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31E51BDC-E7CB-4529-95CD-BDD711F794DD}" xr6:coauthVersionLast="47" xr6:coauthVersionMax="47" xr10:uidLastSave="{00000000-0000-0000-0000-000000000000}"/>
  <bookViews>
    <workbookView xWindow="28680" yWindow="-120" windowWidth="19440" windowHeight="1488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l="1"/>
  <c r="BW36" i="10" s="1"/>
  <c r="BW37" i="10" s="1"/>
  <c r="BW38" i="10" s="1"/>
  <c r="BW39" i="10" s="1"/>
  <c r="BW40" i="10" s="1"/>
  <c r="BW41" i="10" s="1"/>
  <c r="BW42" i="10" s="1"/>
  <c r="BW43" i="10" s="1"/>
  <c r="CO34" i="10"/>
  <c r="CO35" i="10" s="1"/>
</calcChain>
</file>

<file path=xl/sharedStrings.xml><?xml version="1.0" encoding="utf-8"?>
<sst xmlns="http://schemas.openxmlformats.org/spreadsheetml/2006/main" count="1204" uniqueCount="581">
  <si>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</si>
  <si>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</si>
  <si>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</si>
  <si>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</si>
  <si>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</si>
  <si>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</si>
  <si>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</si>
  <si>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</si>
  <si>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</si>
  <si>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</si>
  <si>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</si>
  <si>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</si>
  <si>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</si>
  <si>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</si>
  <si>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</si>
  <si>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</si>
  <si>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</si>
  <si>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</si>
  <si>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</si>
  <si>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</si>
  <si>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</si>
  <si>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</si>
  <si>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</si>
  <si>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</si>
  <si>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</si>
  <si>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</si>
  <si>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</si>
  <si>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</si>
  <si>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</si>
  <si>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</si>
  <si>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</si>
  <si>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</si>
  <si>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</si>
  <si>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</si>
  <si>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</si>
  <si>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</si>
  <si>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</si>
  <si>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</si>
  <si>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</si>
  <si>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</si>
  <si>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</si>
  <si>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</si>
  <si>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</si>
  <si>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</si>
  <si>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</si>
  <si>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</si>
  <si>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</si>
  <si>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</si>
  <si>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</si>
  <si>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</si>
  <si>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</si>
  <si>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</si>
  <si>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</si>
  <si>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</si>
  <si>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</si>
  <si>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</si>
  <si>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</si>
  <si>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</si>
  <si>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</si>
  <si>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</si>
  <si>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</si>
  <si>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</si>
  <si>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</si>
  <si>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</si>
  <si>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</si>
  <si>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</si>
  <si>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</si>
  <si>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</si>
  <si>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</si>
  <si>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</si>
  <si>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</si>
  <si>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</si>
  <si>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</si>
  <si>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</si>
  <si>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</si>
  <si>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</si>
  <si>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</si>
  <si>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</si>
  <si>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</si>
  <si>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</si>
  <si>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</si>
  <si>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</si>
  <si>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</si>
  <si>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</si>
  <si>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</si>
  <si>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</si>
  <si>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</si>
  <si>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</si>
  <si>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</si>
  <si>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</si>
  <si>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</si>
  <si>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</si>
  <si>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</si>
  <si>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</si>
  <si>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松前町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</si>
  <si>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</si>
  <si>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</si>
  <si>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</si>
  <si>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</si>
  <si>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</si>
  <si>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</si>
  <si>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</si>
  <si>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</si>
  <si>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</si>
  <si>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</si>
  <si>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</si>
  <si>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</si>
  <si>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</si>
  <si>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</si>
  <si>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</si>
  <si>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</si>
  <si>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</si>
  <si>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</si>
  <si>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</si>
  <si>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</si>
  <si>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</si>
  <si>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</si>
  <si>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</si>
  <si>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</si>
  <si>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</si>
  <si>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</si>
  <si>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</si>
  <si>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</si>
  <si>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</si>
  <si>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</si>
  <si>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</si>
  <si>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</si>
  <si>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</si>
  <si>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</si>
  <si>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</si>
  <si>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</si>
  <si>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</si>
  <si>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</si>
  <si>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</si>
  <si>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</si>
  <si>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</si>
  <si>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</si>
  <si>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</si>
  <si>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</si>
  <si>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</si>
  <si>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</si>
  <si>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</si>
  <si>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</si>
  <si>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</si>
  <si>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</si>
  <si>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</si>
  <si>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</si>
  <si>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</si>
  <si>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</si>
  <si>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</si>
  <si>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</si>
  <si>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</si>
  <si>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</si>
  <si>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</si>
  <si>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</si>
  <si>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</si>
  <si>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</si>
  <si>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</si>
  <si>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</si>
  <si>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</si>
  <si>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</si>
  <si>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</si>
  <si>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</si>
  <si>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</si>
  <si>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</si>
  <si>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</si>
  <si>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</si>
  <si>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</si>
  <si>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</si>
  <si>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</si>
  <si>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</si>
  <si>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</si>
  <si>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</si>
  <si>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</si>
  <si>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</si>
  <si>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</si>
  <si>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</si>
  <si>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</si>
  <si>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</si>
  <si>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</si>
  <si>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</si>
  <si>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</si>
  <si>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</si>
  <si>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</si>
  <si>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</si>
  <si>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</si>
  <si>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</si>
  <si>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</si>
  <si>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</si>
  <si>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</si>
  <si>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</si>
  <si>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</si>
  <si>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</si>
  <si>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</si>
  <si>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</si>
  <si>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</si>
  <si>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</si>
  <si>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</si>
  <si>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</si>
  <si>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</si>
  <si>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</si>
  <si>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</si>
  <si>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</si>
  <si>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愛媛県松前町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</si>
  <si>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</si>
  <si>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</si>
  <si>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</si>
  <si>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</si>
  <si>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</si>
  <si>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</si>
  <si>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</si>
  <si>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</si>
  <si>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</si>
  <si>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</si>
  <si>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</si>
  <si>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</si>
  <si>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</si>
  <si>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</si>
  <si>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</si>
  <si>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</si>
  <si>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</si>
  <si>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</si>
  <si>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</si>
  <si>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</si>
  <si>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</si>
  <si>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</si>
  <si>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</si>
  <si>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</si>
  <si>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</si>
  <si>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</si>
  <si>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</si>
  <si>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</si>
  <si>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</si>
  <si>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</si>
  <si>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</si>
  <si>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</si>
  <si>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</si>
  <si>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</si>
  <si>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</si>
  <si>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</si>
  <si>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</si>
  <si>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</si>
  <si>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</si>
  <si>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</si>
  <si>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</si>
  <si>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</si>
  <si>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</si>
  <si>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</si>
  <si>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</si>
  <si>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</si>
  <si>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</si>
  <si>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</si>
  <si>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</si>
  <si>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</si>
  <si>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</si>
  <si>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</si>
  <si>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</si>
  <si>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</si>
  <si>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</si>
  <si>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</si>
  <si>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</si>
  <si>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</si>
  <si>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</si>
  <si>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</si>
  <si>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</si>
  <si>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</si>
  <si>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</si>
  <si>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</si>
  <si>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</si>
  <si>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</si>
  <si>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</si>
  <si>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</si>
  <si>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</si>
  <si>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</si>
  <si>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</si>
  <si>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</si>
  <si>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</si>
  <si>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</si>
  <si>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</si>
  <si>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</si>
  <si>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</si>
  <si>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</si>
  <si>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</si>
  <si>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</si>
  <si>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</si>
  <si>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</si>
  <si>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</si>
  <si>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</si>
  <si>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</si>
  <si>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</si>
  <si>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</si>
  <si>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</si>
  <si>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</si>
  <si>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</si>
  <si>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</si>
  <si>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</si>
  <si>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</si>
  <si>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</si>
  <si>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</si>
  <si>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</si>
  <si>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</si>
  <si>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</si>
  <si>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</si>
  <si>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</si>
  <si>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</si>
  <si>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</si>
  <si>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</si>
  <si>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</si>
  <si>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</si>
  <si>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</si>
  <si>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</si>
  <si>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</si>
  <si>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</si>
  <si>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</si>
  <si>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</si>
  <si>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</si>
  <si>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</si>
  <si>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</si>
  <si>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</si>
  <si>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</si>
  <si>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</si>
  <si>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</si>
  <si>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</si>
  <si>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</si>
  <si>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</si>
  <si>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</si>
  <si>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</si>
  <si>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</si>
  <si>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</si>
  <si>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</si>
  <si>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</si>
  <si>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</si>
  <si>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</si>
  <si>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</si>
  <si>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</si>
  <si>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</si>
  <si>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</si>
  <si>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</si>
  <si>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</si>
  <si>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</si>
  <si>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</si>
  <si>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</si>
  <si>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</si>
  <si>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</si>
  <si>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</si>
  <si>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</si>
  <si>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</si>
  <si>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</si>
  <si>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</si>
  <si>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</si>
  <si>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</si>
  <si>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</si>
  <si>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</si>
  <si>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</si>
  <si>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愛媛県松前町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</si>
  <si>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</si>
  <si>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</si>
  <si>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</si>
  <si>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</si>
  <si>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</si>
  <si>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</si>
  <si>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</si>
  <si>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</si>
  <si>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</si>
  <si>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</si>
  <si>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</si>
  <si>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</si>
  <si>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</si>
  <si>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</si>
  <si>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</si>
  <si>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</si>
  <si>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</si>
  <si>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</si>
  <si>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</si>
  <si>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</si>
  <si>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</si>
  <si>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</si>
  <si>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</si>
  <si>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</si>
  <si>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</si>
  <si>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</si>
  <si>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</si>
  <si>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</si>
  <si>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</si>
  <si>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</si>
  <si>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</si>
  <si>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</si>
  <si>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</si>
  <si>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</si>
  <si>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</si>
  <si>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</si>
  <si>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介護保険特別会計（介護サービス事業勘定）</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</si>
  <si>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</si>
  <si>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</si>
  <si>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</si>
  <si>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</si>
  <si>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</si>
  <si>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</si>
  <si>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</si>
  <si>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</si>
  <si>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</si>
  <si>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</si>
  <si>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</si>
  <si>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</si>
  <si>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</si>
  <si>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</si>
  <si>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</si>
  <si>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</si>
  <si>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</si>
  <si>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</si>
  <si>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</si>
  <si>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</si>
  <si>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</si>
  <si>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</si>
  <si>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</si>
  <si>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</si>
  <si>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</si>
  <si>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</si>
  <si>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</si>
  <si>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</si>
  <si>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</si>
  <si>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</si>
  <si>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</si>
  <si>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</si>
  <si>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</si>
  <si>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</si>
  <si>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</si>
  <si>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</si>
  <si>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</si>
  <si>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</si>
  <si>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</si>
  <si>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</si>
  <si>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</si>
  <si>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</si>
  <si>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</si>
  <si>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</si>
  <si>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</si>
  <si>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</si>
  <si>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</si>
  <si>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</si>
  <si>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</si>
  <si>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</si>
  <si>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</si>
  <si>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</si>
  <si>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</si>
  <si>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</si>
  <si>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</si>
  <si>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</si>
  <si>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</si>
  <si>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</si>
  <si>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</si>
  <si>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</si>
  <si>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</si>
  <si>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</si>
  <si>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</si>
  <si>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</si>
  <si>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</si>
  <si>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</si>
  <si>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</si>
  <si>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</si>
  <si>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</si>
  <si>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</si>
  <si>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</si>
  <si>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</si>
  <si>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</si>
  <si>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</si>
  <si>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</si>
  <si>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</si>
  <si>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</si>
  <si>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</si>
  <si>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</si>
  <si>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</si>
  <si>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</si>
  <si>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</si>
  <si>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</si>
  <si>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</si>
  <si>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</si>
  <si>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</si>
  <si>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</si>
  <si>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</si>
  <si>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</si>
  <si>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</si>
  <si>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</si>
  <si>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</si>
  <si>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</si>
  <si>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</si>
  <si>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</si>
  <si>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</si>
  <si>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</si>
  <si>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</si>
  <si>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</si>
  <si>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</si>
  <si>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</si>
  <si>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</si>
  <si>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</si>
  <si>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</si>
  <si>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</si>
  <si>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</si>
  <si>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</si>
  <si>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</si>
  <si>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</si>
  <si>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</si>
  <si>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</si>
  <si>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</si>
  <si>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</si>
  <si>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</si>
  <si>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</si>
  <si>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</si>
  <si>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</si>
  <si>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</si>
  <si>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</si>
  <si>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</si>
  <si>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</si>
  <si>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</si>
  <si>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</si>
  <si>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</si>
  <si>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</si>
  <si>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</si>
  <si>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</si>
  <si>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</si>
  <si>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</si>
  <si>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</si>
  <si>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</si>
  <si>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</si>
  <si>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</si>
  <si>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</si>
  <si>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</si>
  <si>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</si>
  <si>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</si>
  <si>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</si>
  <si>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1.47</t>
  </si>
  <si>
    <t>▲ 1.26</t>
  </si>
  <si>
    <t>水道事業会計</t>
  </si>
  <si>
    <t>一般会計</t>
  </si>
  <si>
    <t>国民健康保険特別会計</t>
  </si>
  <si>
    <t>下水道事業会計</t>
  </si>
  <si>
    <t>介護保険特別会計（保険事業勘定）</t>
  </si>
  <si>
    <t>後期高齢者医療特別会計</t>
  </si>
  <si>
    <t>介護保険特別会計（介護サービス事業勘定）</t>
  </si>
  <si>
    <t>その他会計（赤字）</t>
  </si>
  <si>
    <t>その他会計（黒字）</t>
  </si>
  <si>
    <t>R01</t>
    <phoneticPr fontId="5"/>
  </si>
  <si>
    <t>R02</t>
    <phoneticPr fontId="5"/>
  </si>
  <si>
    <t>R03</t>
    <phoneticPr fontId="5"/>
  </si>
  <si>
    <t>R04</t>
    <phoneticPr fontId="5"/>
  </si>
  <si>
    <t>R05</t>
    <phoneticPr fontId="5"/>
  </si>
  <si>
    <t>土地開発基金</t>
    <rPh sb="0" eb="2">
      <t>トチ</t>
    </rPh>
    <rPh sb="2" eb="4">
      <t>カイハツ</t>
    </rPh>
    <rPh sb="4" eb="6">
      <t>キキン</t>
    </rPh>
    <phoneticPr fontId="5"/>
  </si>
  <si>
    <t>大規模地震災害対策基金</t>
    <rPh sb="0" eb="3">
      <t>ダイキボ</t>
    </rPh>
    <rPh sb="3" eb="5">
      <t>ジシン</t>
    </rPh>
    <rPh sb="5" eb="7">
      <t>サイガイ</t>
    </rPh>
    <rPh sb="7" eb="9">
      <t>タイサク</t>
    </rPh>
    <rPh sb="9" eb="11">
      <t>キキン</t>
    </rPh>
    <phoneticPr fontId="5"/>
  </si>
  <si>
    <t>公共施設維持管理基金</t>
    <rPh sb="0" eb="2">
      <t>コウキョウ</t>
    </rPh>
    <rPh sb="2" eb="4">
      <t>シセツ</t>
    </rPh>
    <rPh sb="4" eb="6">
      <t>イジ</t>
    </rPh>
    <rPh sb="6" eb="8">
      <t>カンリ</t>
    </rPh>
    <rPh sb="8" eb="10">
      <t>キキン</t>
    </rPh>
    <phoneticPr fontId="5"/>
  </si>
  <si>
    <t>地域福祉基金</t>
    <rPh sb="0" eb="2">
      <t>チイキ</t>
    </rPh>
    <rPh sb="2" eb="4">
      <t>フクシ</t>
    </rPh>
    <rPh sb="4" eb="6">
      <t>キキン</t>
    </rPh>
    <phoneticPr fontId="5"/>
  </si>
  <si>
    <t>森林環境譲与税基金</t>
    <rPh sb="0" eb="2">
      <t>シンリン</t>
    </rPh>
    <rPh sb="2" eb="4">
      <t>カンキョウ</t>
    </rPh>
    <rPh sb="4" eb="6">
      <t>ジョウヨ</t>
    </rPh>
    <rPh sb="6" eb="7">
      <t>ゼイ</t>
    </rPh>
    <rPh sb="7" eb="9">
      <t>キキン</t>
    </rPh>
    <phoneticPr fontId="5"/>
  </si>
  <si>
    <t>-</t>
    <phoneticPr fontId="2"/>
  </si>
  <si>
    <t>-</t>
    <phoneticPr fontId="10"/>
  </si>
  <si>
    <t>松前町土地開発公社</t>
    <phoneticPr fontId="39"/>
  </si>
  <si>
    <t>松山広域福祉施設事務組合（一般会計）</t>
    <rPh sb="13" eb="15">
      <t>イッパン</t>
    </rPh>
    <rPh sb="15" eb="17">
      <t>カイケイ</t>
    </rPh>
    <phoneticPr fontId="20"/>
  </si>
  <si>
    <t>松山広域福祉施設事務組合（公営企業会計）</t>
    <rPh sb="13" eb="15">
      <t>コウエイ</t>
    </rPh>
    <rPh sb="15" eb="17">
      <t>キギョウ</t>
    </rPh>
    <rPh sb="17" eb="19">
      <t>カイケイ</t>
    </rPh>
    <phoneticPr fontId="20"/>
  </si>
  <si>
    <t>愛媛県市町総合事務組合（退職手当事業分）</t>
    <rPh sb="12" eb="14">
      <t>タイショク</t>
    </rPh>
    <rPh sb="14" eb="16">
      <t>テアテ</t>
    </rPh>
    <rPh sb="16" eb="18">
      <t>ジギョウ</t>
    </rPh>
    <rPh sb="18" eb="19">
      <t>ブン</t>
    </rPh>
    <phoneticPr fontId="20"/>
  </si>
  <si>
    <t>愛媛県市町総合事務組合（消防補償事業分）</t>
  </si>
  <si>
    <t>愛媛県市町総合事務組合（交通災害事業分）</t>
  </si>
  <si>
    <t>愛媛県市町総合事務組合（自治会館事業分）</t>
  </si>
  <si>
    <t>愛媛県市町総合事務組合（議員公務災害事業分）</t>
  </si>
  <si>
    <t>愛媛県市町総合事務組合（共通経費分）</t>
  </si>
  <si>
    <t>伊予市松前町共立衛生組合</t>
  </si>
  <si>
    <t>伊予市・伊予郡養護老人ホーム組合</t>
  </si>
  <si>
    <t>伊予地区ごみ処理施設管理組合</t>
  </si>
  <si>
    <t>伊予消防等事務組合</t>
  </si>
  <si>
    <t>伊予市外二町共有物組合</t>
    <rPh sb="0" eb="3">
      <t>イヨシ</t>
    </rPh>
    <rPh sb="3" eb="6">
      <t>ソトニチョウ</t>
    </rPh>
    <rPh sb="6" eb="9">
      <t>キョウユウブツ</t>
    </rPh>
    <rPh sb="9" eb="11">
      <t>クミアイ</t>
    </rPh>
    <phoneticPr fontId="20"/>
  </si>
  <si>
    <t>愛媛地方税滞納整理機構</t>
  </si>
  <si>
    <t>愛媛県後期高齢者医療広域連合（一般会計）</t>
    <rPh sb="15" eb="17">
      <t>イッパン</t>
    </rPh>
    <rPh sb="17" eb="19">
      <t>カイケイ</t>
    </rPh>
    <phoneticPr fontId="20"/>
  </si>
  <si>
    <t>愛媛県後期高齢者医療広域連合（後期高齢者医療特別会計）</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</si>
  <si>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</si>
  <si>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</si>
  <si>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</si>
  <si>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</si>
  <si>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</si>
  <si>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令和２年度までは減少していたが、令和３年度以降は一転して増加し、類似団体よりも高い水準にある。学校施設の改築等の大規模事業に伴う元利償還金の増加が見込まれており、今後も上昇する見込みである。
将来負担比率については、今後の大規模な建設事業の実施に伴い地方債の現在高が増加する見込みであり、また、財源不足に対する基金の取崩しも予想されることから比率は上昇する見込みではある。
引き続き、歳出の抑制と交付税措置のある地方債の活用に努めていく。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</si>
  <si>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</si>
  <si>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</si>
  <si>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</si>
  <si>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将来負担比率は、学校や保育所の建替え、消防詰所の統廃合など公共施設の設備更新を計画的に進めていることから令和３年度に引き続き依然として類似団体より高い水準となっている。
また、有形固定資産減価償却率については、令和元年度まで類似団体よりも高い水準であったものの、令和２年度に松前中学校の建替工事を行ったことにより、それ以降類似団体の水準を下回ることとなった。
今後も公共施設等総合管理計画に基づき、老朽化施設の集約化・複合化や除却に取り組んでいく。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</si>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</sst>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明朝"/>
      <family val="2"/>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0"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0" xfId="12" applyFont="1" applyBorder="1" applyAlignment="1" applyProtection="1">
      <alignment horizontal="center" vertical="center" shrinkToFit="1"/>
      <protection locked="0"/>
    </xf>
    <xf numFmtId="0" fontId="35" fillId="0" borderId="121"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4" xfId="12" applyFont="1" applyBorder="1" applyAlignment="1" applyProtection="1">
      <alignment horizontal="center" vertical="center" shrinkToFit="1"/>
      <protection locked="0"/>
    </xf>
    <xf numFmtId="0" fontId="35" fillId="6" borderId="121" xfId="12" applyFont="1" applyFill="1" applyBorder="1" applyAlignment="1" applyProtection="1">
      <alignment horizontal="center" vertical="center" shrinkToFit="1"/>
      <protection locked="0"/>
    </xf>
    <xf numFmtId="0" fontId="35" fillId="0" borderId="143"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5"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5"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5"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1"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40"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29"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3" xfId="14" applyNumberFormat="1" applyFont="1" applyFill="1" applyBorder="1" applyAlignment="1">
      <alignment horizontal="right" vertical="center" shrinkToFit="1"/>
    </xf>
    <xf numFmtId="187" fontId="35" fillId="6" borderId="165"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1" xfId="14" applyNumberFormat="1" applyFont="1" applyFill="1" applyBorder="1" applyAlignment="1">
      <alignment horizontal="right" vertical="center" shrinkToFit="1"/>
    </xf>
    <xf numFmtId="177" fontId="35" fillId="6" borderId="172" xfId="14" applyNumberFormat="1" applyFont="1" applyFill="1" applyBorder="1" applyAlignment="1">
      <alignment horizontal="right" vertical="center" shrinkToFit="1"/>
    </xf>
    <xf numFmtId="187" fontId="35" fillId="6" borderId="172"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3"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7" xfId="14" applyNumberFormat="1" applyFont="1" applyFill="1" applyBorder="1" applyAlignment="1">
      <alignment horizontal="right" vertical="center" shrinkToFit="1"/>
    </xf>
    <xf numFmtId="187" fontId="35" fillId="6" borderId="128" xfId="14" applyNumberFormat="1" applyFont="1" applyFill="1" applyBorder="1" applyAlignment="1">
      <alignment horizontal="right" vertical="center" shrinkToFit="1"/>
    </xf>
    <xf numFmtId="177" fontId="35" fillId="6" borderId="163"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87" fontId="35" fillId="6" borderId="161"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0"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1"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0"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5"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1" xfId="12" applyFont="1" applyFill="1" applyBorder="1" applyAlignment="1" applyProtection="1">
      <alignment horizontal="left" vertical="center" shrinkToFit="1"/>
      <protection locked="0"/>
    </xf>
    <xf numFmtId="0" fontId="35" fillId="6" borderId="112" xfId="12" applyFont="1" applyFill="1" applyBorder="1" applyAlignment="1" applyProtection="1">
      <alignment horizontal="left" vertical="center" shrinkToFit="1"/>
      <protection locked="0"/>
    </xf>
    <xf numFmtId="0" fontId="35" fillId="6" borderId="1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7" xfId="12" applyNumberFormat="1" applyFont="1" applyFill="1" applyBorder="1" applyAlignment="1" applyProtection="1">
      <alignment horizontal="righ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3" xfId="12" applyFont="1" applyFill="1" applyBorder="1" applyAlignment="1" applyProtection="1">
      <alignment horizontal="left" vertical="center" shrinkToFit="1"/>
      <protection locked="0"/>
    </xf>
    <xf numFmtId="177" fontId="35" fillId="6" borderId="111" xfId="12" applyNumberFormat="1" applyFont="1" applyFill="1" applyBorder="1" applyAlignment="1" applyProtection="1">
      <alignment horizontal="righ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8" borderId="128" xfId="12" applyNumberFormat="1" applyFont="1" applyFill="1" applyBorder="1" applyAlignment="1" applyProtection="1">
      <alignment horizontal="right" vertical="center" shrinkToFit="1"/>
      <protection locked="0"/>
    </xf>
    <xf numFmtId="0" fontId="35" fillId="8" borderId="128" xfId="12" applyFont="1" applyFill="1" applyBorder="1" applyAlignment="1" applyProtection="1">
      <alignment horizontal="left" vertical="center" shrinkToFit="1"/>
      <protection locked="0"/>
    </xf>
    <xf numFmtId="0" fontId="35" fillId="8" borderId="131" xfId="12" applyFont="1" applyFill="1" applyBorder="1" applyAlignment="1" applyProtection="1">
      <alignment horizontal="left" vertical="center" shrinkToFit="1"/>
      <protection locked="0"/>
    </xf>
    <xf numFmtId="177" fontId="35" fillId="8" borderId="141"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6" borderId="144" xfId="12" applyFont="1" applyFill="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177" fontId="35" fillId="6" borderId="122" xfId="12" applyNumberFormat="1" applyFont="1" applyFill="1" applyBorder="1" applyAlignment="1" applyProtection="1">
      <alignment horizontal="right" vertical="center" shrinkToFit="1"/>
      <protection locked="0"/>
    </xf>
    <xf numFmtId="177" fontId="35" fillId="6" borderId="123" xfId="12" applyNumberFormat="1" applyFont="1" applyFill="1" applyBorder="1" applyAlignment="1" applyProtection="1">
      <alignment horizontal="right" vertical="center" shrinkToFit="1"/>
      <protection locked="0"/>
    </xf>
    <xf numFmtId="0" fontId="35" fillId="6" borderId="123" xfId="12" applyFont="1" applyFill="1" applyBorder="1" applyAlignment="1" applyProtection="1">
      <alignment horizontal="left" vertical="center" shrinkToFit="1"/>
      <protection locked="0"/>
    </xf>
    <xf numFmtId="0" fontId="35" fillId="6" borderId="126" xfId="12" applyFont="1" applyFill="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5" xfId="12" applyFont="1" applyBorder="1" applyAlignment="1" applyProtection="1">
      <alignment horizontal="left" vertical="center" shrinkToFit="1"/>
      <protection locked="0"/>
    </xf>
    <xf numFmtId="0" fontId="35" fillId="0" borderId="120" xfId="12" applyFont="1" applyBorder="1" applyAlignment="1" applyProtection="1">
      <alignment horizontal="left" vertical="center" shrinkToFit="1"/>
      <protection locked="0"/>
    </xf>
    <xf numFmtId="0" fontId="35" fillId="0" borderId="11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177" fontId="35" fillId="0" borderId="114"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9" xfId="12" applyNumberFormat="1" applyFont="1" applyBorder="1" applyAlignment="1" applyProtection="1">
      <alignment horizontal="right" vertical="center" shrinkToFit="1"/>
      <protection locked="0"/>
    </xf>
    <xf numFmtId="177" fontId="35" fillId="0" borderId="111"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1" xfId="15"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0" fontId="35" fillId="0" borderId="11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8"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3"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3"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0"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6" borderId="119" xfId="13" applyNumberFormat="1" applyFont="1" applyFill="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87" fontId="35" fillId="6" borderId="115"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1" xfId="14"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177" fontId="35" fillId="6" borderId="114"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2"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4"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87" fontId="35" fillId="0" borderId="115" xfId="12" applyNumberFormat="1" applyFont="1" applyBorder="1" applyAlignment="1" applyProtection="1">
      <alignment horizontal="right" vertical="center" shrinkToFit="1"/>
      <protection locked="0"/>
    </xf>
    <xf numFmtId="177" fontId="35" fillId="0" borderId="140" xfId="12" applyNumberFormat="1" applyFont="1" applyBorder="1" applyAlignment="1" applyProtection="1">
      <alignment horizontal="right" vertical="center" shrinkToFit="1"/>
      <protection locked="0"/>
    </xf>
    <xf numFmtId="177" fontId="35" fillId="0" borderId="136" xfId="12" applyNumberFormat="1" applyFont="1" applyBorder="1" applyAlignment="1" applyProtection="1">
      <alignment horizontal="right" vertical="center" shrinkToFit="1"/>
      <protection locked="0"/>
    </xf>
    <xf numFmtId="187" fontId="35" fillId="0" borderId="136" xfId="12" applyNumberFormat="1" applyFont="1" applyBorder="1" applyAlignment="1" applyProtection="1">
      <alignment horizontal="right" vertical="center" shrinkToFit="1"/>
      <protection locked="0"/>
    </xf>
    <xf numFmtId="0" fontId="35" fillId="0" borderId="136" xfId="12" applyFont="1" applyBorder="1" applyAlignment="1" applyProtection="1">
      <alignment horizontal="left" vertical="center" shrinkToFit="1"/>
      <protection locked="0"/>
    </xf>
    <xf numFmtId="0" fontId="35" fillId="0" borderId="139"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5" xfId="14" applyNumberFormat="1" applyFont="1" applyBorder="1" applyAlignment="1" applyProtection="1">
      <alignment horizontal="righ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8" xfId="15" applyNumberFormat="1" applyFont="1" applyFill="1" applyBorder="1" applyAlignment="1" applyProtection="1">
      <alignment horizontal="right" vertical="center" shrinkToFit="1"/>
      <protection locked="0"/>
    </xf>
    <xf numFmtId="0" fontId="35" fillId="8" borderId="128" xfId="15" applyFont="1" applyFill="1" applyBorder="1" applyAlignment="1" applyProtection="1">
      <alignment horizontal="left" vertical="center" shrinkToFit="1"/>
      <protection locked="0"/>
    </xf>
    <xf numFmtId="0" fontId="35" fillId="8" borderId="131"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7"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0" borderId="122" xfId="14" applyNumberFormat="1" applyFont="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5" applyNumberFormat="1" applyFont="1" applyBorder="1" applyAlignment="1" applyProtection="1">
      <alignment horizontal="right" vertical="center" shrinkToFit="1"/>
      <protection locked="0"/>
    </xf>
    <xf numFmtId="177" fontId="35" fillId="0" borderId="123" xfId="15" applyNumberFormat="1" applyFont="1" applyBorder="1" applyAlignment="1" applyProtection="1">
      <alignment horizontal="right" vertical="center" shrinkToFit="1"/>
      <protection locked="0"/>
    </xf>
    <xf numFmtId="0" fontId="35" fillId="0" borderId="123" xfId="15" applyFont="1" applyBorder="1" applyAlignment="1" applyProtection="1">
      <alignment horizontal="left" vertical="center" shrinkToFit="1"/>
      <protection locked="0"/>
    </xf>
    <xf numFmtId="0" fontId="35" fillId="0" borderId="126" xfId="15" applyFont="1" applyBorder="1" applyAlignment="1" applyProtection="1">
      <alignment horizontal="left" vertical="center" shrinkToFit="1"/>
      <protection locked="0"/>
    </xf>
    <xf numFmtId="177" fontId="35" fillId="0" borderId="119" xfId="15" applyNumberFormat="1" applyFont="1" applyBorder="1" applyAlignment="1" applyProtection="1">
      <alignment horizontal="right" vertical="center" shrinkToFit="1"/>
      <protection locked="0"/>
    </xf>
    <xf numFmtId="177" fontId="35" fillId="0" borderId="115" xfId="15" applyNumberFormat="1" applyFont="1" applyBorder="1" applyAlignment="1" applyProtection="1">
      <alignment horizontal="right" vertical="center" shrinkToFit="1"/>
      <protection locked="0"/>
    </xf>
    <xf numFmtId="0" fontId="35" fillId="0" borderId="115" xfId="15" applyFont="1" applyBorder="1" applyAlignment="1" applyProtection="1">
      <alignment horizontal="left" vertical="center" shrinkToFit="1"/>
      <protection locked="0"/>
    </xf>
    <xf numFmtId="0" fontId="35" fillId="0" borderId="12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57E983D-23BE-4318-BA0F-263253D91C7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DEBA-42F7-A4A8-BF0625F4FE9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66046</c:v>
                </c:pt>
                <c:pt idx="1">
                  <c:v>73513</c:v>
                </c:pt>
                <c:pt idx="2">
                  <c:v>59246</c:v>
                </c:pt>
                <c:pt idx="3">
                  <c:v>29207</c:v>
                </c:pt>
                <c:pt idx="4">
                  <c:v>44586</c:v>
                </c:pt>
              </c:numCache>
            </c:numRef>
          </c:val>
          <c:smooth val="0"/>
          <c:extLst>
            <c:ext xmlns:c16="http://schemas.microsoft.com/office/drawing/2014/chart" uri="{C3380CC4-5D6E-409C-BE32-E72D297353CC}">
              <c16:uniqueId val="{00000001-DEBA-42F7-A4A8-BF0625F4FE9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4.3499999999999996</c:v>
                </c:pt>
                <c:pt idx="1">
                  <c:v>5.82</c:v>
                </c:pt>
                <c:pt idx="2">
                  <c:v>9.9700000000000006</c:v>
                </c:pt>
                <c:pt idx="3">
                  <c:v>8.8000000000000007</c:v>
                </c:pt>
                <c:pt idx="4">
                  <c:v>7.55</c:v>
                </c:pt>
              </c:numCache>
            </c:numRef>
          </c:val>
          <c:extLst>
            <c:ext xmlns:c16="http://schemas.microsoft.com/office/drawing/2014/chart" uri="{C3380CC4-5D6E-409C-BE32-E72D297353CC}">
              <c16:uniqueId val="{00000000-D84A-499F-AA92-7C3BE214307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10.14</c:v>
                </c:pt>
                <c:pt idx="1">
                  <c:v>8.18</c:v>
                </c:pt>
                <c:pt idx="2">
                  <c:v>9.75</c:v>
                </c:pt>
                <c:pt idx="3">
                  <c:v>14.37</c:v>
                </c:pt>
                <c:pt idx="4">
                  <c:v>13.87</c:v>
                </c:pt>
              </c:numCache>
            </c:numRef>
          </c:val>
          <c:extLst>
            <c:ext xmlns:c16="http://schemas.microsoft.com/office/drawing/2014/chart" uri="{C3380CC4-5D6E-409C-BE32-E72D297353CC}">
              <c16:uniqueId val="{00000001-D84A-499F-AA92-7C3BE214307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-1.47</c:v>
                </c:pt>
                <c:pt idx="1">
                  <c:v>0.18</c:v>
                </c:pt>
                <c:pt idx="2">
                  <c:v>6.46</c:v>
                </c:pt>
                <c:pt idx="3">
                  <c:v>2.74</c:v>
                </c:pt>
                <c:pt idx="4">
                  <c:v>-1.26</c:v>
                </c:pt>
              </c:numCache>
            </c:numRef>
          </c:val>
          <c:smooth val="0"/>
          <c:extLst>
            <c:ext xmlns:c16="http://schemas.microsoft.com/office/drawing/2014/chart" uri="{C3380CC4-5D6E-409C-BE32-E72D297353CC}">
              <c16:uniqueId val="{00000002-D84A-499F-AA92-7C3BE214307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676-476C-B605-108E1879D0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676-476C-B605-108E1879D03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676-476C-B605-108E1879D03D}"/>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0.06</c:v>
                </c:pt>
                <c:pt idx="8">
                  <c:v>#N/A</c:v>
                </c:pt>
                <c:pt idx="9">
                  <c:v>0.1</c:v>
                </c:pt>
              </c:numCache>
            </c:numRef>
          </c:val>
          <c:extLst>
            <c:ext xmlns:c16="http://schemas.microsoft.com/office/drawing/2014/chart" uri="{C3380CC4-5D6E-409C-BE32-E72D297353CC}">
              <c16:uniqueId val="{00000003-8676-476C-B605-108E1879D03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0.27</c:v>
                </c:pt>
                <c:pt idx="4">
                  <c:v>#N/A</c:v>
                </c:pt>
                <c:pt idx="5">
                  <c:v>0.25</c:v>
                </c:pt>
                <c:pt idx="6">
                  <c:v>#N/A</c:v>
                </c:pt>
                <c:pt idx="7">
                  <c:v>0.25</c:v>
                </c:pt>
                <c:pt idx="8">
                  <c:v>#N/A</c:v>
                </c:pt>
                <c:pt idx="9">
                  <c:v>0.19</c:v>
                </c:pt>
              </c:numCache>
            </c:numRef>
          </c:val>
          <c:extLst>
            <c:ext xmlns:c16="http://schemas.microsoft.com/office/drawing/2014/chart" uri="{C3380CC4-5D6E-409C-BE32-E72D297353CC}">
              <c16:uniqueId val="{00000004-8676-476C-B605-108E1879D03D}"/>
            </c:ext>
          </c:extLst>
        </c:ser>
        <c:ser>
          <c:idx val="5"/>
          <c:order val="5"/>
          <c:tx>
            <c:strRef>
              <c:f>データシート!$A$32</c:f>
              <c:strCache>
                <c:ptCount val="1"/>
                <c:pt idx="0">
                  <c:v>介護保険特別会計（保険事業勘定）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0.91</c:v>
                </c:pt>
                <c:pt idx="4">
                  <c:v>#N/A</c:v>
                </c:pt>
                <c:pt idx="5">
                  <c:v>1.08</c:v>
                </c:pt>
                <c:pt idx="6">
                  <c:v>#N/A</c:v>
                </c:pt>
                <c:pt idx="7">
                  <c:v>1.21</c:v>
                </c:pt>
                <c:pt idx="8">
                  <c:v>#N/A</c:v>
                </c:pt>
                <c:pt idx="9">
                  <c:v>0.99</c:v>
                </c:pt>
              </c:numCache>
            </c:numRef>
          </c:val>
          <c:extLst>
            <c:ext xmlns:c16="http://schemas.microsoft.com/office/drawing/2014/chart" uri="{C3380CC4-5D6E-409C-BE32-E72D297353CC}">
              <c16:uniqueId val="{00000005-8676-476C-B605-108E1879D03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0.68</c:v>
                </c:pt>
                <c:pt idx="4">
                  <c:v>#N/A</c:v>
                </c:pt>
                <c:pt idx="5">
                  <c:v>0.88</c:v>
                </c:pt>
                <c:pt idx="6">
                  <c:v>#N/A</c:v>
                </c:pt>
                <c:pt idx="7">
                  <c:v>0.95</c:v>
                </c:pt>
                <c:pt idx="8">
                  <c:v>#N/A</c:v>
                </c:pt>
                <c:pt idx="9">
                  <c:v>1.03</c:v>
                </c:pt>
              </c:numCache>
            </c:numRef>
          </c:val>
          <c:extLst>
            <c:ext xmlns:c16="http://schemas.microsoft.com/office/drawing/2014/chart" uri="{C3380CC4-5D6E-409C-BE32-E72D297353CC}">
              <c16:uniqueId val="{00000006-8676-476C-B605-108E1879D03D}"/>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3.28</c:v>
                </c:pt>
                <c:pt idx="2">
                  <c:v>#N/A</c:v>
                </c:pt>
                <c:pt idx="3">
                  <c:v>2.41</c:v>
                </c:pt>
                <c:pt idx="4">
                  <c:v>#N/A</c:v>
                </c:pt>
                <c:pt idx="5">
                  <c:v>2.0099999999999998</c:v>
                </c:pt>
                <c:pt idx="6">
                  <c:v>#N/A</c:v>
                </c:pt>
                <c:pt idx="7">
                  <c:v>1.32</c:v>
                </c:pt>
                <c:pt idx="8">
                  <c:v>#N/A</c:v>
                </c:pt>
                <c:pt idx="9">
                  <c:v>1.54</c:v>
                </c:pt>
              </c:numCache>
            </c:numRef>
          </c:val>
          <c:extLst>
            <c:ext xmlns:c16="http://schemas.microsoft.com/office/drawing/2014/chart" uri="{C3380CC4-5D6E-409C-BE32-E72D297353CC}">
              <c16:uniqueId val="{00000007-8676-476C-B605-108E1879D03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4.34</c:v>
                </c:pt>
                <c:pt idx="2">
                  <c:v>#N/A</c:v>
                </c:pt>
                <c:pt idx="3">
                  <c:v>5.81</c:v>
                </c:pt>
                <c:pt idx="4">
                  <c:v>#N/A</c:v>
                </c:pt>
                <c:pt idx="5">
                  <c:v>9.9600000000000009</c:v>
                </c:pt>
                <c:pt idx="6">
                  <c:v>#N/A</c:v>
                </c:pt>
                <c:pt idx="7">
                  <c:v>8.7899999999999991</c:v>
                </c:pt>
                <c:pt idx="8">
                  <c:v>#N/A</c:v>
                </c:pt>
                <c:pt idx="9">
                  <c:v>7.55</c:v>
                </c:pt>
              </c:numCache>
            </c:numRef>
          </c:val>
          <c:extLst>
            <c:ext xmlns:c16="http://schemas.microsoft.com/office/drawing/2014/chart" uri="{C3380CC4-5D6E-409C-BE32-E72D297353CC}">
              <c16:uniqueId val="{00000008-8676-476C-B605-108E1879D03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15.61</c:v>
                </c:pt>
                <c:pt idx="2">
                  <c:v>#N/A</c:v>
                </c:pt>
                <c:pt idx="3">
                  <c:v>14.02</c:v>
                </c:pt>
                <c:pt idx="4">
                  <c:v>#N/A</c:v>
                </c:pt>
                <c:pt idx="5">
                  <c:v>12.85</c:v>
                </c:pt>
                <c:pt idx="6">
                  <c:v>#N/A</c:v>
                </c:pt>
                <c:pt idx="7">
                  <c:v>13.09</c:v>
                </c:pt>
                <c:pt idx="8">
                  <c:v>#N/A</c:v>
                </c:pt>
                <c:pt idx="9">
                  <c:v>12.68</c:v>
                </c:pt>
              </c:numCache>
            </c:numRef>
          </c:val>
          <c:extLst>
            <c:ext xmlns:c16="http://schemas.microsoft.com/office/drawing/2014/chart" uri="{C3380CC4-5D6E-409C-BE32-E72D297353CC}">
              <c16:uniqueId val="{00000009-8676-476C-B605-108E1879D03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819</c:v>
                </c:pt>
                <c:pt idx="5">
                  <c:v>797</c:v>
                </c:pt>
                <c:pt idx="8">
                  <c:v>805</c:v>
                </c:pt>
                <c:pt idx="11">
                  <c:v>784</c:v>
                </c:pt>
                <c:pt idx="14">
                  <c:v>759</c:v>
                </c:pt>
              </c:numCache>
            </c:numRef>
          </c:val>
          <c:extLst>
            <c:ext xmlns:c16="http://schemas.microsoft.com/office/drawing/2014/chart" uri="{C3380CC4-5D6E-409C-BE32-E72D297353CC}">
              <c16:uniqueId val="{00000000-8FD2-499A-8527-8638C05BD6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D2-499A-8527-8638C05BD6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D2-499A-8527-8638C05BD6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59</c:v>
                </c:pt>
                <c:pt idx="3">
                  <c:v>61</c:v>
                </c:pt>
                <c:pt idx="6">
                  <c:v>70</c:v>
                </c:pt>
                <c:pt idx="9">
                  <c:v>95</c:v>
                </c:pt>
                <c:pt idx="12">
                  <c:v>70</c:v>
                </c:pt>
              </c:numCache>
            </c:numRef>
          </c:val>
          <c:extLst>
            <c:ext xmlns:c16="http://schemas.microsoft.com/office/drawing/2014/chart" uri="{C3380CC4-5D6E-409C-BE32-E72D297353CC}">
              <c16:uniqueId val="{00000003-8FD2-499A-8527-8638C05BD6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257</c:v>
                </c:pt>
                <c:pt idx="3">
                  <c:v>249</c:v>
                </c:pt>
                <c:pt idx="6">
                  <c:v>242</c:v>
                </c:pt>
                <c:pt idx="9">
                  <c:v>257</c:v>
                </c:pt>
                <c:pt idx="12">
                  <c:v>254</c:v>
                </c:pt>
              </c:numCache>
            </c:numRef>
          </c:val>
          <c:extLst>
            <c:ext xmlns:c16="http://schemas.microsoft.com/office/drawing/2014/chart" uri="{C3380CC4-5D6E-409C-BE32-E72D297353CC}">
              <c16:uniqueId val="{00000004-8FD2-499A-8527-8638C05BD6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D2-499A-8527-8638C05BD6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D2-499A-8527-8638C05BD6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1009</c:v>
                </c:pt>
                <c:pt idx="3">
                  <c:v>1052</c:v>
                </c:pt>
                <c:pt idx="6">
                  <c:v>1087</c:v>
                </c:pt>
                <c:pt idx="9">
                  <c:v>1093</c:v>
                </c:pt>
                <c:pt idx="12">
                  <c:v>1068</c:v>
                </c:pt>
              </c:numCache>
            </c:numRef>
          </c:val>
          <c:extLst>
            <c:ext xmlns:c16="http://schemas.microsoft.com/office/drawing/2014/chart" uri="{C3380CC4-5D6E-409C-BE32-E72D297353CC}">
              <c16:uniqueId val="{00000007-8FD2-499A-8527-8638C05BD6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506</c:v>
                </c:pt>
                <c:pt idx="2">
                  <c:v>#N/A</c:v>
                </c:pt>
                <c:pt idx="3">
                  <c:v>#N/A</c:v>
                </c:pt>
                <c:pt idx="4">
                  <c:v>565</c:v>
                </c:pt>
                <c:pt idx="5">
                  <c:v>#N/A</c:v>
                </c:pt>
                <c:pt idx="6">
                  <c:v>#N/A</c:v>
                </c:pt>
                <c:pt idx="7">
                  <c:v>594</c:v>
                </c:pt>
                <c:pt idx="8">
                  <c:v>#N/A</c:v>
                </c:pt>
                <c:pt idx="9">
                  <c:v>#N/A</c:v>
                </c:pt>
                <c:pt idx="10">
                  <c:v>661</c:v>
                </c:pt>
                <c:pt idx="11">
                  <c:v>#N/A</c:v>
                </c:pt>
                <c:pt idx="12">
                  <c:v>#N/A</c:v>
                </c:pt>
                <c:pt idx="13">
                  <c:v>633</c:v>
                </c:pt>
                <c:pt idx="14">
                  <c:v>#N/A</c:v>
                </c:pt>
              </c:numCache>
            </c:numRef>
          </c:val>
          <c:smooth val="0"/>
          <c:extLst>
            <c:ext xmlns:c16="http://schemas.microsoft.com/office/drawing/2014/chart" uri="{C3380CC4-5D6E-409C-BE32-E72D297353CC}">
              <c16:uniqueId val="{00000008-8FD2-499A-8527-8638C05BD6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9630</c:v>
                </c:pt>
                <c:pt idx="5">
                  <c:v>9910</c:v>
                </c:pt>
                <c:pt idx="8">
                  <c:v>9880</c:v>
                </c:pt>
                <c:pt idx="11">
                  <c:v>9535</c:v>
                </c:pt>
                <c:pt idx="14">
                  <c:v>9655</c:v>
                </c:pt>
              </c:numCache>
            </c:numRef>
          </c:val>
          <c:extLst>
            <c:ext xmlns:c16="http://schemas.microsoft.com/office/drawing/2014/chart" uri="{C3380CC4-5D6E-409C-BE32-E72D297353CC}">
              <c16:uniqueId val="{00000000-8B05-489C-B1D0-F6A09108A1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B05-489C-B1D0-F6A09108A1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1987</c:v>
                </c:pt>
                <c:pt idx="5">
                  <c:v>1930</c:v>
                </c:pt>
                <c:pt idx="8">
                  <c:v>2266</c:v>
                </c:pt>
                <c:pt idx="11">
                  <c:v>2649</c:v>
                </c:pt>
                <c:pt idx="14">
                  <c:v>2680</c:v>
                </c:pt>
              </c:numCache>
            </c:numRef>
          </c:val>
          <c:extLst>
            <c:ext xmlns:c16="http://schemas.microsoft.com/office/drawing/2014/chart" uri="{C3380CC4-5D6E-409C-BE32-E72D297353CC}">
              <c16:uniqueId val="{00000002-8B05-489C-B1D0-F6A09108A1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05-489C-B1D0-F6A09108A1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05-489C-B1D0-F6A09108A1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05-489C-B1D0-F6A09108A1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612</c:v>
                </c:pt>
                <c:pt idx="3">
                  <c:v>639</c:v>
                </c:pt>
                <c:pt idx="6">
                  <c:v>567</c:v>
                </c:pt>
                <c:pt idx="9">
                  <c:v>618</c:v>
                </c:pt>
                <c:pt idx="12">
                  <c:v>616</c:v>
                </c:pt>
              </c:numCache>
            </c:numRef>
          </c:val>
          <c:extLst>
            <c:ext xmlns:c16="http://schemas.microsoft.com/office/drawing/2014/chart" uri="{C3380CC4-5D6E-409C-BE32-E72D297353CC}">
              <c16:uniqueId val="{00000006-8B05-489C-B1D0-F6A09108A1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494</c:v>
                </c:pt>
                <c:pt idx="3">
                  <c:v>486</c:v>
                </c:pt>
                <c:pt idx="6">
                  <c:v>410</c:v>
                </c:pt>
                <c:pt idx="9">
                  <c:v>324</c:v>
                </c:pt>
                <c:pt idx="12">
                  <c:v>297</c:v>
                </c:pt>
              </c:numCache>
            </c:numRef>
          </c:val>
          <c:extLst>
            <c:ext xmlns:c16="http://schemas.microsoft.com/office/drawing/2014/chart" uri="{C3380CC4-5D6E-409C-BE32-E72D297353CC}">
              <c16:uniqueId val="{00000007-8B05-489C-B1D0-F6A09108A1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3931</c:v>
                </c:pt>
                <c:pt idx="3">
                  <c:v>3636</c:v>
                </c:pt>
                <c:pt idx="6">
                  <c:v>3297</c:v>
                </c:pt>
                <c:pt idx="9">
                  <c:v>3138</c:v>
                </c:pt>
                <c:pt idx="12">
                  <c:v>2963</c:v>
                </c:pt>
              </c:numCache>
            </c:numRef>
          </c:val>
          <c:extLst>
            <c:ext xmlns:c16="http://schemas.microsoft.com/office/drawing/2014/chart" uri="{C3380CC4-5D6E-409C-BE32-E72D297353CC}">
              <c16:uniqueId val="{00000008-8B05-489C-B1D0-F6A09108A1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1955</c:v>
                </c:pt>
                <c:pt idx="3">
                  <c:v>0</c:v>
                </c:pt>
                <c:pt idx="6">
                  <c:v>0</c:v>
                </c:pt>
                <c:pt idx="9">
                  <c:v>0</c:v>
                </c:pt>
                <c:pt idx="12">
                  <c:v>0</c:v>
                </c:pt>
              </c:numCache>
            </c:numRef>
          </c:val>
          <c:extLst>
            <c:ext xmlns:c16="http://schemas.microsoft.com/office/drawing/2014/chart" uri="{C3380CC4-5D6E-409C-BE32-E72D297353CC}">
              <c16:uniqueId val="{00000009-8B05-489C-B1D0-F6A09108A1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11477</c:v>
                </c:pt>
                <c:pt idx="3">
                  <c:v>12410</c:v>
                </c:pt>
                <c:pt idx="6">
                  <c:v>13026</c:v>
                </c:pt>
                <c:pt idx="9">
                  <c:v>12811</c:v>
                </c:pt>
                <c:pt idx="12">
                  <c:v>13138</c:v>
                </c:pt>
              </c:numCache>
            </c:numRef>
          </c:val>
          <c:extLst>
            <c:ext xmlns:c16="http://schemas.microsoft.com/office/drawing/2014/chart" uri="{C3380CC4-5D6E-409C-BE32-E72D297353CC}">
              <c16:uniqueId val="{0000000A-8B05-489C-B1D0-F6A09108A1F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6852</c:v>
                </c:pt>
                <c:pt idx="2">
                  <c:v>#N/A</c:v>
                </c:pt>
                <c:pt idx="3">
                  <c:v>#N/A</c:v>
                </c:pt>
                <c:pt idx="4">
                  <c:v>5331</c:v>
                </c:pt>
                <c:pt idx="5">
                  <c:v>#N/A</c:v>
                </c:pt>
                <c:pt idx="6">
                  <c:v>#N/A</c:v>
                </c:pt>
                <c:pt idx="7">
                  <c:v>5154</c:v>
                </c:pt>
                <c:pt idx="8">
                  <c:v>#N/A</c:v>
                </c:pt>
                <c:pt idx="9">
                  <c:v>#N/A</c:v>
                </c:pt>
                <c:pt idx="10">
                  <c:v>4708</c:v>
                </c:pt>
                <c:pt idx="11">
                  <c:v>#N/A</c:v>
                </c:pt>
                <c:pt idx="12">
                  <c:v>#N/A</c:v>
                </c:pt>
                <c:pt idx="13">
                  <c:v>4679</c:v>
                </c:pt>
                <c:pt idx="14">
                  <c:v>#N/A</c:v>
                </c:pt>
              </c:numCache>
            </c:numRef>
          </c:val>
          <c:smooth val="0"/>
          <c:extLst>
            <c:ext xmlns:c16="http://schemas.microsoft.com/office/drawing/2014/chart" uri="{C3380CC4-5D6E-409C-BE32-E72D297353CC}">
              <c16:uniqueId val="{0000000B-8B05-489C-B1D0-F6A09108A1F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722</c:v>
                </c:pt>
                <c:pt idx="1">
                  <c:v>1027</c:v>
                </c:pt>
                <c:pt idx="2">
                  <c:v>1012</c:v>
                </c:pt>
              </c:numCache>
            </c:numRef>
          </c:val>
          <c:extLst>
            <c:ext xmlns:c16="http://schemas.microsoft.com/office/drawing/2014/chart" uri="{C3380CC4-5D6E-409C-BE32-E72D297353CC}">
              <c16:uniqueId val="{00000000-E16A-4F18-ADFF-8391CA78E4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349</c:v>
                </c:pt>
                <c:pt idx="1">
                  <c:v>349</c:v>
                </c:pt>
                <c:pt idx="2">
                  <c:v>350</c:v>
                </c:pt>
              </c:numCache>
            </c:numRef>
          </c:val>
          <c:extLst>
            <c:ext xmlns:c16="http://schemas.microsoft.com/office/drawing/2014/chart" uri="{C3380CC4-5D6E-409C-BE32-E72D297353CC}">
              <c16:uniqueId val="{00000001-E16A-4F18-ADFF-8391CA78E4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969</c:v>
                </c:pt>
                <c:pt idx="1">
                  <c:v>1030</c:v>
                </c:pt>
                <c:pt idx="2">
                  <c:v>1060</c:v>
                </c:pt>
              </c:numCache>
            </c:numRef>
          </c:val>
          <c:extLst>
            <c:ext xmlns:c16="http://schemas.microsoft.com/office/drawing/2014/chart" uri="{C3380CC4-5D6E-409C-BE32-E72D297353CC}">
              <c16:uniqueId val="{00000002-E16A-4F18-ADFF-8391CA78E4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{70C61884-05D6-4C06-A71B-527C9C6860FB}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10E-413D-8EC4-90200DE5AD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{7476E5B7-701A-499A-8C83-B50F9C9BB02D}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0E-413D-8EC4-90200DE5AD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{23CEF200-4E27-4FDF-8169-C00EFCE1B937}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0E-413D-8EC4-90200DE5AD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{030D32B5-70C1-4626-B5ED-6FEAC30D6608}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0E-413D-8EC4-90200DE5AD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{BDA129D7-EF1B-43E0-BF7F-3D91F0259049}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0E-413D-8EC4-90200DE5AD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{2DB45211-9F81-465B-B5BA-D8F5CE86459F}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10E-413D-8EC4-90200DE5AD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{C46565B4-29D5-415F-869B-CE14150E0262}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10E-413D-8EC4-90200DE5AD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{A82256D4-F572-4404-8C12-7CFC2A2AFFA0}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10E-413D-8EC4-90200DE5AD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{64C516CB-0F46-4203-8CF7-BDAF07D21F5D}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10E-413D-8EC4-90200DE5AD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59</c:v>
                </c:pt>
                <c:pt idx="16">
                  <c:v>58.7</c:v>
                </c:pt>
                <c:pt idx="24">
                  <c:v>59.6</c:v>
                </c:pt>
                <c:pt idx="32">
                  <c:v>60.2</c:v>
                </c:pt>
              </c:numCache>
            </c:numRef>
          </c:xVal>
          <c:yVal>
            <c:numRef>
              <c:f>公会計指標分析・財政指標組合せ分析表!$BP$51:$DC$51</c:f>
              <c:numCache>
                <c:formatCode>#,##0.0;"▲ "#,##0.0</c:formatCode>
                <c:ptCount val="40"/>
                <c:pt idx="0">
                  <c:v>116.6</c:v>
                </c:pt>
                <c:pt idx="8">
                  <c:v>85.7</c:v>
                </c:pt>
                <c:pt idx="16">
                  <c:v>78.099999999999994</c:v>
                </c:pt>
                <c:pt idx="24">
                  <c:v>74</c:v>
                </c:pt>
                <c:pt idx="32">
                  <c:v>71.5</c:v>
                </c:pt>
              </c:numCache>
            </c:numRef>
          </c:yVal>
          <c:smooth val="0"/>
          <c:extLst>
            <c:ext xmlns:c16="http://schemas.microsoft.com/office/drawing/2014/chart" uri="{C3380CC4-5D6E-409C-BE32-E72D297353CC}">
              <c16:uniqueId val="{00000009-810E-413D-8EC4-90200DE5AD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{24B3820E-2458-467F-A647-003B5E6ECFB5}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10E-413D-8EC4-90200DE5AD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{B6170BED-6AE5-4A06-8116-20746FE79803}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0E-413D-8EC4-90200DE5AD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{3793B351-71F3-41C3-9FE0-18726E0D2B74}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0E-413D-8EC4-90200DE5AD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{AB92935B-E7D0-4995-B06F-A9B198CCD30C}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0E-413D-8EC4-90200DE5AD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{54AFE0E3-0291-48D4-AB44-67704100F959}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0E-413D-8EC4-90200DE5AD8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{7141CCA1-9B3D-4715-8E20-817351D0E4CC}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10E-413D-8EC4-90200DE5AD8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{D3F4A792-47D4-4720-92BC-876451B7467A}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10E-413D-8EC4-90200DE5AD8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{54B7D2BC-03C5-481C-B5B9-5E8601E78E0E}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10E-413D-8EC4-90200DE5AD8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{A2ED94B9-DE80-409E-AA51-D67A5D9E876A}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10E-413D-8EC4-90200DE5AD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810E-413D-8EC4-90200DE5AD84}"/>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{0939F572-BA69-44B2-9132-DD80E4C7EE3B}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23B-4975-975F-97B08362C2A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{9F006470-31BA-4660-94CC-90C62561E092}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23B-4975-975F-97B08362C2A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{99F15F9A-1B99-472B-9509-1E7DC9262EA3}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23B-4975-975F-97B08362C2A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{BA82BC8E-5E7C-422A-85E3-8523DDE24CF4}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23B-4975-975F-97B08362C2A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{D4932A60-C1C1-4475-8629-DFEEC87CD8D7}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23B-4975-975F-97B08362C2A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{F049837F-9EE3-4C5A-840E-B9A3F574AC99}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23B-4975-975F-97B08362C2A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{86BB6A32-9143-484E-B9AB-FA679AFF7724}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23B-4975-975F-97B08362C2A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{53C502BA-3708-4177-89AB-3FF72D26FD3C}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23B-4975-975F-97B08362C2A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{B6354792-1B9C-4770-B4E1-F2F035DC095E}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23B-4975-975F-97B08362C2A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8.6</c:v>
                </c:pt>
                <c:pt idx="16">
                  <c:v>8.9</c:v>
                </c:pt>
                <c:pt idx="24">
                  <c:v>9.4</c:v>
                </c:pt>
                <c:pt idx="32">
                  <c:v>9.6</c:v>
                </c:pt>
              </c:numCache>
            </c:numRef>
          </c:xVal>
          <c:yVal>
            <c:numRef>
              <c:f>公会計指標分析・財政指標組合せ分析表!$BP$73:$DC$73</c:f>
              <c:numCache>
                <c:formatCode>#,##0.0;"▲ "#,##0.0</c:formatCode>
                <c:ptCount val="40"/>
                <c:pt idx="0">
                  <c:v>116.6</c:v>
                </c:pt>
                <c:pt idx="8">
                  <c:v>85.7</c:v>
                </c:pt>
                <c:pt idx="16">
                  <c:v>78.099999999999994</c:v>
                </c:pt>
                <c:pt idx="24">
                  <c:v>74</c:v>
                </c:pt>
                <c:pt idx="32">
                  <c:v>71.5</c:v>
                </c:pt>
              </c:numCache>
            </c:numRef>
          </c:yVal>
          <c:smooth val="0"/>
          <c:extLst>
            <c:ext xmlns:c16="http://schemas.microsoft.com/office/drawing/2014/chart" uri="{C3380CC4-5D6E-409C-BE32-E72D297353CC}">
              <c16:uniqueId val="{00000009-C23B-4975-975F-97B08362C2A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{1F367FF5-1F6A-4E4B-B857-023C67CF288C}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23B-4975-975F-97B08362C2A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{748E4FB1-F011-4A6F-9723-7D72AF656B15}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23B-4975-975F-97B08362C2A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{A03D4199-A75D-4A1C-9897-191127CF0B41}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23B-4975-975F-97B08362C2A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{72232016-DEBF-49D6-A1F6-87D76902F6E3}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23B-4975-975F-97B08362C2A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{69BF2D79-6075-47EC-806F-A199915B722B}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23B-4975-975F-97B08362C2A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{4F72B050-9AE5-455F-B1D3-86CC4FE4F5DF}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23B-4975-975F-97B08362C2A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{2D946D56-0044-46FF-A9B8-5B0A81B70FD0}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23B-4975-975F-97B08362C2A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{D90268DB-2195-41B3-BE78-E0BD18D58812}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23B-4975-975F-97B08362C2A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{7EDEB52A-0C47-4395-8FAD-62581D361A05}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23B-4975-975F-97B08362C2A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C23B-4975-975F-97B08362C2AE}"/>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実施した松前中学校改築などに対する地方債の元金償還が開始したものの、平成９年度に実施した庁舎建設などの元金償還が終了したことにより、元利償還金が減少し、実質公債比率の分子が減となっ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筒井地区及び塩屋地区の雨水対策などの公共工事に伴い地方債の現在高は増加したものの、公営企業債の元金残高の減少や基準財政需要額算入見込額の増加に伴い、将来負担比率の分子が減少した。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令和５年度末の基金全体残高は約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万円減少したものの、公共施設維持管理基金が約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災害の発生による急な支出や経済状況の変化による収入の減少、今後控えている公共施設の老朽化対策など、今後の財政需要の増大にも適切に対応していけるよう、一定額を確保していく。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：公用若しくは公共用に供する土地又は公共の利益のために取得する必要のある土地をあらかじめ取得することにより、事業の円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滑な執行をはかるための経費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大規模地震災害対策基金：大規模な地震による災害の予防、応急対策及び復旧等に要する経費並びに国内における大規模な地震による甚大な災害の被災者</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を支援するための経費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：行政財産として管理する建物の維持管理及び更新に関する経費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：在宅福祉の向上、健康づくり推進及び民間活動の活発化を促進し、松前町の地域福祉の促進を図るための経費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：木材の利用の促進に関する施策に充てるための経費</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：基金の運用から生じた収益を当該基金へ積立てを行った。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大規模地震災害対策基金：基金の運用から生じた収益を当該基金へ積立てを行った。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：今後の公共施設の維持管理や更新に関する経費に充てるための積立てを行ったため増加した。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：基金の運用から生じた収益を当該基金へ積立てを行った。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：国から交付される森林環境譲与税を森林の整備などに利用しながら、森林環境譲与税基金に積立てを行ったため増加した。</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土地開発基金　　　　　：公用若しくは公共用に供する土地又は公共の利益のために取得する必要のある土地をあらかじめ取得するときに備えて、基金の運用から生じた収益の積立てを行う。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大規模地震災害対策基金：大規模な地震による災害の予防、応急対策及び復旧、国内における大規模な地震による甚大な災害の被災者を支援等を行うため、現金の積立てを行う。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公共施設維持管理基金　：今後想定される公共施設の長寿命化対策に係る経費の財源とすることを目的に、積立てを続けていく。</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地域福祉基金　　　　　：在宅福祉の向上、健康づくり推進及び民間活動の活発化を促進させるために要する経費への使用に備えて、基金の運用から生じた収益の積立てを行う。</a:t>
          </a: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森林環境譲与税基金　　：木に親しむ機会を提供するため、出生した子どもに対して木のおもちゃ等を配布する経費に対して取崩しを行う。また、今後の木材の利用を促進する経費への使用に備えて、基金の運用から生じた収益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万円となっており、地方財政法に基づき法定分の積立てを約３億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万円行ったものの、約３億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万円の取崩しを行ったため約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災害の発生による急な支出や経済状況の変化による収入の減少など、不測の事態にも対応でき、継続して安定した財政運営ができるよう、財政調整基金残高を確保していく。</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億円を目標とする。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令和５年度末の基金残高は約３憶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万円となっている。基金の運用から生じた収益を当該基金へ積立てを行った。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経済状況の変化による収入の減少など、不測の事態にも対応でき、継続して安定した財政運営ができるよう、地方債の償還予定を踏まえ、適正な規模の残高を維持していきたい。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5F73A3E-4AC6-4D01-9435-E8F601D59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7DB658-B3A3-4AF6-82F1-BCA0FA4F68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B52FAE2-F551-45D2-96FD-D76E0E0E01F2}"/>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FF357B0-F331-4A42-AFBD-126603952D66}"/>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C6B5A4E-4B32-489C-91BF-F2B854B0F4BA}"/>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CB09B16-8983-4399-AFD1-03FB9BC284D4}"/>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BAA0AF6-52E6-4D20-ADD5-24F6792E6A13}"/>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9249565-C7BE-4DE7-86A3-D77D5A8D5D07}"/>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B238E94-672E-45DA-9A53-2795A0866F13}"/>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7325D81-7B8B-441E-86BD-D4C61B48DE3A}"/>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2543C64-5FF3-4B02-B679-D893A8C7274C}"/>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B3CDB03-F58C-4095-943E-1709B32A6865}"/>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55D6A3B-6FC0-4E41-B230-F833C5ABBDEC}"/>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0126E8C-3C43-4D59-ACB7-5F9CF7E2E460}"/>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2B4373A-2A18-44A1-B9F5-03B79462CA33}"/>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91FC34A3-AF30-4A3E-90B7-05F511DA39E6}"/>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73369E36-32EC-463A-A9A9-63C9070621A0}"/>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9610566-B5DD-488D-9102-5CC770A25BFE}"/>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75A880D-7468-4A95-BA67-E2ACD69B7E30}"/>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E9F7378-2A3C-407F-B5BD-A09B300184B6}"/>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DD50BB6-EDF2-4604-998D-31492CD92096}"/>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8A7BCB2-1B47-4052-BF3C-0A4C609FC5FA}"/>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054D943-00C9-4F9E-A723-B92ED2FD750A}"/>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90D7D50-8063-41A6-BF5D-BB6174633775}"/>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DAD128C-6271-431E-9B1B-8BACE5AA8E94}"/>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629882D-A1FC-4109-9067-87E0AD8E3079}"/>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3BD4D0F-528F-4165-9175-E8724F896DC9}"/>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2E0A0F2-ADBD-46F2-B03D-19C1BB411A9F}"/>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8F4C900-2892-460E-AAC0-38A1D9A148E4}"/>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1BD5006-0993-4534-8793-5939AEEBC981}"/>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A68A8DE-754B-4D85-9B21-0DBAA285864C}"/>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B2AB902-B6A1-4D14-9130-7A58BDE9CE13}"/>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D90E000-22A5-4549-A682-04769375C93C}"/>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90DF7C0-6DF9-4953-A372-15851B0CBC2B}"/>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5614070C-5295-47B7-BEAE-B8F2D0E4EA41}"/>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1231475-11F4-43DA-BF3F-38D3F5EE2FE5}"/>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24D3B04-EC97-4F7A-A41E-D79459AD7D01}"/>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DE3EBE75-C6C9-424B-98F0-67DDAF3C9A9A}"/>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25594F5-4AF8-47FD-AE2B-A94270B9C839}"/>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EDD793D-DD4D-4913-9317-D1FD42416163}"/>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5ED4337A-0155-4847-BA0F-C1750CABDFE5}"/>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278C845-BC11-4EEA-8E26-50D2DB044D43}"/>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D5D8120-9F91-431F-A1E2-4EB91BD1524A}"/>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6FAF7D1-31BE-4E84-BC04-215E134ACC8D}"/>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639900F-3C83-47A3-B2D3-954D545D2DC6}"/>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2D1C99F-34CB-4D35-A74B-34736789DB6C}"/>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5796531-24F1-4417-9F2B-90CAFF53935D}"/>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より高い水準であったが、令和２年度以降低くなった。公営住宅や児童館の有形固定資産減価償却率は類似団体と比較して高いが、令和２年度に松前中学校の建て替えを行ったため、有形固定資産減価償却率が下がる要因となった。今後も公共施設等総合管理計画に基づき、老朽化施設の集約化・複合化、除却を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1C7F4E6A-F13C-4C14-B13F-884B693B19D2}"/>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D287076F-E0B5-4DB4-8D0E-8F62D203989D}"/>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92B5876-ED07-467D-88BB-21883C0F0F92}"/>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ABE547E-D20C-4A5A-A2F8-59C819CA4DAA}"/>
            </a:ext>
          </a:extLst>
        </xdr:cNvPr>
        <xdr:cNvCxnSpPr/>
      </xdr:nvCxnSpPr>
      <xdr:spPr>
        <a:xfrm>
          <a:off x="1158875" y="565679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D96849D-A6C2-4F6C-BF1C-C64D72F595BE}"/>
            </a:ext>
          </a:extLst>
        </xdr:cNvPr>
        <xdr:cNvSpPr txBox="1"/>
      </xdr:nvSpPr>
      <xdr:spPr>
        <a:xfrm>
          <a:off x="789956" y="556299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B1ABE9D-2AF4-40DE-8B7D-8C0876AF3BC3}"/>
            </a:ext>
          </a:extLst>
        </xdr:cNvPr>
        <xdr:cNvCxnSpPr/>
      </xdr:nvCxnSpPr>
      <xdr:spPr>
        <a:xfrm>
          <a:off x="1158875" y="531600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EE7A84BE-664E-4D97-8309-EB5580815E36}"/>
            </a:ext>
          </a:extLst>
        </xdr:cNvPr>
        <xdr:cNvSpPr txBox="1"/>
      </xdr:nvSpPr>
      <xdr:spPr>
        <a:xfrm>
          <a:off x="789956" y="52222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F0DDB9F2-2546-4563-84D0-425A3F4C7793}"/>
            </a:ext>
          </a:extLst>
        </xdr:cNvPr>
        <xdr:cNvCxnSpPr/>
      </xdr:nvCxnSpPr>
      <xdr:spPr>
        <a:xfrm>
          <a:off x="1158875" y="49784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7DD2741-A039-49F7-B834-E0BBC9C6A8F0}"/>
            </a:ext>
          </a:extLst>
        </xdr:cNvPr>
        <xdr:cNvSpPr txBox="1"/>
      </xdr:nvSpPr>
      <xdr:spPr>
        <a:xfrm>
          <a:off x="789956" y="488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BDA6178-59A2-46FE-A1D1-D1EA34B8C2D5}"/>
            </a:ext>
          </a:extLst>
        </xdr:cNvPr>
        <xdr:cNvCxnSpPr/>
      </xdr:nvCxnSpPr>
      <xdr:spPr>
        <a:xfrm>
          <a:off x="1158875" y="463761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3890D9A-B7DF-4DE4-8906-BD6AA2ED960C}"/>
            </a:ext>
          </a:extLst>
        </xdr:cNvPr>
        <xdr:cNvSpPr txBox="1"/>
      </xdr:nvSpPr>
      <xdr:spPr>
        <a:xfrm>
          <a:off x="789956" y="45438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F9B0F3A-6941-448E-B975-6543A3E83101}"/>
            </a:ext>
          </a:extLst>
        </xdr:cNvPr>
        <xdr:cNvCxnSpPr/>
      </xdr:nvCxnSpPr>
      <xdr:spPr>
        <a:xfrm>
          <a:off x="1158875" y="429683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34E2824-6D29-4732-A018-99DB4B13691E}"/>
            </a:ext>
          </a:extLst>
        </xdr:cNvPr>
        <xdr:cNvSpPr txBox="1"/>
      </xdr:nvSpPr>
      <xdr:spPr>
        <a:xfrm>
          <a:off x="789956" y="42125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FB94A486-5B48-4733-9002-6A31790FE0B7}"/>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45A2644E-320E-4A09-9566-F395B59CEA29}"/>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E9A9B173-C194-40BF-A7BF-E91E35523EC0}"/>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B6DE4D04-3104-4C0D-8538-F656DA89DFB9}"/>
            </a:ext>
          </a:extLst>
        </xdr:cNvPr>
        <xdr:cNvCxnSpPr/>
      </xdr:nvCxnSpPr>
      <xdr:spPr>
        <a:xfrm flipV="1">
          <a:off x="4306570" y="4258098"/>
          <a:ext cx="1270" cy="1457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A9F2B7A4-D057-4697-81C3-D8DEAB3858F7}"/>
            </a:ext>
          </a:extLst>
        </xdr:cNvPr>
        <xdr:cNvSpPr txBox="1"/>
      </xdr:nvSpPr>
      <xdr:spPr>
        <a:xfrm>
          <a:off x="4359275" y="572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68599E9A-D0BE-441A-B600-8FA9C2C13CDD}"/>
            </a:ext>
          </a:extLst>
        </xdr:cNvPr>
        <xdr:cNvCxnSpPr/>
      </xdr:nvCxnSpPr>
      <xdr:spPr>
        <a:xfrm>
          <a:off x="4216400" y="571605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797FBC14-586F-4C4C-A426-D6F956AFF32B}"/>
            </a:ext>
          </a:extLst>
        </xdr:cNvPr>
        <xdr:cNvSpPr txBox="1"/>
      </xdr:nvSpPr>
      <xdr:spPr>
        <a:xfrm>
          <a:off x="4359275" y="4046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787EA8AB-2B69-4519-916A-BA65B1E1E21D}"/>
            </a:ext>
          </a:extLst>
        </xdr:cNvPr>
        <xdr:cNvCxnSpPr/>
      </xdr:nvCxnSpPr>
      <xdr:spPr>
        <a:xfrm>
          <a:off x="4216400" y="425809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3ACBB614-D07F-4A37-BDC7-19C3AA13B5D6}"/>
            </a:ext>
          </a:extLst>
        </xdr:cNvPr>
        <xdr:cNvSpPr txBox="1"/>
      </xdr:nvSpPr>
      <xdr:spPr>
        <a:xfrm>
          <a:off x="4359275" y="5019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12CF7EA7-2E13-4934-B175-E180615DC49D}"/>
            </a:ext>
          </a:extLst>
        </xdr:cNvPr>
        <xdr:cNvSpPr/>
      </xdr:nvSpPr>
      <xdr:spPr>
        <a:xfrm>
          <a:off x="4254500" y="50408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16F28E50-2F71-4085-AFA7-5D0844F9ABF5}"/>
            </a:ext>
          </a:extLst>
        </xdr:cNvPr>
        <xdr:cNvSpPr/>
      </xdr:nvSpPr>
      <xdr:spPr>
        <a:xfrm>
          <a:off x="3616325" y="5010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D9A4694A-2D6A-4AB1-81A6-CA1C5CB98678}"/>
            </a:ext>
          </a:extLst>
        </xdr:cNvPr>
        <xdr:cNvSpPr/>
      </xdr:nvSpPr>
      <xdr:spPr>
        <a:xfrm>
          <a:off x="2930525" y="49712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300B6A08-586F-469B-A996-AE817500B21D}"/>
            </a:ext>
          </a:extLst>
        </xdr:cNvPr>
        <xdr:cNvSpPr/>
      </xdr:nvSpPr>
      <xdr:spPr>
        <a:xfrm>
          <a:off x="2244725" y="49815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A70FAA37-D7C5-4F67-8C8D-001AE2D75FC4}"/>
            </a:ext>
          </a:extLst>
        </xdr:cNvPr>
        <xdr:cNvSpPr/>
      </xdr:nvSpPr>
      <xdr:spPr>
        <a:xfrm>
          <a:off x="1558925" y="4941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006A116-B454-40B9-B7F2-E40BDEAB20D3}"/>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50D8487-CF88-4882-84B4-797A756DCEA1}"/>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94D9DD6-A966-47AE-8AD2-FAE65E44AEDF}"/>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72265B6-779E-4FEB-B527-D683383718A1}"/>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595F5934-9FB1-406D-9CAE-D58F54E5CD22}"/>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1" name="楕円 80">
          <a:extLst>
            <a:ext uri="{FF2B5EF4-FFF2-40B4-BE49-F238E27FC236}">
              <a16:creationId xmlns:a16="http://schemas.microsoft.com/office/drawing/2014/main" id="{4A393E9F-1E75-48E9-A185-4E5555192658}"/>
            </a:ext>
          </a:extLst>
        </xdr:cNvPr>
        <xdr:cNvSpPr/>
      </xdr:nvSpPr>
      <xdr:spPr>
        <a:xfrm>
          <a:off x="4254500" y="49316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96749</xdr:rowOff>
    </xdr:from>
    <xdr:ext cx="405111" cy="259045"/>
    <xdr:sp macro="" textlink="">
      <xdr:nvSpPr>
        <xdr:cNvPr id="82" name="有形固定資産減価償却率該当値テキスト">
          <a:extLst>
            <a:ext uri="{FF2B5EF4-FFF2-40B4-BE49-F238E27FC236}">
              <a16:creationId xmlns:a16="http://schemas.microsoft.com/office/drawing/2014/main" id="{35E0D032-EA19-441C-976C-CDA79F9B0085}"/>
            </a:ext>
          </a:extLst>
        </xdr:cNvPr>
        <xdr:cNvSpPr txBox="1"/>
      </xdr:nvSpPr>
      <xdr:spPr>
        <a:xfrm>
          <a:off x="4359275" y="479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3" name="楕円 82">
          <a:extLst>
            <a:ext uri="{FF2B5EF4-FFF2-40B4-BE49-F238E27FC236}">
              <a16:creationId xmlns:a16="http://schemas.microsoft.com/office/drawing/2014/main" id="{E4746B34-7F8E-4D4F-983C-0EACAF635B43}"/>
            </a:ext>
          </a:extLst>
        </xdr:cNvPr>
        <xdr:cNvSpPr/>
      </xdr:nvSpPr>
      <xdr:spPr>
        <a:xfrm>
          <a:off x="3616325" y="49068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124672</xdr:rowOff>
    </xdr:to>
    <xdr:cxnSp macro="">
      <xdr:nvCxnSpPr>
        <xdr:cNvPr id="84" name="直線コネクタ 83">
          <a:extLst>
            <a:ext uri="{FF2B5EF4-FFF2-40B4-BE49-F238E27FC236}">
              <a16:creationId xmlns:a16="http://schemas.microsoft.com/office/drawing/2014/main" id="{9EFD1E39-A6EA-4DA1-AE35-5B65583E0DB8}"/>
            </a:ext>
          </a:extLst>
        </xdr:cNvPr>
        <xdr:cNvCxnSpPr/>
      </xdr:nvCxnSpPr>
      <xdr:spPr>
        <a:xfrm>
          <a:off x="3673475" y="4964007"/>
          <a:ext cx="6286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19897</xdr:rowOff>
    </xdr:from>
    <xdr:to>
      <xdr:col>15</xdr:col>
      <xdr:colOff>187325</xdr:colOff>
      <xdr:row>30</xdr:row>
      <xdr:rowOff>121497</xdr:rowOff>
    </xdr:to>
    <xdr:sp macro="" textlink="">
      <xdr:nvSpPr>
        <xdr:cNvPr id="85" name="楕円 84">
          <a:extLst>
            <a:ext uri="{FF2B5EF4-FFF2-40B4-BE49-F238E27FC236}">
              <a16:creationId xmlns:a16="http://schemas.microsoft.com/office/drawing/2014/main" id="{45CF7037-15C5-4649-87D0-D215D30B1A28}"/>
            </a:ext>
          </a:extLst>
        </xdr:cNvPr>
        <xdr:cNvSpPr/>
      </xdr:nvSpPr>
      <xdr:spPr>
        <a:xfrm>
          <a:off x="2930525" y="48776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70697</xdr:rowOff>
    </xdr:from>
    <xdr:to>
      <xdr:col>19</xdr:col>
      <xdr:colOff>136525</xdr:colOff>
      <xdr:row>30</xdr:row>
      <xdr:rowOff>103082</xdr:rowOff>
    </xdr:to>
    <xdr:cxnSp macro="">
      <xdr:nvCxnSpPr>
        <xdr:cNvPr id="86" name="直線コネクタ 85">
          <a:extLst>
            <a:ext uri="{FF2B5EF4-FFF2-40B4-BE49-F238E27FC236}">
              <a16:creationId xmlns:a16="http://schemas.microsoft.com/office/drawing/2014/main" id="{1A359049-4162-4C74-9A7E-15F8AD953C07}"/>
            </a:ext>
          </a:extLst>
        </xdr:cNvPr>
        <xdr:cNvCxnSpPr/>
      </xdr:nvCxnSpPr>
      <xdr:spPr>
        <a:xfrm>
          <a:off x="2987675" y="4925272"/>
          <a:ext cx="685800" cy="3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30692</xdr:rowOff>
    </xdr:from>
    <xdr:to>
      <xdr:col>11</xdr:col>
      <xdr:colOff>187325</xdr:colOff>
      <xdr:row>30</xdr:row>
      <xdr:rowOff>132292</xdr:rowOff>
    </xdr:to>
    <xdr:sp macro="" textlink="">
      <xdr:nvSpPr>
        <xdr:cNvPr id="87" name="楕円 86">
          <a:extLst>
            <a:ext uri="{FF2B5EF4-FFF2-40B4-BE49-F238E27FC236}">
              <a16:creationId xmlns:a16="http://schemas.microsoft.com/office/drawing/2014/main" id="{BD4E4260-EDC0-4A85-8EC5-4798CE71C3E9}"/>
            </a:ext>
          </a:extLst>
        </xdr:cNvPr>
        <xdr:cNvSpPr/>
      </xdr:nvSpPr>
      <xdr:spPr>
        <a:xfrm>
          <a:off x="2244725" y="48852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70697</xdr:rowOff>
    </xdr:from>
    <xdr:to>
      <xdr:col>15</xdr:col>
      <xdr:colOff>136525</xdr:colOff>
      <xdr:row>30</xdr:row>
      <xdr:rowOff>81492</xdr:rowOff>
    </xdr:to>
    <xdr:cxnSp macro="">
      <xdr:nvCxnSpPr>
        <xdr:cNvPr id="88" name="直線コネクタ 87">
          <a:extLst>
            <a:ext uri="{FF2B5EF4-FFF2-40B4-BE49-F238E27FC236}">
              <a16:creationId xmlns:a16="http://schemas.microsoft.com/office/drawing/2014/main" id="{5E99532E-4AC2-4FFB-968F-E04EE0F4884B}"/>
            </a:ext>
          </a:extLst>
        </xdr:cNvPr>
        <xdr:cNvCxnSpPr/>
      </xdr:nvCxnSpPr>
      <xdr:spPr>
        <a:xfrm flipV="1">
          <a:off x="2301875" y="4925272"/>
          <a:ext cx="6858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89" name="楕円 88">
          <a:extLst>
            <a:ext uri="{FF2B5EF4-FFF2-40B4-BE49-F238E27FC236}">
              <a16:creationId xmlns:a16="http://schemas.microsoft.com/office/drawing/2014/main" id="{2A725CE2-FE51-4804-B48C-20150E162006}"/>
            </a:ext>
          </a:extLst>
        </xdr:cNvPr>
        <xdr:cNvSpPr/>
      </xdr:nvSpPr>
      <xdr:spPr>
        <a:xfrm>
          <a:off x="1558925" y="49608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81492</xdr:rowOff>
    </xdr:from>
    <xdr:to>
      <xdr:col>11</xdr:col>
      <xdr:colOff>136525</xdr:colOff>
      <xdr:row>30</xdr:row>
      <xdr:rowOff>157057</xdr:rowOff>
    </xdr:to>
    <xdr:cxnSp macro="">
      <xdr:nvCxnSpPr>
        <xdr:cNvPr id="90" name="直線コネクタ 89">
          <a:extLst>
            <a:ext uri="{FF2B5EF4-FFF2-40B4-BE49-F238E27FC236}">
              <a16:creationId xmlns:a16="http://schemas.microsoft.com/office/drawing/2014/main" id="{774133D8-6095-45B6-8CC1-DB0A49627992}"/>
            </a:ext>
          </a:extLst>
        </xdr:cNvPr>
        <xdr:cNvCxnSpPr/>
      </xdr:nvCxnSpPr>
      <xdr:spPr>
        <a:xfrm flipV="1">
          <a:off x="1616075" y="4942417"/>
          <a:ext cx="6858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E0FC59DB-E8C0-485A-96F3-EFA36B846E16}"/>
            </a:ext>
          </a:extLst>
        </xdr:cNvPr>
        <xdr:cNvSpPr txBox="1"/>
      </xdr:nvSpPr>
      <xdr:spPr>
        <a:xfrm>
          <a:off x="3474094" y="509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4AF9E2EC-20CE-4134-8BEE-8FD9D4A40318}"/>
            </a:ext>
          </a:extLst>
        </xdr:cNvPr>
        <xdr:cNvSpPr txBox="1"/>
      </xdr:nvSpPr>
      <xdr:spPr>
        <a:xfrm>
          <a:off x="2797819" y="5051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4E66FA30-3F57-419F-9878-E2512C8C294A}"/>
            </a:ext>
          </a:extLst>
        </xdr:cNvPr>
        <xdr:cNvSpPr txBox="1"/>
      </xdr:nvSpPr>
      <xdr:spPr>
        <a:xfrm>
          <a:off x="2112019" y="50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02FA180A-23C0-4FB5-A3D3-08B1F98EB802}"/>
            </a:ext>
          </a:extLst>
        </xdr:cNvPr>
        <xdr:cNvSpPr txBox="1"/>
      </xdr:nvSpPr>
      <xdr:spPr>
        <a:xfrm>
          <a:off x="1426219" y="4726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5" name="n_1mainValue有形固定資産減価償却率">
          <a:extLst>
            <a:ext uri="{FF2B5EF4-FFF2-40B4-BE49-F238E27FC236}">
              <a16:creationId xmlns:a16="http://schemas.microsoft.com/office/drawing/2014/main" id="{E17B9E88-C0D6-4587-A6E6-A61C488541C3}"/>
            </a:ext>
          </a:extLst>
        </xdr:cNvPr>
        <xdr:cNvSpPr txBox="1"/>
      </xdr:nvSpPr>
      <xdr:spPr>
        <a:xfrm>
          <a:off x="3474094" y="469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138024</xdr:rowOff>
    </xdr:from>
    <xdr:ext cx="405111" cy="259045"/>
    <xdr:sp macro="" textlink="">
      <xdr:nvSpPr>
        <xdr:cNvPr id="96" name="n_2mainValue有形固定資産減価償却率">
          <a:extLst>
            <a:ext uri="{FF2B5EF4-FFF2-40B4-BE49-F238E27FC236}">
              <a16:creationId xmlns:a16="http://schemas.microsoft.com/office/drawing/2014/main" id="{842BAD9F-6CDC-43AB-AE8F-DED2CA36CC99}"/>
            </a:ext>
          </a:extLst>
        </xdr:cNvPr>
        <xdr:cNvSpPr txBox="1"/>
      </xdr:nvSpPr>
      <xdr:spPr>
        <a:xfrm>
          <a:off x="2797819" y="467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148819</xdr:rowOff>
    </xdr:from>
    <xdr:ext cx="405111" cy="259045"/>
    <xdr:sp macro="" textlink="">
      <xdr:nvSpPr>
        <xdr:cNvPr id="97" name="n_3mainValue有形固定資産減価償却率">
          <a:extLst>
            <a:ext uri="{FF2B5EF4-FFF2-40B4-BE49-F238E27FC236}">
              <a16:creationId xmlns:a16="http://schemas.microsoft.com/office/drawing/2014/main" id="{A3A9C99F-8F35-419A-9549-F08640E85294}"/>
            </a:ext>
          </a:extLst>
        </xdr:cNvPr>
        <xdr:cNvSpPr txBox="1"/>
      </xdr:nvSpPr>
      <xdr:spPr>
        <a:xfrm>
          <a:off x="2112019" y="4679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8" name="n_4mainValue有形固定資産減価償却率">
          <a:extLst>
            <a:ext uri="{FF2B5EF4-FFF2-40B4-BE49-F238E27FC236}">
              <a16:creationId xmlns:a16="http://schemas.microsoft.com/office/drawing/2014/main" id="{1949645F-091F-42A6-90EC-7184259EA9E1}"/>
            </a:ext>
          </a:extLst>
        </xdr:cNvPr>
        <xdr:cNvSpPr txBox="1"/>
      </xdr:nvSpPr>
      <xdr:spPr>
        <a:xfrm>
          <a:off x="1426219" y="5050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2D6C801-C678-4596-9CA5-214BB8CDBF40}"/>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465C64F0-AB47-42F9-9BAA-D76FBD494A58}"/>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E14992AA-F5AD-493C-9445-FF81D030840A}"/>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9FAABA9-0705-4D40-908F-C5269EBF26DA}"/>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AB1FACE-1AD7-4E55-B3D3-9FB9B6465A4D}"/>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2379AB1-1652-4475-BBCB-C84993EE0720}"/>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C33D4CF-1C66-43D6-8CBF-6003074B7110}"/>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38E0F3F-C07E-4D39-A3F8-358956962800}"/>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EF583E1-8A03-4C5F-905F-16F9F63B7939}"/>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51AC409F-D7F4-4519-981B-0DC1E2997235}"/>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7EB66CC8-3F3D-4BBA-9A7B-76BA715EDD10}"/>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14A0C82-D58E-4E87-92DA-791A598A459A}"/>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90D3D79-BB3C-426F-AF1D-19605821929A}"/>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債務償還比率は、類似団体より高い水準にある。</a:t>
          </a:r>
          <a:endParaRPr lang="ja-JP" altLang="ja-JP">
            <a:effectLst/>
          </a:endParaRPr>
        </a:p>
        <a:p>
          <a:r>
            <a:rPr kumimoji="1" lang="ja-JP" altLang="ja-JP" sz="1100">
              <a:solidFill>
                <a:schemeClr val="dk1"/>
              </a:solidFill>
              <a:effectLst/>
              <a:latin typeface="+mn-lt"/>
              <a:ea typeface="+mn-ea"/>
              <a:cs typeface="+mn-cs"/>
            </a:rPr>
            <a:t>地方債の発行額と償還額のバランスを調整しながら、健全な財政運営を維持していく。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EBCA24D-C8B2-4CB9-80E6-754DFA64DC26}"/>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DDFA4B65-BA39-4594-BE8F-929924429119}"/>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5A9F814-A82F-49DE-84BF-7740172DFEF7}"/>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9F7C965-8FFE-4908-876C-7196C7E2799C}"/>
            </a:ext>
          </a:extLst>
        </xdr:cNvPr>
        <xdr:cNvCxnSpPr/>
      </xdr:nvCxnSpPr>
      <xdr:spPr>
        <a:xfrm>
          <a:off x="10198100" y="565679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1FECC28-8354-41F0-9D61-948CA1997F1F}"/>
            </a:ext>
          </a:extLst>
        </xdr:cNvPr>
        <xdr:cNvSpPr txBox="1"/>
      </xdr:nvSpPr>
      <xdr:spPr>
        <a:xfrm>
          <a:off x="9708926" y="556299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A981B83F-BEF6-4F97-87F9-543C673CFD07}"/>
            </a:ext>
          </a:extLst>
        </xdr:cNvPr>
        <xdr:cNvCxnSpPr/>
      </xdr:nvCxnSpPr>
      <xdr:spPr>
        <a:xfrm>
          <a:off x="10198100" y="531600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E2E6C4E8-E876-4411-96AD-5FE5287CBE21}"/>
            </a:ext>
          </a:extLst>
        </xdr:cNvPr>
        <xdr:cNvSpPr txBox="1"/>
      </xdr:nvSpPr>
      <xdr:spPr>
        <a:xfrm>
          <a:off x="9762011" y="52222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5B6B5F7B-D7BC-4F14-8DCE-09F21BC85887}"/>
            </a:ext>
          </a:extLst>
        </xdr:cNvPr>
        <xdr:cNvCxnSpPr/>
      </xdr:nvCxnSpPr>
      <xdr:spPr>
        <a:xfrm>
          <a:off x="10198100" y="49784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C3A0FB8-82A4-495C-80CA-4A0809CD36A9}"/>
            </a:ext>
          </a:extLst>
        </xdr:cNvPr>
        <xdr:cNvSpPr txBox="1"/>
      </xdr:nvSpPr>
      <xdr:spPr>
        <a:xfrm>
          <a:off x="9762011" y="488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E8CFF0FA-FB36-46A2-A735-15E619339565}"/>
            </a:ext>
          </a:extLst>
        </xdr:cNvPr>
        <xdr:cNvCxnSpPr/>
      </xdr:nvCxnSpPr>
      <xdr:spPr>
        <a:xfrm>
          <a:off x="10198100" y="463761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9F73444-26E8-44B9-8824-7E1ED4BA26AC}"/>
            </a:ext>
          </a:extLst>
        </xdr:cNvPr>
        <xdr:cNvSpPr txBox="1"/>
      </xdr:nvSpPr>
      <xdr:spPr>
        <a:xfrm>
          <a:off x="9762011" y="45438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FCAD5B43-3EFE-4483-8076-5DCCBE7E7CC1}"/>
            </a:ext>
          </a:extLst>
        </xdr:cNvPr>
        <xdr:cNvCxnSpPr/>
      </xdr:nvCxnSpPr>
      <xdr:spPr>
        <a:xfrm>
          <a:off x="10198100" y="429683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CF0BC821-AC46-4D03-A0CA-360152BFCE00}"/>
            </a:ext>
          </a:extLst>
        </xdr:cNvPr>
        <xdr:cNvSpPr txBox="1"/>
      </xdr:nvSpPr>
      <xdr:spPr>
        <a:xfrm>
          <a:off x="9867778" y="42125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A1680B4-6EAB-4E16-952C-375B78011160}"/>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EE9DE24-216D-4114-A600-D3FCF7585DBB}"/>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21150A86-FBED-4F4D-A362-0EF17E6309B5}"/>
            </a:ext>
          </a:extLst>
        </xdr:cNvPr>
        <xdr:cNvCxnSpPr/>
      </xdr:nvCxnSpPr>
      <xdr:spPr>
        <a:xfrm flipV="1">
          <a:off x="13326745" y="429683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9FBB15D1-712D-45EB-B697-61939B7122CC}"/>
            </a:ext>
          </a:extLst>
        </xdr:cNvPr>
        <xdr:cNvSpPr txBox="1"/>
      </xdr:nvSpPr>
      <xdr:spPr>
        <a:xfrm>
          <a:off x="13379450" y="571544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A5377C48-783C-42D2-B4F4-3F564F957B29}"/>
            </a:ext>
          </a:extLst>
        </xdr:cNvPr>
        <xdr:cNvCxnSpPr/>
      </xdr:nvCxnSpPr>
      <xdr:spPr>
        <a:xfrm>
          <a:off x="13255625" y="57179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BAD5513-28E6-4F98-8558-1C679DA4761B}"/>
            </a:ext>
          </a:extLst>
        </xdr:cNvPr>
        <xdr:cNvSpPr txBox="1"/>
      </xdr:nvSpPr>
      <xdr:spPr>
        <a:xfrm>
          <a:off x="13379450" y="40752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35169D0D-AE96-4A57-A6EC-D697E1E6D690}"/>
            </a:ext>
          </a:extLst>
        </xdr:cNvPr>
        <xdr:cNvCxnSpPr/>
      </xdr:nvCxnSpPr>
      <xdr:spPr>
        <a:xfrm>
          <a:off x="13255625" y="42968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79F12709-56C8-4BCC-98A5-E874871D205B}"/>
            </a:ext>
          </a:extLst>
        </xdr:cNvPr>
        <xdr:cNvSpPr txBox="1"/>
      </xdr:nvSpPr>
      <xdr:spPr>
        <a:xfrm>
          <a:off x="13379450" y="461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E2BE74A2-C90A-49EB-B11B-980B7090F246}"/>
            </a:ext>
          </a:extLst>
        </xdr:cNvPr>
        <xdr:cNvSpPr/>
      </xdr:nvSpPr>
      <xdr:spPr>
        <a:xfrm>
          <a:off x="13293725" y="475247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9310360B-4E69-4DF3-9436-D29615C5CEDD}"/>
            </a:ext>
          </a:extLst>
        </xdr:cNvPr>
        <xdr:cNvSpPr/>
      </xdr:nvSpPr>
      <xdr:spPr>
        <a:xfrm>
          <a:off x="12646025" y="47602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D15CF5CA-27D9-4120-ADF9-1D838B34C56D}"/>
            </a:ext>
          </a:extLst>
        </xdr:cNvPr>
        <xdr:cNvSpPr/>
      </xdr:nvSpPr>
      <xdr:spPr>
        <a:xfrm>
          <a:off x="11960225" y="470647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C5E5A90E-FD5B-4DB9-916D-005C3AC10AE1}"/>
            </a:ext>
          </a:extLst>
        </xdr:cNvPr>
        <xdr:cNvSpPr/>
      </xdr:nvSpPr>
      <xdr:spPr>
        <a:xfrm>
          <a:off x="11274425" y="48681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E04C10DA-5C5B-4002-B0DA-50532F8B2C62}"/>
            </a:ext>
          </a:extLst>
        </xdr:cNvPr>
        <xdr:cNvSpPr/>
      </xdr:nvSpPr>
      <xdr:spPr>
        <a:xfrm>
          <a:off x="10588625" y="49311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72DADC71-7F60-426C-A0DE-82315E31CE63}"/>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DFD5AB3F-5A28-4AD3-ACC3-DCEB2FAF56F5}"/>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D8FCD86-0E09-4AF5-B3FB-65D19827984A}"/>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3305BFD-C32B-473B-9833-B331FB11E912}"/>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DB09058-0F93-4831-8CE5-4B6CB15C7E21}"/>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90424</xdr:rowOff>
    </xdr:from>
    <xdr:to>
      <xdr:col>76</xdr:col>
      <xdr:colOff>73025</xdr:colOff>
      <xdr:row>31</xdr:row>
      <xdr:rowOff>20574</xdr:rowOff>
    </xdr:to>
    <xdr:sp macro="" textlink="">
      <xdr:nvSpPr>
        <xdr:cNvPr id="143" name="楕円 142">
          <a:extLst>
            <a:ext uri="{FF2B5EF4-FFF2-40B4-BE49-F238E27FC236}">
              <a16:creationId xmlns:a16="http://schemas.microsoft.com/office/drawing/2014/main" id="{3B0F5644-C7F0-4926-9581-704537662537}"/>
            </a:ext>
          </a:extLst>
        </xdr:cNvPr>
        <xdr:cNvSpPr/>
      </xdr:nvSpPr>
      <xdr:spPr>
        <a:xfrm>
          <a:off x="13293725" y="49449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68851</xdr:rowOff>
    </xdr:from>
    <xdr:ext cx="469744" cy="259045"/>
    <xdr:sp macro="" textlink="">
      <xdr:nvSpPr>
        <xdr:cNvPr id="144" name="債務償還比率該当値テキスト">
          <a:extLst>
            <a:ext uri="{FF2B5EF4-FFF2-40B4-BE49-F238E27FC236}">
              <a16:creationId xmlns:a16="http://schemas.microsoft.com/office/drawing/2014/main" id="{661D382F-80C4-4AE6-A397-F7615881707E}"/>
            </a:ext>
          </a:extLst>
        </xdr:cNvPr>
        <xdr:cNvSpPr txBox="1"/>
      </xdr:nvSpPr>
      <xdr:spPr>
        <a:xfrm>
          <a:off x="13379450" y="492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12940</xdr:rowOff>
    </xdr:from>
    <xdr:to>
      <xdr:col>72</xdr:col>
      <xdr:colOff>123825</xdr:colOff>
      <xdr:row>30</xdr:row>
      <xdr:rowOff>114540</xdr:rowOff>
    </xdr:to>
    <xdr:sp macro="" textlink="">
      <xdr:nvSpPr>
        <xdr:cNvPr id="145" name="楕円 144">
          <a:extLst>
            <a:ext uri="{FF2B5EF4-FFF2-40B4-BE49-F238E27FC236}">
              <a16:creationId xmlns:a16="http://schemas.microsoft.com/office/drawing/2014/main" id="{1BF0D554-F876-455F-9B81-7180B6BEDD39}"/>
            </a:ext>
          </a:extLst>
        </xdr:cNvPr>
        <xdr:cNvSpPr/>
      </xdr:nvSpPr>
      <xdr:spPr>
        <a:xfrm>
          <a:off x="12646025" y="4867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63740</xdr:rowOff>
    </xdr:from>
    <xdr:to>
      <xdr:col>76</xdr:col>
      <xdr:colOff>22225</xdr:colOff>
      <xdr:row>30</xdr:row>
      <xdr:rowOff>141224</xdr:rowOff>
    </xdr:to>
    <xdr:cxnSp macro="">
      <xdr:nvCxnSpPr>
        <xdr:cNvPr id="146" name="直線コネクタ 145">
          <a:extLst>
            <a:ext uri="{FF2B5EF4-FFF2-40B4-BE49-F238E27FC236}">
              <a16:creationId xmlns:a16="http://schemas.microsoft.com/office/drawing/2014/main" id="{50529877-0900-4E9C-9326-39678579E289}"/>
            </a:ext>
          </a:extLst>
        </xdr:cNvPr>
        <xdr:cNvCxnSpPr/>
      </xdr:nvCxnSpPr>
      <xdr:spPr>
        <a:xfrm>
          <a:off x="12693650" y="4924665"/>
          <a:ext cx="638175" cy="77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132214</xdr:rowOff>
    </xdr:from>
    <xdr:to>
      <xdr:col>68</xdr:col>
      <xdr:colOff>123825</xdr:colOff>
      <xdr:row>30</xdr:row>
      <xdr:rowOff>62364</xdr:rowOff>
    </xdr:to>
    <xdr:sp macro="" textlink="">
      <xdr:nvSpPr>
        <xdr:cNvPr id="147" name="楕円 146">
          <a:extLst>
            <a:ext uri="{FF2B5EF4-FFF2-40B4-BE49-F238E27FC236}">
              <a16:creationId xmlns:a16="http://schemas.microsoft.com/office/drawing/2014/main" id="{5AF419C8-F4D3-43E1-B75C-08F4649F04AE}"/>
            </a:ext>
          </a:extLst>
        </xdr:cNvPr>
        <xdr:cNvSpPr/>
      </xdr:nvSpPr>
      <xdr:spPr>
        <a:xfrm>
          <a:off x="11960225" y="4828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11564</xdr:rowOff>
    </xdr:from>
    <xdr:to>
      <xdr:col>72</xdr:col>
      <xdr:colOff>73025</xdr:colOff>
      <xdr:row>30</xdr:row>
      <xdr:rowOff>63740</xdr:rowOff>
    </xdr:to>
    <xdr:cxnSp macro="">
      <xdr:nvCxnSpPr>
        <xdr:cNvPr id="148" name="直線コネクタ 147">
          <a:extLst>
            <a:ext uri="{FF2B5EF4-FFF2-40B4-BE49-F238E27FC236}">
              <a16:creationId xmlns:a16="http://schemas.microsoft.com/office/drawing/2014/main" id="{CB369735-37A2-468F-A115-C1677304D50A}"/>
            </a:ext>
          </a:extLst>
        </xdr:cNvPr>
        <xdr:cNvCxnSpPr/>
      </xdr:nvCxnSpPr>
      <xdr:spPr>
        <a:xfrm>
          <a:off x="12007850" y="4866139"/>
          <a:ext cx="685800" cy="5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156993</xdr:rowOff>
    </xdr:from>
    <xdr:to>
      <xdr:col>64</xdr:col>
      <xdr:colOff>123825</xdr:colOff>
      <xdr:row>31</xdr:row>
      <xdr:rowOff>87143</xdr:rowOff>
    </xdr:to>
    <xdr:sp macro="" textlink="">
      <xdr:nvSpPr>
        <xdr:cNvPr id="149" name="楕円 148">
          <a:extLst>
            <a:ext uri="{FF2B5EF4-FFF2-40B4-BE49-F238E27FC236}">
              <a16:creationId xmlns:a16="http://schemas.microsoft.com/office/drawing/2014/main" id="{374D8550-CB4E-417A-8351-C1291DE35C40}"/>
            </a:ext>
          </a:extLst>
        </xdr:cNvPr>
        <xdr:cNvSpPr/>
      </xdr:nvSpPr>
      <xdr:spPr>
        <a:xfrm>
          <a:off x="11274425" y="50179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11564</xdr:rowOff>
    </xdr:from>
    <xdr:to>
      <xdr:col>68</xdr:col>
      <xdr:colOff>73025</xdr:colOff>
      <xdr:row>31</xdr:row>
      <xdr:rowOff>36343</xdr:rowOff>
    </xdr:to>
    <xdr:cxnSp macro="">
      <xdr:nvCxnSpPr>
        <xdr:cNvPr id="150" name="直線コネクタ 149">
          <a:extLst>
            <a:ext uri="{FF2B5EF4-FFF2-40B4-BE49-F238E27FC236}">
              <a16:creationId xmlns:a16="http://schemas.microsoft.com/office/drawing/2014/main" id="{B8976B2B-81FA-44B3-B39E-7614D7BDF494}"/>
            </a:ext>
          </a:extLst>
        </xdr:cNvPr>
        <xdr:cNvCxnSpPr/>
      </xdr:nvCxnSpPr>
      <xdr:spPr>
        <a:xfrm flipV="1">
          <a:off x="11322050" y="4866139"/>
          <a:ext cx="685800" cy="18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7803</xdr:rowOff>
    </xdr:from>
    <xdr:to>
      <xdr:col>60</xdr:col>
      <xdr:colOff>123825</xdr:colOff>
      <xdr:row>32</xdr:row>
      <xdr:rowOff>109403</xdr:rowOff>
    </xdr:to>
    <xdr:sp macro="" textlink="">
      <xdr:nvSpPr>
        <xdr:cNvPr id="151" name="楕円 150">
          <a:extLst>
            <a:ext uri="{FF2B5EF4-FFF2-40B4-BE49-F238E27FC236}">
              <a16:creationId xmlns:a16="http://schemas.microsoft.com/office/drawing/2014/main" id="{4D7BEB7B-7CA9-4C89-9117-51C3D7D9947E}"/>
            </a:ext>
          </a:extLst>
        </xdr:cNvPr>
        <xdr:cNvSpPr/>
      </xdr:nvSpPr>
      <xdr:spPr>
        <a:xfrm>
          <a:off x="10588625" y="51925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36343</xdr:rowOff>
    </xdr:from>
    <xdr:to>
      <xdr:col>64</xdr:col>
      <xdr:colOff>73025</xdr:colOff>
      <xdr:row>32</xdr:row>
      <xdr:rowOff>58603</xdr:rowOff>
    </xdr:to>
    <xdr:cxnSp macro="">
      <xdr:nvCxnSpPr>
        <xdr:cNvPr id="152" name="直線コネクタ 151">
          <a:extLst>
            <a:ext uri="{FF2B5EF4-FFF2-40B4-BE49-F238E27FC236}">
              <a16:creationId xmlns:a16="http://schemas.microsoft.com/office/drawing/2014/main" id="{90A28CB7-27FD-4F45-A1C9-D6F6F18B0F12}"/>
            </a:ext>
          </a:extLst>
        </xdr:cNvPr>
        <xdr:cNvCxnSpPr/>
      </xdr:nvCxnSpPr>
      <xdr:spPr>
        <a:xfrm flipV="1">
          <a:off x="10636250" y="5056018"/>
          <a:ext cx="685800" cy="18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FB7EC3F2-0D6D-4D6D-886B-AA74B6967C24}"/>
            </a:ext>
          </a:extLst>
        </xdr:cNvPr>
        <xdr:cNvSpPr txBox="1"/>
      </xdr:nvSpPr>
      <xdr:spPr>
        <a:xfrm>
          <a:off x="12465127" y="454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DCB221D5-9168-4AAA-A942-2961F8E9FD1A}"/>
            </a:ext>
          </a:extLst>
        </xdr:cNvPr>
        <xdr:cNvSpPr txBox="1"/>
      </xdr:nvSpPr>
      <xdr:spPr>
        <a:xfrm>
          <a:off x="11788852" y="449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6290F7BD-3565-4010-B251-1936212E6694}"/>
            </a:ext>
          </a:extLst>
        </xdr:cNvPr>
        <xdr:cNvSpPr txBox="1"/>
      </xdr:nvSpPr>
      <xdr:spPr>
        <a:xfrm>
          <a:off x="11103052" y="466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3C12DA50-2125-4EC5-9E1A-BE9056986E7D}"/>
            </a:ext>
          </a:extLst>
        </xdr:cNvPr>
        <xdr:cNvSpPr txBox="1"/>
      </xdr:nvSpPr>
      <xdr:spPr>
        <a:xfrm>
          <a:off x="10417252" y="4715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105667</xdr:rowOff>
    </xdr:from>
    <xdr:ext cx="469744" cy="259045"/>
    <xdr:sp macro="" textlink="">
      <xdr:nvSpPr>
        <xdr:cNvPr id="157" name="n_1mainValue債務償還比率">
          <a:extLst>
            <a:ext uri="{FF2B5EF4-FFF2-40B4-BE49-F238E27FC236}">
              <a16:creationId xmlns:a16="http://schemas.microsoft.com/office/drawing/2014/main" id="{C4AA57F8-EDF3-4A35-AD53-3B5EED4B8EEB}"/>
            </a:ext>
          </a:extLst>
        </xdr:cNvPr>
        <xdr:cNvSpPr txBox="1"/>
      </xdr:nvSpPr>
      <xdr:spPr>
        <a:xfrm>
          <a:off x="12465127" y="496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53491</xdr:rowOff>
    </xdr:from>
    <xdr:ext cx="469744" cy="259045"/>
    <xdr:sp macro="" textlink="">
      <xdr:nvSpPr>
        <xdr:cNvPr id="158" name="n_2mainValue債務償還比率">
          <a:extLst>
            <a:ext uri="{FF2B5EF4-FFF2-40B4-BE49-F238E27FC236}">
              <a16:creationId xmlns:a16="http://schemas.microsoft.com/office/drawing/2014/main" id="{A1179C73-EE59-4102-9563-2ECD511D7B88}"/>
            </a:ext>
          </a:extLst>
        </xdr:cNvPr>
        <xdr:cNvSpPr txBox="1"/>
      </xdr:nvSpPr>
      <xdr:spPr>
        <a:xfrm>
          <a:off x="11788852" y="490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78270</xdr:rowOff>
    </xdr:from>
    <xdr:ext cx="469744" cy="259045"/>
    <xdr:sp macro="" textlink="">
      <xdr:nvSpPr>
        <xdr:cNvPr id="159" name="n_3mainValue債務償還比率">
          <a:extLst>
            <a:ext uri="{FF2B5EF4-FFF2-40B4-BE49-F238E27FC236}">
              <a16:creationId xmlns:a16="http://schemas.microsoft.com/office/drawing/2014/main" id="{37C692AD-2934-4EA6-9124-F177C2ABD769}"/>
            </a:ext>
          </a:extLst>
        </xdr:cNvPr>
        <xdr:cNvSpPr txBox="1"/>
      </xdr:nvSpPr>
      <xdr:spPr>
        <a:xfrm>
          <a:off x="11103052" y="5097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100530</xdr:rowOff>
    </xdr:from>
    <xdr:ext cx="469744" cy="259045"/>
    <xdr:sp macro="" textlink="">
      <xdr:nvSpPr>
        <xdr:cNvPr id="160" name="n_4mainValue債務償還比率">
          <a:extLst>
            <a:ext uri="{FF2B5EF4-FFF2-40B4-BE49-F238E27FC236}">
              <a16:creationId xmlns:a16="http://schemas.microsoft.com/office/drawing/2014/main" id="{7B540927-7072-4E02-9CCF-60A14316079B}"/>
            </a:ext>
          </a:extLst>
        </xdr:cNvPr>
        <xdr:cNvSpPr txBox="1"/>
      </xdr:nvSpPr>
      <xdr:spPr>
        <a:xfrm>
          <a:off x="10417252" y="528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0BC01B7-581B-4C9B-8D29-072519871231}"/>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A6E3D91-737B-43A2-9B78-4EA6E39862ED}"/>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B3A3C50-EAE9-4C3D-A90C-7B28E1AF0F19}"/>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94F4030-5C9D-42D8-9F08-53D1B6DB5956}"/>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49A39F25-C2AA-4395-96FA-55AE054951B3}"/>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E3DDD048-299C-437F-8CE6-B4A69551DFDA}"/>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5BA6178-438A-4721-A89F-4E2960213D26}"/>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B1D1073-537B-4590-8357-21C8F8A464F9}"/>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8BCE4A2-3BA5-4EF9-9DB8-E6B61F1865D3}"/>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FA15630-62B0-47F1-AF5D-A6629E534F79}"/>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FA8C992-2872-4F85-B550-0CE5F0474AE4}"/>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AD65DA8-EC05-4161-BBBE-0ACEA7FA4A8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5E4BAF5-9A16-4569-B774-C3783B6B857B}"/>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986028-193A-40EA-98DD-834A9B64BED0}"/>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27D7931-EF24-4AD8-BEB9-B13D963DFF7F}"/>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972B7A6-9AEC-47DA-BD57-64BB89448272}"/>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C844708-65ED-48EA-BF99-7708EEB4F7AE}"/>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42C3586-3CAB-46BF-BC2F-E7FA75A970BC}"/>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D81045A-4D50-4D50-8B1D-16F32C4EA7B2}"/>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B0240A-DCF6-4276-BD38-85B52DFA10EB}"/>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C58DF79-CF5B-4A2F-B212-44B2B9BEE74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CA3DC9C-2E30-4957-B9A9-2188552217AB}"/>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38D3DCD-871F-40D0-977D-B6168C9CBD8B}"/>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82AFB6-D44F-42C7-97C4-94F7BAD5035D}"/>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7D05E9D-BCE5-4545-A43E-77070F98F9FD}"/>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240532D-59C1-45C8-9071-8B101D99B8C5}"/>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88C231-9717-4D59-B7A0-3013C50413AC}"/>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C12587F-46CD-4419-A0FA-8FC2838E75DB}"/>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8B77F25-5796-46CA-A0FD-3B2C2ED1B641}"/>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DDE72E3-2A63-4BF1-BE67-E8984552AD3C}"/>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6C661CC-8A2B-4155-B17B-2B68366EC51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033288-C0E1-4459-BCEB-12827ECEA861}"/>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1F64255-AFA5-44DE-ACEB-82007BD6074E}"/>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920EB1-C9BD-4A26-8315-39D0B1AA568E}"/>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E1493B-27DF-4E0C-99DD-FABA93B11F71}"/>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726AB7B-65F1-4D53-85DF-6C6DFE6100F5}"/>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4EDD18-B963-48EC-B1F0-D995E0B6B027}"/>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282BBB4-701F-4A8E-B7A2-EA280BF851D2}"/>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BA5AC4-11F9-4D08-92D8-1372FDDD6BCA}"/>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7727285-22BB-4A1C-972E-E2651B04DA23}"/>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38510B2-F931-4786-99F9-38FFD5808337}"/>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B088FF-45C5-457C-B9AE-24C8E2654A2B}"/>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5FB4DF0-E8CC-491A-9F1A-641DC3099FA1}"/>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C16B4BF-99E1-431E-9B77-BD7C25F3294C}"/>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6FF967-3361-4199-9D16-95CFA033E06E}"/>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D8DA9F-8C56-4EFC-8D75-5F008D402E2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771824-557F-4EA7-BB8B-422011156262}"/>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5DDCB9-236D-4DAB-8E86-662DCDC331BD}"/>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62CD683-3DD8-4BA7-8135-7CEB3D915D83}"/>
            </a:ext>
          </a:extLst>
        </xdr:cNvPr>
        <xdr:cNvCxnSpPr/>
      </xdr:nvCxnSpPr>
      <xdr:spPr>
        <a:xfrm>
          <a:off x="6858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0EF2A3A-9CEE-4FD6-B4C1-3128FFC95285}"/>
            </a:ext>
          </a:extLst>
        </xdr:cNvPr>
        <xdr:cNvSpPr txBox="1"/>
      </xdr:nvSpPr>
      <xdr:spPr>
        <a:xfrm>
          <a:off x="2789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357DD97-4563-4AA0-80F2-684C1A0F7BA3}"/>
            </a:ext>
          </a:extLst>
        </xdr:cNvPr>
        <xdr:cNvCxnSpPr/>
      </xdr:nvCxnSpPr>
      <xdr:spPr>
        <a:xfrm>
          <a:off x="6858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A48C16B-025A-4D3E-BEB3-D689722D3134}"/>
            </a:ext>
          </a:extLst>
        </xdr:cNvPr>
        <xdr:cNvSpPr txBox="1"/>
      </xdr:nvSpPr>
      <xdr:spPr>
        <a:xfrm>
          <a:off x="339891" y="6198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36EA250-972C-4F3A-947F-347510D7AB73}"/>
            </a:ext>
          </a:extLst>
        </xdr:cNvPr>
        <xdr:cNvCxnSpPr/>
      </xdr:nvCxnSpPr>
      <xdr:spPr>
        <a:xfrm>
          <a:off x="6858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72736E92-031E-48C0-B02C-E865FAE04F58}"/>
            </a:ext>
          </a:extLst>
        </xdr:cNvPr>
        <xdr:cNvSpPr txBox="1"/>
      </xdr:nvSpPr>
      <xdr:spPr>
        <a:xfrm>
          <a:off x="339891" y="576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7C4B878-2632-4587-9D8D-D0B01D5F5E8A}"/>
            </a:ext>
          </a:extLst>
        </xdr:cNvPr>
        <xdr:cNvCxnSpPr/>
      </xdr:nvCxnSpPr>
      <xdr:spPr>
        <a:xfrm>
          <a:off x="6858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85C48EAE-7D6F-4B75-9314-B9FB8EBC97F4}"/>
            </a:ext>
          </a:extLst>
        </xdr:cNvPr>
        <xdr:cNvSpPr txBox="1"/>
      </xdr:nvSpPr>
      <xdr:spPr>
        <a:xfrm>
          <a:off x="339891" y="5341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2EF2E0C-A949-4389-9001-5E971E2431C0}"/>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1147914-389C-49A3-9661-7343BF05F9E4}"/>
            </a:ext>
          </a:extLst>
        </xdr:cNvPr>
        <xdr:cNvSpPr txBox="1"/>
      </xdr:nvSpPr>
      <xdr:spPr>
        <a:xfrm>
          <a:off x="339891" y="490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CDEA5C1-FB2B-466D-84DE-709315CE0C43}"/>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6998E98-B7EB-4449-85F4-70CDED057F66}"/>
            </a:ext>
          </a:extLst>
        </xdr:cNvPr>
        <xdr:cNvCxnSpPr/>
      </xdr:nvCxnSpPr>
      <xdr:spPr>
        <a:xfrm flipV="1">
          <a:off x="4180840" y="5370322"/>
          <a:ext cx="0" cy="14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FEA714FF-9F4E-443E-B8BF-5DF87874650C}"/>
            </a:ext>
          </a:extLst>
        </xdr:cNvPr>
        <xdr:cNvSpPr txBox="1"/>
      </xdr:nvSpPr>
      <xdr:spPr>
        <a:xfrm>
          <a:off x="4219575"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D77B1A91-CA33-4017-B6B4-ED414E89074A}"/>
            </a:ext>
          </a:extLst>
        </xdr:cNvPr>
        <xdr:cNvCxnSpPr/>
      </xdr:nvCxnSpPr>
      <xdr:spPr>
        <a:xfrm>
          <a:off x="4105275" y="67722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42CFC112-9403-41F9-93C2-36CA341ACEE2}"/>
            </a:ext>
          </a:extLst>
        </xdr:cNvPr>
        <xdr:cNvSpPr txBox="1"/>
      </xdr:nvSpPr>
      <xdr:spPr>
        <a:xfrm>
          <a:off x="4219575" y="51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BB1C386C-2D05-42EC-8563-66C5CBD3D4E8}"/>
            </a:ext>
          </a:extLst>
        </xdr:cNvPr>
        <xdr:cNvCxnSpPr/>
      </xdr:nvCxnSpPr>
      <xdr:spPr>
        <a:xfrm>
          <a:off x="4105275" y="53703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D18C8DCB-A7CF-44D1-914E-083D080B090A}"/>
            </a:ext>
          </a:extLst>
        </xdr:cNvPr>
        <xdr:cNvSpPr txBox="1"/>
      </xdr:nvSpPr>
      <xdr:spPr>
        <a:xfrm>
          <a:off x="4219575" y="59987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25FE0BAE-E384-481D-8A2F-3F352D1E9458}"/>
            </a:ext>
          </a:extLst>
        </xdr:cNvPr>
        <xdr:cNvSpPr/>
      </xdr:nvSpPr>
      <xdr:spPr>
        <a:xfrm>
          <a:off x="4124325" y="602030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A17EEE3E-184B-4B4D-92D7-DF30B6F34015}"/>
            </a:ext>
          </a:extLst>
        </xdr:cNvPr>
        <xdr:cNvSpPr/>
      </xdr:nvSpPr>
      <xdr:spPr>
        <a:xfrm>
          <a:off x="3381375" y="598817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2D345B0E-DFF5-495C-BE91-F77149C42DE2}"/>
            </a:ext>
          </a:extLst>
        </xdr:cNvPr>
        <xdr:cNvSpPr/>
      </xdr:nvSpPr>
      <xdr:spPr>
        <a:xfrm>
          <a:off x="2571750" y="5962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66C392D3-CDA4-4556-9B1A-F2322E8D62BD}"/>
            </a:ext>
          </a:extLst>
        </xdr:cNvPr>
        <xdr:cNvSpPr/>
      </xdr:nvSpPr>
      <xdr:spPr>
        <a:xfrm>
          <a:off x="1781175" y="59721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109D6881-8440-4A0B-B095-F2346830F647}"/>
            </a:ext>
          </a:extLst>
        </xdr:cNvPr>
        <xdr:cNvSpPr/>
      </xdr:nvSpPr>
      <xdr:spPr>
        <a:xfrm>
          <a:off x="981075" y="59315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3EB7201-0C3D-400E-BE31-DAF0F5216EDE}"/>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234C1C6-2AD4-4F6E-9C30-F1363BBC814D}"/>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581A55-1A22-47F8-9F6D-BCC9387374E6}"/>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EB5F76-3D19-4104-AAC8-0AF76D205BBA}"/>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AE4CC3A-6FA8-4640-AA13-26B99E2EF46C}"/>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55118</xdr:rowOff>
    </xdr:from>
    <xdr:to>
      <xdr:col>24</xdr:col>
      <xdr:colOff>114300</xdr:colOff>
      <xdr:row>36</xdr:row>
      <xdr:rowOff>156718</xdr:rowOff>
    </xdr:to>
    <xdr:sp macro="" textlink="">
      <xdr:nvSpPr>
        <xdr:cNvPr id="71" name="楕円 70">
          <a:extLst>
            <a:ext uri="{FF2B5EF4-FFF2-40B4-BE49-F238E27FC236}">
              <a16:creationId xmlns:a16="http://schemas.microsoft.com/office/drawing/2014/main" id="{40A4C086-CAB5-4492-AB5D-C3FC8A500226}"/>
            </a:ext>
          </a:extLst>
        </xdr:cNvPr>
        <xdr:cNvSpPr/>
      </xdr:nvSpPr>
      <xdr:spPr>
        <a:xfrm>
          <a:off x="4124325" y="58844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77995</xdr:rowOff>
    </xdr:from>
    <xdr:ext cx="405111" cy="259045"/>
    <xdr:sp macro="" textlink="">
      <xdr:nvSpPr>
        <xdr:cNvPr id="72" name="【道路】&#10;有形固定資産減価償却率該当値テキスト">
          <a:extLst>
            <a:ext uri="{FF2B5EF4-FFF2-40B4-BE49-F238E27FC236}">
              <a16:creationId xmlns:a16="http://schemas.microsoft.com/office/drawing/2014/main" id="{295EFB9D-7730-497B-919F-5C097883DC95}"/>
            </a:ext>
          </a:extLst>
        </xdr:cNvPr>
        <xdr:cNvSpPr txBox="1"/>
      </xdr:nvSpPr>
      <xdr:spPr>
        <a:xfrm>
          <a:off x="4219575" y="5745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23114</xdr:rowOff>
    </xdr:from>
    <xdr:to>
      <xdr:col>20</xdr:col>
      <xdr:colOff>38100</xdr:colOff>
      <xdr:row>36</xdr:row>
      <xdr:rowOff>124714</xdr:rowOff>
    </xdr:to>
    <xdr:sp macro="" textlink="">
      <xdr:nvSpPr>
        <xdr:cNvPr id="73" name="楕円 72">
          <a:extLst>
            <a:ext uri="{FF2B5EF4-FFF2-40B4-BE49-F238E27FC236}">
              <a16:creationId xmlns:a16="http://schemas.microsoft.com/office/drawing/2014/main" id="{8B960E3C-E78D-4D51-A0B2-3512DC1505EB}"/>
            </a:ext>
          </a:extLst>
        </xdr:cNvPr>
        <xdr:cNvSpPr/>
      </xdr:nvSpPr>
      <xdr:spPr>
        <a:xfrm>
          <a:off x="3381375" y="58555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73914</xdr:rowOff>
    </xdr:from>
    <xdr:to>
      <xdr:col>24</xdr:col>
      <xdr:colOff>63500</xdr:colOff>
      <xdr:row>36</xdr:row>
      <xdr:rowOff>105918</xdr:rowOff>
    </xdr:to>
    <xdr:cxnSp macro="">
      <xdr:nvCxnSpPr>
        <xdr:cNvPr id="74" name="直線コネクタ 73">
          <a:extLst>
            <a:ext uri="{FF2B5EF4-FFF2-40B4-BE49-F238E27FC236}">
              <a16:creationId xmlns:a16="http://schemas.microsoft.com/office/drawing/2014/main" id="{E6C14CEF-7894-46C4-BA41-996CB2983C18}"/>
            </a:ext>
          </a:extLst>
        </xdr:cNvPr>
        <xdr:cNvCxnSpPr/>
      </xdr:nvCxnSpPr>
      <xdr:spPr>
        <a:xfrm>
          <a:off x="3429000" y="5903214"/>
          <a:ext cx="752475"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160274</xdr:rowOff>
    </xdr:from>
    <xdr:to>
      <xdr:col>15</xdr:col>
      <xdr:colOff>101600</xdr:colOff>
      <xdr:row>36</xdr:row>
      <xdr:rowOff>90424</xdr:rowOff>
    </xdr:to>
    <xdr:sp macro="" textlink="">
      <xdr:nvSpPr>
        <xdr:cNvPr id="75" name="楕円 74">
          <a:extLst>
            <a:ext uri="{FF2B5EF4-FFF2-40B4-BE49-F238E27FC236}">
              <a16:creationId xmlns:a16="http://schemas.microsoft.com/office/drawing/2014/main" id="{C4C0CC8D-BF35-426C-AC6F-592512249B4F}"/>
            </a:ext>
          </a:extLst>
        </xdr:cNvPr>
        <xdr:cNvSpPr/>
      </xdr:nvSpPr>
      <xdr:spPr>
        <a:xfrm>
          <a:off x="2571750" y="583082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39624</xdr:rowOff>
    </xdr:from>
    <xdr:to>
      <xdr:col>19</xdr:col>
      <xdr:colOff>177800</xdr:colOff>
      <xdr:row>36</xdr:row>
      <xdr:rowOff>73914</xdr:rowOff>
    </xdr:to>
    <xdr:cxnSp macro="">
      <xdr:nvCxnSpPr>
        <xdr:cNvPr id="76" name="直線コネクタ 75">
          <a:extLst>
            <a:ext uri="{FF2B5EF4-FFF2-40B4-BE49-F238E27FC236}">
              <a16:creationId xmlns:a16="http://schemas.microsoft.com/office/drawing/2014/main" id="{3824B5BB-C3B2-4937-B412-47ABB5EE85FF}"/>
            </a:ext>
          </a:extLst>
        </xdr:cNvPr>
        <xdr:cNvCxnSpPr/>
      </xdr:nvCxnSpPr>
      <xdr:spPr>
        <a:xfrm>
          <a:off x="2619375" y="5868924"/>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7" name="楕円 76">
          <a:extLst>
            <a:ext uri="{FF2B5EF4-FFF2-40B4-BE49-F238E27FC236}">
              <a16:creationId xmlns:a16="http://schemas.microsoft.com/office/drawing/2014/main" id="{0A938CAF-538E-4BA1-B702-088BAD8B4ECB}"/>
            </a:ext>
          </a:extLst>
        </xdr:cNvPr>
        <xdr:cNvSpPr/>
      </xdr:nvSpPr>
      <xdr:spPr>
        <a:xfrm>
          <a:off x="1781175" y="58102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39624</xdr:rowOff>
    </xdr:to>
    <xdr:cxnSp macro="">
      <xdr:nvCxnSpPr>
        <xdr:cNvPr id="78" name="直線コネクタ 77">
          <a:extLst>
            <a:ext uri="{FF2B5EF4-FFF2-40B4-BE49-F238E27FC236}">
              <a16:creationId xmlns:a16="http://schemas.microsoft.com/office/drawing/2014/main" id="{89927207-19C2-4BA0-BD18-98364464FB27}"/>
            </a:ext>
          </a:extLst>
        </xdr:cNvPr>
        <xdr:cNvCxnSpPr/>
      </xdr:nvCxnSpPr>
      <xdr:spPr>
        <a:xfrm>
          <a:off x="1828800" y="5848350"/>
          <a:ext cx="790575"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167132</xdr:rowOff>
    </xdr:from>
    <xdr:to>
      <xdr:col>6</xdr:col>
      <xdr:colOff>38100</xdr:colOff>
      <xdr:row>36</xdr:row>
      <xdr:rowOff>97282</xdr:rowOff>
    </xdr:to>
    <xdr:sp macro="" textlink="">
      <xdr:nvSpPr>
        <xdr:cNvPr id="79" name="楕円 78">
          <a:extLst>
            <a:ext uri="{FF2B5EF4-FFF2-40B4-BE49-F238E27FC236}">
              <a16:creationId xmlns:a16="http://schemas.microsoft.com/office/drawing/2014/main" id="{76E43DC6-5234-46CF-90C8-1B6998E572B6}"/>
            </a:ext>
          </a:extLst>
        </xdr:cNvPr>
        <xdr:cNvSpPr/>
      </xdr:nvSpPr>
      <xdr:spPr>
        <a:xfrm>
          <a:off x="981075" y="58313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19050</xdr:rowOff>
    </xdr:from>
    <xdr:to>
      <xdr:col>10</xdr:col>
      <xdr:colOff>114300</xdr:colOff>
      <xdr:row>36</xdr:row>
      <xdr:rowOff>46482</xdr:rowOff>
    </xdr:to>
    <xdr:cxnSp macro="">
      <xdr:nvCxnSpPr>
        <xdr:cNvPr id="80" name="直線コネクタ 79">
          <a:extLst>
            <a:ext uri="{FF2B5EF4-FFF2-40B4-BE49-F238E27FC236}">
              <a16:creationId xmlns:a16="http://schemas.microsoft.com/office/drawing/2014/main" id="{26A7C049-F9EA-44EA-8BA6-D9831A243873}"/>
            </a:ext>
          </a:extLst>
        </xdr:cNvPr>
        <xdr:cNvCxnSpPr/>
      </xdr:nvCxnSpPr>
      <xdr:spPr>
        <a:xfrm flipV="1">
          <a:off x="1028700" y="5848350"/>
          <a:ext cx="8001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D09D6BBA-75CA-4E6E-8F3E-C67195E97C64}"/>
            </a:ext>
          </a:extLst>
        </xdr:cNvPr>
        <xdr:cNvSpPr txBox="1"/>
      </xdr:nvSpPr>
      <xdr:spPr>
        <a:xfrm>
          <a:off x="3239144" y="6068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F2A691B2-ADC1-4AF3-9C28-D05DC29E2139}"/>
            </a:ext>
          </a:extLst>
        </xdr:cNvPr>
        <xdr:cNvSpPr txBox="1"/>
      </xdr:nvSpPr>
      <xdr:spPr>
        <a:xfrm>
          <a:off x="2439044" y="6045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AFE62A7D-6024-4FB0-A7E7-D3437E4BEA65}"/>
            </a:ext>
          </a:extLst>
        </xdr:cNvPr>
        <xdr:cNvSpPr txBox="1"/>
      </xdr:nvSpPr>
      <xdr:spPr>
        <a:xfrm>
          <a:off x="1648469" y="6055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7FDE90E-FC18-4B30-AB9F-865909A5DCFF}"/>
            </a:ext>
          </a:extLst>
        </xdr:cNvPr>
        <xdr:cNvSpPr txBox="1"/>
      </xdr:nvSpPr>
      <xdr:spPr>
        <a:xfrm>
          <a:off x="848369" y="6021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141241</xdr:rowOff>
    </xdr:from>
    <xdr:ext cx="405111" cy="259045"/>
    <xdr:sp macro="" textlink="">
      <xdr:nvSpPr>
        <xdr:cNvPr id="85" name="n_1mainValue【道路】&#10;有形固定資産減価償却率">
          <a:extLst>
            <a:ext uri="{FF2B5EF4-FFF2-40B4-BE49-F238E27FC236}">
              <a16:creationId xmlns:a16="http://schemas.microsoft.com/office/drawing/2014/main" id="{8D0C68A4-827D-4EDB-85BA-664BB4AD2429}"/>
            </a:ext>
          </a:extLst>
        </xdr:cNvPr>
        <xdr:cNvSpPr txBox="1"/>
      </xdr:nvSpPr>
      <xdr:spPr>
        <a:xfrm>
          <a:off x="3239144" y="56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106951</xdr:rowOff>
    </xdr:from>
    <xdr:ext cx="405111" cy="259045"/>
    <xdr:sp macro="" textlink="">
      <xdr:nvSpPr>
        <xdr:cNvPr id="86" name="n_2mainValue【道路】&#10;有形固定資産減価償却率">
          <a:extLst>
            <a:ext uri="{FF2B5EF4-FFF2-40B4-BE49-F238E27FC236}">
              <a16:creationId xmlns:a16="http://schemas.microsoft.com/office/drawing/2014/main" id="{7029DA72-6695-4D4E-B982-717B803AA2A2}"/>
            </a:ext>
          </a:extLst>
        </xdr:cNvPr>
        <xdr:cNvSpPr txBox="1"/>
      </xdr:nvSpPr>
      <xdr:spPr>
        <a:xfrm>
          <a:off x="2439044" y="5609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7" name="n_3mainValue【道路】&#10;有形固定資産減価償却率">
          <a:extLst>
            <a:ext uri="{FF2B5EF4-FFF2-40B4-BE49-F238E27FC236}">
              <a16:creationId xmlns:a16="http://schemas.microsoft.com/office/drawing/2014/main" id="{675D9556-5015-4A27-9641-8B5E3CB809B2}"/>
            </a:ext>
          </a:extLst>
        </xdr:cNvPr>
        <xdr:cNvSpPr txBox="1"/>
      </xdr:nvSpPr>
      <xdr:spPr>
        <a:xfrm>
          <a:off x="1648469" y="5588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113809</xdr:rowOff>
    </xdr:from>
    <xdr:ext cx="405111" cy="259045"/>
    <xdr:sp macro="" textlink="">
      <xdr:nvSpPr>
        <xdr:cNvPr id="88" name="n_4mainValue【道路】&#10;有形固定資産減価償却率">
          <a:extLst>
            <a:ext uri="{FF2B5EF4-FFF2-40B4-BE49-F238E27FC236}">
              <a16:creationId xmlns:a16="http://schemas.microsoft.com/office/drawing/2014/main" id="{ECE32B05-74A4-432C-B2A7-0FEAE37847C0}"/>
            </a:ext>
          </a:extLst>
        </xdr:cNvPr>
        <xdr:cNvSpPr txBox="1"/>
      </xdr:nvSpPr>
      <xdr:spPr>
        <a:xfrm>
          <a:off x="848369" y="5619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87A4D4A-07F9-4D5A-A871-2E1EBD640AF9}"/>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4C23C2A-8B15-4A73-B136-19CBDE6F5849}"/>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190F6598-59D8-4D5B-AB97-F1952CF43D15}"/>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89FAB65-5B6E-4D20-AB45-3256EC971FFE}"/>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747DC6D-347C-400E-9F04-913C8E6B8939}"/>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039058C-1086-4D80-B7EB-D94F7920CE8E}"/>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3776EC39-BD51-42EC-ACCA-03447433B71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2042351A-3D44-4681-B8B3-972053366435}"/>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BC40CEA-7415-4D71-8063-134055924C55}"/>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6D23770A-5938-4004-8395-CC07A79085FD}"/>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C371B59-EB44-47EE-8BCC-EC152F09EA1E}"/>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B99ACF03-58B7-4BAF-94C4-C081FAB1A78C}"/>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20E71B3-BB88-48E0-B2DA-25F7D631EF4A}"/>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55F125C-4302-4DA6-AD0D-20E1CB2C940F}"/>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5055C9F8-AFEB-488E-97DE-3A0A0284D7F6}"/>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C0241ED-3B78-4C52-A009-681A24C01DFF}"/>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00BF183-791F-47E8-BF98-0123EB416816}"/>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B29ED6F-EA4C-451F-9F1A-506BEEC0D8C4}"/>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E86B8C1D-2685-4C21-93A9-684A7967C268}"/>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87FB7191-9B1D-4308-8285-86993B670DEB}"/>
            </a:ext>
          </a:extLst>
        </xdr:cNvPr>
        <xdr:cNvSpPr txBox="1"/>
      </xdr:nvSpPr>
      <xdr:spPr>
        <a:xfrm>
          <a:off x="5478976" y="52648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4D566501-999F-4DDD-BBDA-6CEEB109F691}"/>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5EAFA497-7AA6-4C31-B1EF-A92A3D66C7AB}"/>
            </a:ext>
          </a:extLst>
        </xdr:cNvPr>
        <xdr:cNvSpPr txBox="1"/>
      </xdr:nvSpPr>
      <xdr:spPr>
        <a:xfrm>
          <a:off x="5478976" y="49028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D1556D4-6891-440E-A482-0557FDB9FE35}"/>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C60BF988-B4C6-439D-A97D-2C3D4E7A75B0}"/>
            </a:ext>
          </a:extLst>
        </xdr:cNvPr>
        <xdr:cNvCxnSpPr/>
      </xdr:nvCxnSpPr>
      <xdr:spPr>
        <a:xfrm flipV="1">
          <a:off x="9429115" y="5602834"/>
          <a:ext cx="0" cy="116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EC54AFDB-4796-4DE7-B33D-54E92D30B971}"/>
            </a:ext>
          </a:extLst>
        </xdr:cNvPr>
        <xdr:cNvSpPr txBox="1"/>
      </xdr:nvSpPr>
      <xdr:spPr>
        <a:xfrm>
          <a:off x="9467850" y="676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E8C14EA1-E26B-4207-BEDB-4337C090D7E5}"/>
            </a:ext>
          </a:extLst>
        </xdr:cNvPr>
        <xdr:cNvCxnSpPr/>
      </xdr:nvCxnSpPr>
      <xdr:spPr>
        <a:xfrm>
          <a:off x="9363075" y="676383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849B31C5-1A14-4335-8238-4343B2CA6C63}"/>
            </a:ext>
          </a:extLst>
        </xdr:cNvPr>
        <xdr:cNvSpPr txBox="1"/>
      </xdr:nvSpPr>
      <xdr:spPr>
        <a:xfrm>
          <a:off x="9467850" y="539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529ED95B-45D2-483F-927E-0CD6D08C830A}"/>
            </a:ext>
          </a:extLst>
        </xdr:cNvPr>
        <xdr:cNvCxnSpPr/>
      </xdr:nvCxnSpPr>
      <xdr:spPr>
        <a:xfrm>
          <a:off x="9363075" y="56028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7E380CF9-65AB-428E-9283-95104EFD17A1}"/>
            </a:ext>
          </a:extLst>
        </xdr:cNvPr>
        <xdr:cNvSpPr txBox="1"/>
      </xdr:nvSpPr>
      <xdr:spPr>
        <a:xfrm>
          <a:off x="9467850" y="629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413E780A-DAEE-4A6E-AF63-3ECA91090F76}"/>
            </a:ext>
          </a:extLst>
        </xdr:cNvPr>
        <xdr:cNvSpPr/>
      </xdr:nvSpPr>
      <xdr:spPr>
        <a:xfrm>
          <a:off x="9401175" y="643844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D4756C95-5ED0-47ED-BEF2-6D82CD88DB05}"/>
            </a:ext>
          </a:extLst>
        </xdr:cNvPr>
        <xdr:cNvSpPr/>
      </xdr:nvSpPr>
      <xdr:spPr>
        <a:xfrm>
          <a:off x="8639175" y="64457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90901E07-FB99-4A10-9516-AED801CECD73}"/>
            </a:ext>
          </a:extLst>
        </xdr:cNvPr>
        <xdr:cNvSpPr/>
      </xdr:nvSpPr>
      <xdr:spPr>
        <a:xfrm>
          <a:off x="7839075" y="64558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B363063-2EBB-42B5-8C59-66A8547AB45D}"/>
            </a:ext>
          </a:extLst>
        </xdr:cNvPr>
        <xdr:cNvSpPr/>
      </xdr:nvSpPr>
      <xdr:spPr>
        <a:xfrm>
          <a:off x="7029450" y="64693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E5B20EE1-69C6-48CC-84AA-9A755538132C}"/>
            </a:ext>
          </a:extLst>
        </xdr:cNvPr>
        <xdr:cNvSpPr/>
      </xdr:nvSpPr>
      <xdr:spPr>
        <a:xfrm>
          <a:off x="6238875" y="645703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288184A-28FD-4176-A7DB-9779AE4DFE0A}"/>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1F25980-3AA3-449A-B69B-D6DB94755CF9}"/>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4A8AE3C-F9AA-4244-93AC-F7BBA0029A1D}"/>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DC1E455-3EDF-4745-B65D-14591D20BAAE}"/>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B42F0F2-2C8D-4E15-978C-C3350F4598AE}"/>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98476</xdr:rowOff>
    </xdr:from>
    <xdr:to>
      <xdr:col>55</xdr:col>
      <xdr:colOff>50800</xdr:colOff>
      <xdr:row>41</xdr:row>
      <xdr:rowOff>28626</xdr:rowOff>
    </xdr:to>
    <xdr:sp macro="" textlink="">
      <xdr:nvSpPr>
        <xdr:cNvPr id="128" name="楕円 127">
          <a:extLst>
            <a:ext uri="{FF2B5EF4-FFF2-40B4-BE49-F238E27FC236}">
              <a16:creationId xmlns:a16="http://schemas.microsoft.com/office/drawing/2014/main" id="{3E3DA05A-C1D5-43F3-9E33-A117AEE8B4CF}"/>
            </a:ext>
          </a:extLst>
        </xdr:cNvPr>
        <xdr:cNvSpPr/>
      </xdr:nvSpPr>
      <xdr:spPr>
        <a:xfrm>
          <a:off x="9401175" y="657865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76903</xdr:rowOff>
    </xdr:from>
    <xdr:ext cx="469744" cy="259045"/>
    <xdr:sp macro="" textlink="">
      <xdr:nvSpPr>
        <xdr:cNvPr id="129" name="【道路】&#10;一人当たり延長該当値テキスト">
          <a:extLst>
            <a:ext uri="{FF2B5EF4-FFF2-40B4-BE49-F238E27FC236}">
              <a16:creationId xmlns:a16="http://schemas.microsoft.com/office/drawing/2014/main" id="{45503C80-8520-4B39-AFE1-B0D222D58FF7}"/>
            </a:ext>
          </a:extLst>
        </xdr:cNvPr>
        <xdr:cNvSpPr txBox="1"/>
      </xdr:nvSpPr>
      <xdr:spPr>
        <a:xfrm>
          <a:off x="9467850" y="655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98133</xdr:rowOff>
    </xdr:from>
    <xdr:to>
      <xdr:col>50</xdr:col>
      <xdr:colOff>165100</xdr:colOff>
      <xdr:row>41</xdr:row>
      <xdr:rowOff>28283</xdr:rowOff>
    </xdr:to>
    <xdr:sp macro="" textlink="">
      <xdr:nvSpPr>
        <xdr:cNvPr id="130" name="楕円 129">
          <a:extLst>
            <a:ext uri="{FF2B5EF4-FFF2-40B4-BE49-F238E27FC236}">
              <a16:creationId xmlns:a16="http://schemas.microsoft.com/office/drawing/2014/main" id="{DFC432D2-9D3C-45F9-96F7-C7CAB6DE1280}"/>
            </a:ext>
          </a:extLst>
        </xdr:cNvPr>
        <xdr:cNvSpPr/>
      </xdr:nvSpPr>
      <xdr:spPr>
        <a:xfrm>
          <a:off x="8639175" y="657513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148933</xdr:rowOff>
    </xdr:from>
    <xdr:to>
      <xdr:col>55</xdr:col>
      <xdr:colOff>0</xdr:colOff>
      <xdr:row>40</xdr:row>
      <xdr:rowOff>149276</xdr:rowOff>
    </xdr:to>
    <xdr:cxnSp macro="">
      <xdr:nvCxnSpPr>
        <xdr:cNvPr id="131" name="直線コネクタ 130">
          <a:extLst>
            <a:ext uri="{FF2B5EF4-FFF2-40B4-BE49-F238E27FC236}">
              <a16:creationId xmlns:a16="http://schemas.microsoft.com/office/drawing/2014/main" id="{C525590A-DDD4-42DB-9FC8-5B7E2C6DD245}"/>
            </a:ext>
          </a:extLst>
        </xdr:cNvPr>
        <xdr:cNvCxnSpPr/>
      </xdr:nvCxnSpPr>
      <xdr:spPr>
        <a:xfrm>
          <a:off x="8686800" y="6622758"/>
          <a:ext cx="742950" cy="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98628</xdr:rowOff>
    </xdr:from>
    <xdr:to>
      <xdr:col>46</xdr:col>
      <xdr:colOff>38100</xdr:colOff>
      <xdr:row>41</xdr:row>
      <xdr:rowOff>28778</xdr:rowOff>
    </xdr:to>
    <xdr:sp macro="" textlink="">
      <xdr:nvSpPr>
        <xdr:cNvPr id="132" name="楕円 131">
          <a:extLst>
            <a:ext uri="{FF2B5EF4-FFF2-40B4-BE49-F238E27FC236}">
              <a16:creationId xmlns:a16="http://schemas.microsoft.com/office/drawing/2014/main" id="{BCFC95D9-7224-474B-B63D-3C71F35D5B70}"/>
            </a:ext>
          </a:extLst>
        </xdr:cNvPr>
        <xdr:cNvSpPr/>
      </xdr:nvSpPr>
      <xdr:spPr>
        <a:xfrm>
          <a:off x="7839075" y="657880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148933</xdr:rowOff>
    </xdr:from>
    <xdr:to>
      <xdr:col>50</xdr:col>
      <xdr:colOff>114300</xdr:colOff>
      <xdr:row>40</xdr:row>
      <xdr:rowOff>149428</xdr:rowOff>
    </xdr:to>
    <xdr:cxnSp macro="">
      <xdr:nvCxnSpPr>
        <xdr:cNvPr id="133" name="直線コネクタ 132">
          <a:extLst>
            <a:ext uri="{FF2B5EF4-FFF2-40B4-BE49-F238E27FC236}">
              <a16:creationId xmlns:a16="http://schemas.microsoft.com/office/drawing/2014/main" id="{263ADC4E-2CA0-45BE-AE69-1F8C006A6942}"/>
            </a:ext>
          </a:extLst>
        </xdr:cNvPr>
        <xdr:cNvCxnSpPr/>
      </xdr:nvCxnSpPr>
      <xdr:spPr>
        <a:xfrm flipV="1">
          <a:off x="7886700" y="6622758"/>
          <a:ext cx="800100" cy="3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100800</xdr:rowOff>
    </xdr:from>
    <xdr:to>
      <xdr:col>41</xdr:col>
      <xdr:colOff>101600</xdr:colOff>
      <xdr:row>41</xdr:row>
      <xdr:rowOff>30950</xdr:rowOff>
    </xdr:to>
    <xdr:sp macro="" textlink="">
      <xdr:nvSpPr>
        <xdr:cNvPr id="134" name="楕円 133">
          <a:extLst>
            <a:ext uri="{FF2B5EF4-FFF2-40B4-BE49-F238E27FC236}">
              <a16:creationId xmlns:a16="http://schemas.microsoft.com/office/drawing/2014/main" id="{435301C7-3042-4069-9169-4F34A4B9D666}"/>
            </a:ext>
          </a:extLst>
        </xdr:cNvPr>
        <xdr:cNvSpPr/>
      </xdr:nvSpPr>
      <xdr:spPr>
        <a:xfrm>
          <a:off x="7029450" y="65809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149428</xdr:rowOff>
    </xdr:from>
    <xdr:to>
      <xdr:col>45</xdr:col>
      <xdr:colOff>177800</xdr:colOff>
      <xdr:row>40</xdr:row>
      <xdr:rowOff>151600</xdr:rowOff>
    </xdr:to>
    <xdr:cxnSp macro="">
      <xdr:nvCxnSpPr>
        <xdr:cNvPr id="135" name="直線コネクタ 134">
          <a:extLst>
            <a:ext uri="{FF2B5EF4-FFF2-40B4-BE49-F238E27FC236}">
              <a16:creationId xmlns:a16="http://schemas.microsoft.com/office/drawing/2014/main" id="{F239F9F0-62A2-4767-BF2F-1C71CA3B231E}"/>
            </a:ext>
          </a:extLst>
        </xdr:cNvPr>
        <xdr:cNvCxnSpPr/>
      </xdr:nvCxnSpPr>
      <xdr:spPr>
        <a:xfrm flipV="1">
          <a:off x="7077075" y="6626428"/>
          <a:ext cx="809625"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101791</xdr:rowOff>
    </xdr:from>
    <xdr:to>
      <xdr:col>36</xdr:col>
      <xdr:colOff>165100</xdr:colOff>
      <xdr:row>41</xdr:row>
      <xdr:rowOff>31941</xdr:rowOff>
    </xdr:to>
    <xdr:sp macro="" textlink="">
      <xdr:nvSpPr>
        <xdr:cNvPr id="136" name="楕円 135">
          <a:extLst>
            <a:ext uri="{FF2B5EF4-FFF2-40B4-BE49-F238E27FC236}">
              <a16:creationId xmlns:a16="http://schemas.microsoft.com/office/drawing/2014/main" id="{ACA46026-E4F6-426C-A525-22C71F09E4EE}"/>
            </a:ext>
          </a:extLst>
        </xdr:cNvPr>
        <xdr:cNvSpPr/>
      </xdr:nvSpPr>
      <xdr:spPr>
        <a:xfrm>
          <a:off x="6238875" y="658196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151600</xdr:rowOff>
    </xdr:from>
    <xdr:to>
      <xdr:col>41</xdr:col>
      <xdr:colOff>50800</xdr:colOff>
      <xdr:row>40</xdr:row>
      <xdr:rowOff>152591</xdr:rowOff>
    </xdr:to>
    <xdr:cxnSp macro="">
      <xdr:nvCxnSpPr>
        <xdr:cNvPr id="137" name="直線コネクタ 136">
          <a:extLst>
            <a:ext uri="{FF2B5EF4-FFF2-40B4-BE49-F238E27FC236}">
              <a16:creationId xmlns:a16="http://schemas.microsoft.com/office/drawing/2014/main" id="{79F0E5D0-AE55-4763-9705-E1A5BCE32840}"/>
            </a:ext>
          </a:extLst>
        </xdr:cNvPr>
        <xdr:cNvCxnSpPr/>
      </xdr:nvCxnSpPr>
      <xdr:spPr>
        <a:xfrm flipV="1">
          <a:off x="6286500" y="6628600"/>
          <a:ext cx="790575"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FF5E8231-37AF-4F01-B3F1-30735BF44665}"/>
            </a:ext>
          </a:extLst>
        </xdr:cNvPr>
        <xdr:cNvSpPr txBox="1"/>
      </xdr:nvSpPr>
      <xdr:spPr>
        <a:xfrm>
          <a:off x="8458277" y="623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53116998-7F72-45DD-B374-FD0A293E3AB9}"/>
            </a:ext>
          </a:extLst>
        </xdr:cNvPr>
        <xdr:cNvSpPr txBox="1"/>
      </xdr:nvSpPr>
      <xdr:spPr>
        <a:xfrm>
          <a:off x="7677227" y="624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3D5F78E8-01A5-4830-AF02-BADD09DCFE7F}"/>
            </a:ext>
          </a:extLst>
        </xdr:cNvPr>
        <xdr:cNvSpPr txBox="1"/>
      </xdr:nvSpPr>
      <xdr:spPr>
        <a:xfrm>
          <a:off x="6867602" y="625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9FCCBCA4-57D7-4E5A-9276-60BC550D987B}"/>
            </a:ext>
          </a:extLst>
        </xdr:cNvPr>
        <xdr:cNvSpPr txBox="1"/>
      </xdr:nvSpPr>
      <xdr:spPr>
        <a:xfrm>
          <a:off x="6067502" y="62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19410</xdr:rowOff>
    </xdr:from>
    <xdr:ext cx="469744" cy="259045"/>
    <xdr:sp macro="" textlink="">
      <xdr:nvSpPr>
        <xdr:cNvPr id="142" name="n_1mainValue【道路】&#10;一人当たり延長">
          <a:extLst>
            <a:ext uri="{FF2B5EF4-FFF2-40B4-BE49-F238E27FC236}">
              <a16:creationId xmlns:a16="http://schemas.microsoft.com/office/drawing/2014/main" id="{0399D21D-13EA-4595-9BC1-230F6518F28D}"/>
            </a:ext>
          </a:extLst>
        </xdr:cNvPr>
        <xdr:cNvSpPr txBox="1"/>
      </xdr:nvSpPr>
      <xdr:spPr>
        <a:xfrm>
          <a:off x="8458277" y="665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19905</xdr:rowOff>
    </xdr:from>
    <xdr:ext cx="469744" cy="259045"/>
    <xdr:sp macro="" textlink="">
      <xdr:nvSpPr>
        <xdr:cNvPr id="143" name="n_2mainValue【道路】&#10;一人当たり延長">
          <a:extLst>
            <a:ext uri="{FF2B5EF4-FFF2-40B4-BE49-F238E27FC236}">
              <a16:creationId xmlns:a16="http://schemas.microsoft.com/office/drawing/2014/main" id="{A65C946F-4950-46FF-B195-F868851BCEC2}"/>
            </a:ext>
          </a:extLst>
        </xdr:cNvPr>
        <xdr:cNvSpPr txBox="1"/>
      </xdr:nvSpPr>
      <xdr:spPr>
        <a:xfrm>
          <a:off x="7677227" y="665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22077</xdr:rowOff>
    </xdr:from>
    <xdr:ext cx="469744" cy="259045"/>
    <xdr:sp macro="" textlink="">
      <xdr:nvSpPr>
        <xdr:cNvPr id="144" name="n_3mainValue【道路】&#10;一人当たり延長">
          <a:extLst>
            <a:ext uri="{FF2B5EF4-FFF2-40B4-BE49-F238E27FC236}">
              <a16:creationId xmlns:a16="http://schemas.microsoft.com/office/drawing/2014/main" id="{93280D81-872C-4C02-9928-2CEBACEE4361}"/>
            </a:ext>
          </a:extLst>
        </xdr:cNvPr>
        <xdr:cNvSpPr txBox="1"/>
      </xdr:nvSpPr>
      <xdr:spPr>
        <a:xfrm>
          <a:off x="6867602" y="666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23068</xdr:rowOff>
    </xdr:from>
    <xdr:ext cx="469744" cy="259045"/>
    <xdr:sp macro="" textlink="">
      <xdr:nvSpPr>
        <xdr:cNvPr id="145" name="n_4mainValue【道路】&#10;一人当たり延長">
          <a:extLst>
            <a:ext uri="{FF2B5EF4-FFF2-40B4-BE49-F238E27FC236}">
              <a16:creationId xmlns:a16="http://schemas.microsoft.com/office/drawing/2014/main" id="{AFDBC039-F2EB-4334-960B-C841907FBD5E}"/>
            </a:ext>
          </a:extLst>
        </xdr:cNvPr>
        <xdr:cNvSpPr txBox="1"/>
      </xdr:nvSpPr>
      <xdr:spPr>
        <a:xfrm>
          <a:off x="6067502" y="6665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229456F-7E98-4AF9-81EA-C1F7EFEE6D09}"/>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E185012E-2397-4A53-8C8F-326B54A546E9}"/>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8E2CA60C-7816-44B4-AD20-1E7911FDFA65}"/>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540F1086-BE73-4C3C-A05E-EE0973EC37E4}"/>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C08B26B-C7AF-431B-B2E8-F4B01904C32A}"/>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360986C6-01A1-4CFA-9D08-9F2265DB1006}"/>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3389B9B-9B41-4406-923E-2B3A37222DDD}"/>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5A3FE9D-3C3A-4CFC-A421-BB90A581A23E}"/>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C4498DA-371E-47A6-83A2-6D4B39C78B3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FF9EDDA-CFBF-4375-BA94-3F5CEE74C186}"/>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7EAFCE1B-0348-4312-90A2-69B87569A6D8}"/>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AB3B359-E5B3-49D5-AE8A-50BE1ABD7E2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8F986A59-0E0C-45A2-9330-CB1E0A2A80D1}"/>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26658F3-30F7-484C-976F-6A2739AC1373}"/>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1643A3C-2D87-45A4-A905-42FC32B95B01}"/>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837B032-683C-44C8-B300-F389F1F38FD7}"/>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3AC9915F-C4B6-42B5-A21C-CF9AD3DC7335}"/>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3691CD5-B24C-4ECC-B21E-4DE25E87348C}"/>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347E1F68-B402-4D55-8483-7DA6C6300DF2}"/>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F45EE09-8E36-4F59-8024-20E619A071CB}"/>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DA3EFBE-DA4B-4B1B-A589-E4659C5B3BDD}"/>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2DB1144-8102-4B54-98E7-A608CA4BF230}"/>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F420BD4-0A4B-475F-94CB-7169A2D9E5B4}"/>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4ABAA0F8-F1D2-4894-9A7C-ACD7A3D3404E}"/>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C10685A-C4FF-4545-A366-172ADC6CF672}"/>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441ADCB8-BFD7-4275-AEB8-90A7B1CE86F1}"/>
            </a:ext>
          </a:extLst>
        </xdr:cNvPr>
        <xdr:cNvCxnSpPr/>
      </xdr:nvCxnSpPr>
      <xdr:spPr>
        <a:xfrm flipV="1">
          <a:off x="4180840" y="9031515"/>
          <a:ext cx="0" cy="1436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D91D69D8-8CA1-4101-99A5-2AC13D2AA49D}"/>
            </a:ext>
          </a:extLst>
        </xdr:cNvPr>
        <xdr:cNvSpPr txBox="1"/>
      </xdr:nvSpPr>
      <xdr:spPr>
        <a:xfrm>
          <a:off x="4219575" y="1046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DDB44294-484D-41E8-B1F9-85ED233B42DE}"/>
            </a:ext>
          </a:extLst>
        </xdr:cNvPr>
        <xdr:cNvCxnSpPr/>
      </xdr:nvCxnSpPr>
      <xdr:spPr>
        <a:xfrm>
          <a:off x="4105275" y="1046761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6AECC75-89C7-4992-BC57-5B87B1E699EE}"/>
            </a:ext>
          </a:extLst>
        </xdr:cNvPr>
        <xdr:cNvSpPr txBox="1"/>
      </xdr:nvSpPr>
      <xdr:spPr>
        <a:xfrm>
          <a:off x="4219575" y="88099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5FF273A0-F55C-4D96-A777-D3CE2021A9CE}"/>
            </a:ext>
          </a:extLst>
        </xdr:cNvPr>
        <xdr:cNvCxnSpPr/>
      </xdr:nvCxnSpPr>
      <xdr:spPr>
        <a:xfrm>
          <a:off x="4105275" y="90315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FFFC80E1-842C-4D29-B942-69CB93F26F46}"/>
            </a:ext>
          </a:extLst>
        </xdr:cNvPr>
        <xdr:cNvSpPr txBox="1"/>
      </xdr:nvSpPr>
      <xdr:spPr>
        <a:xfrm>
          <a:off x="4219575" y="9723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D6FDD451-6FB3-4989-B572-5BC970B10E4C}"/>
            </a:ext>
          </a:extLst>
        </xdr:cNvPr>
        <xdr:cNvSpPr/>
      </xdr:nvSpPr>
      <xdr:spPr>
        <a:xfrm>
          <a:off x="4124325" y="98785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4BE4F72D-6FD2-4FFA-9E78-4FEBE1810616}"/>
            </a:ext>
          </a:extLst>
        </xdr:cNvPr>
        <xdr:cNvSpPr/>
      </xdr:nvSpPr>
      <xdr:spPr>
        <a:xfrm>
          <a:off x="3381375" y="985746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CF2354AF-B872-4CD5-A2AA-80D30ABDBA4C}"/>
            </a:ext>
          </a:extLst>
        </xdr:cNvPr>
        <xdr:cNvSpPr/>
      </xdr:nvSpPr>
      <xdr:spPr>
        <a:xfrm>
          <a:off x="2571750" y="9858919"/>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43711881-E174-47E9-B0D2-3E07821D8921}"/>
            </a:ext>
          </a:extLst>
        </xdr:cNvPr>
        <xdr:cNvSpPr/>
      </xdr:nvSpPr>
      <xdr:spPr>
        <a:xfrm>
          <a:off x="1781175" y="985084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C2AE8276-B39A-4BA7-924E-A9D6F4CAC917}"/>
            </a:ext>
          </a:extLst>
        </xdr:cNvPr>
        <xdr:cNvSpPr/>
      </xdr:nvSpPr>
      <xdr:spPr>
        <a:xfrm>
          <a:off x="981075" y="98083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C52AE58-3567-416F-8718-97859B7C3E3F}"/>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1BBA77-4508-4C52-9D5B-F224B2563F75}"/>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C265E2D-03EA-4B0F-A294-A552D517F6EE}"/>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A69A277-246A-4E3F-9438-9497A3A09964}"/>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5FB91E6-FC1F-4A2A-99EE-AC04967A7C2A}"/>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7" name="楕円 186">
          <a:extLst>
            <a:ext uri="{FF2B5EF4-FFF2-40B4-BE49-F238E27FC236}">
              <a16:creationId xmlns:a16="http://schemas.microsoft.com/office/drawing/2014/main" id="{79F04DE6-7D8D-4FB6-BDCE-E370FB191237}"/>
            </a:ext>
          </a:extLst>
        </xdr:cNvPr>
        <xdr:cNvSpPr/>
      </xdr:nvSpPr>
      <xdr:spPr>
        <a:xfrm>
          <a:off x="4124325" y="995072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44F8C31-DF47-4162-B88F-884638B6CDBC}"/>
            </a:ext>
          </a:extLst>
        </xdr:cNvPr>
        <xdr:cNvSpPr txBox="1"/>
      </xdr:nvSpPr>
      <xdr:spPr>
        <a:xfrm>
          <a:off x="4219575"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61867</xdr:rowOff>
    </xdr:from>
    <xdr:to>
      <xdr:col>20</xdr:col>
      <xdr:colOff>38100</xdr:colOff>
      <xdr:row>61</xdr:row>
      <xdr:rowOff>163467</xdr:rowOff>
    </xdr:to>
    <xdr:sp macro="" textlink="">
      <xdr:nvSpPr>
        <xdr:cNvPr id="189" name="楕円 188">
          <a:extLst>
            <a:ext uri="{FF2B5EF4-FFF2-40B4-BE49-F238E27FC236}">
              <a16:creationId xmlns:a16="http://schemas.microsoft.com/office/drawing/2014/main" id="{0ECFF524-A12F-4A91-99A4-E86AFC878811}"/>
            </a:ext>
          </a:extLst>
        </xdr:cNvPr>
        <xdr:cNvSpPr/>
      </xdr:nvSpPr>
      <xdr:spPr>
        <a:xfrm>
          <a:off x="3381375" y="994246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112667</xdr:rowOff>
    </xdr:from>
    <xdr:to>
      <xdr:col>24</xdr:col>
      <xdr:colOff>63500</xdr:colOff>
      <xdr:row>61</xdr:row>
      <xdr:rowOff>124097</xdr:rowOff>
    </xdr:to>
    <xdr:cxnSp macro="">
      <xdr:nvCxnSpPr>
        <xdr:cNvPr id="190" name="直線コネクタ 189">
          <a:extLst>
            <a:ext uri="{FF2B5EF4-FFF2-40B4-BE49-F238E27FC236}">
              <a16:creationId xmlns:a16="http://schemas.microsoft.com/office/drawing/2014/main" id="{1DF16DE3-1F68-4EE9-BCF0-1DD13198000B}"/>
            </a:ext>
          </a:extLst>
        </xdr:cNvPr>
        <xdr:cNvCxnSpPr/>
      </xdr:nvCxnSpPr>
      <xdr:spPr>
        <a:xfrm>
          <a:off x="3429000" y="9990092"/>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53703</xdr:rowOff>
    </xdr:from>
    <xdr:to>
      <xdr:col>15</xdr:col>
      <xdr:colOff>101600</xdr:colOff>
      <xdr:row>61</xdr:row>
      <xdr:rowOff>155303</xdr:rowOff>
    </xdr:to>
    <xdr:sp macro="" textlink="">
      <xdr:nvSpPr>
        <xdr:cNvPr id="191" name="楕円 190">
          <a:extLst>
            <a:ext uri="{FF2B5EF4-FFF2-40B4-BE49-F238E27FC236}">
              <a16:creationId xmlns:a16="http://schemas.microsoft.com/office/drawing/2014/main" id="{7F320238-7852-40FC-A1F8-7F004C297831}"/>
            </a:ext>
          </a:extLst>
        </xdr:cNvPr>
        <xdr:cNvSpPr/>
      </xdr:nvSpPr>
      <xdr:spPr>
        <a:xfrm>
          <a:off x="2571750" y="992795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104503</xdr:rowOff>
    </xdr:from>
    <xdr:to>
      <xdr:col>19</xdr:col>
      <xdr:colOff>177800</xdr:colOff>
      <xdr:row>61</xdr:row>
      <xdr:rowOff>112667</xdr:rowOff>
    </xdr:to>
    <xdr:cxnSp macro="">
      <xdr:nvCxnSpPr>
        <xdr:cNvPr id="192" name="直線コネクタ 191">
          <a:extLst>
            <a:ext uri="{FF2B5EF4-FFF2-40B4-BE49-F238E27FC236}">
              <a16:creationId xmlns:a16="http://schemas.microsoft.com/office/drawing/2014/main" id="{917D20B9-8927-4F55-BA61-F1BCFE405B46}"/>
            </a:ext>
          </a:extLst>
        </xdr:cNvPr>
        <xdr:cNvCxnSpPr/>
      </xdr:nvCxnSpPr>
      <xdr:spPr>
        <a:xfrm>
          <a:off x="2619375" y="9985103"/>
          <a:ext cx="809625"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47172</xdr:rowOff>
    </xdr:from>
    <xdr:to>
      <xdr:col>10</xdr:col>
      <xdr:colOff>165100</xdr:colOff>
      <xdr:row>61</xdr:row>
      <xdr:rowOff>148772</xdr:rowOff>
    </xdr:to>
    <xdr:sp macro="" textlink="">
      <xdr:nvSpPr>
        <xdr:cNvPr id="193" name="楕円 192">
          <a:extLst>
            <a:ext uri="{FF2B5EF4-FFF2-40B4-BE49-F238E27FC236}">
              <a16:creationId xmlns:a16="http://schemas.microsoft.com/office/drawing/2014/main" id="{23CF186D-F445-4614-9904-FF85BB12450C}"/>
            </a:ext>
          </a:extLst>
        </xdr:cNvPr>
        <xdr:cNvSpPr/>
      </xdr:nvSpPr>
      <xdr:spPr>
        <a:xfrm>
          <a:off x="1781175" y="992777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97972</xdr:rowOff>
    </xdr:from>
    <xdr:to>
      <xdr:col>15</xdr:col>
      <xdr:colOff>50800</xdr:colOff>
      <xdr:row>61</xdr:row>
      <xdr:rowOff>104503</xdr:rowOff>
    </xdr:to>
    <xdr:cxnSp macro="">
      <xdr:nvCxnSpPr>
        <xdr:cNvPr id="194" name="直線コネクタ 193">
          <a:extLst>
            <a:ext uri="{FF2B5EF4-FFF2-40B4-BE49-F238E27FC236}">
              <a16:creationId xmlns:a16="http://schemas.microsoft.com/office/drawing/2014/main" id="{796E1FAA-B95D-4D4F-BE05-935902D8D53E}"/>
            </a:ext>
          </a:extLst>
        </xdr:cNvPr>
        <xdr:cNvCxnSpPr/>
      </xdr:nvCxnSpPr>
      <xdr:spPr>
        <a:xfrm>
          <a:off x="1828800" y="9975397"/>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21046</xdr:rowOff>
    </xdr:from>
    <xdr:to>
      <xdr:col>6</xdr:col>
      <xdr:colOff>38100</xdr:colOff>
      <xdr:row>61</xdr:row>
      <xdr:rowOff>122646</xdr:rowOff>
    </xdr:to>
    <xdr:sp macro="" textlink="">
      <xdr:nvSpPr>
        <xdr:cNvPr id="195" name="楕円 194">
          <a:extLst>
            <a:ext uri="{FF2B5EF4-FFF2-40B4-BE49-F238E27FC236}">
              <a16:creationId xmlns:a16="http://schemas.microsoft.com/office/drawing/2014/main" id="{48D83EC4-D658-4C7F-80F2-DB90454C64F2}"/>
            </a:ext>
          </a:extLst>
        </xdr:cNvPr>
        <xdr:cNvSpPr/>
      </xdr:nvSpPr>
      <xdr:spPr>
        <a:xfrm>
          <a:off x="981075" y="989847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71846</xdr:rowOff>
    </xdr:from>
    <xdr:to>
      <xdr:col>10</xdr:col>
      <xdr:colOff>114300</xdr:colOff>
      <xdr:row>61</xdr:row>
      <xdr:rowOff>97972</xdr:rowOff>
    </xdr:to>
    <xdr:cxnSp macro="">
      <xdr:nvCxnSpPr>
        <xdr:cNvPr id="196" name="直線コネクタ 195">
          <a:extLst>
            <a:ext uri="{FF2B5EF4-FFF2-40B4-BE49-F238E27FC236}">
              <a16:creationId xmlns:a16="http://schemas.microsoft.com/office/drawing/2014/main" id="{D85C9F38-EFB5-4441-B257-3E8B11B010FD}"/>
            </a:ext>
          </a:extLst>
        </xdr:cNvPr>
        <xdr:cNvCxnSpPr/>
      </xdr:nvCxnSpPr>
      <xdr:spPr>
        <a:xfrm>
          <a:off x="1028700" y="9946096"/>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E7E49035-EDB1-4688-9BE7-8675283A7DE9}"/>
            </a:ext>
          </a:extLst>
        </xdr:cNvPr>
        <xdr:cNvSpPr txBox="1"/>
      </xdr:nvSpPr>
      <xdr:spPr>
        <a:xfrm>
          <a:off x="3239144" y="9642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3BD167B-E3ED-44A9-A5DF-03855B7142E7}"/>
            </a:ext>
          </a:extLst>
        </xdr:cNvPr>
        <xdr:cNvSpPr txBox="1"/>
      </xdr:nvSpPr>
      <xdr:spPr>
        <a:xfrm>
          <a:off x="2439044" y="963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C48C8383-F1CD-46E7-9F32-95340C50D23A}"/>
            </a:ext>
          </a:extLst>
        </xdr:cNvPr>
        <xdr:cNvSpPr txBox="1"/>
      </xdr:nvSpPr>
      <xdr:spPr>
        <a:xfrm>
          <a:off x="1648469" y="963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B6A67B7-BAD3-465A-993B-59ED1B4751F3}"/>
            </a:ext>
          </a:extLst>
        </xdr:cNvPr>
        <xdr:cNvSpPr txBox="1"/>
      </xdr:nvSpPr>
      <xdr:spPr>
        <a:xfrm>
          <a:off x="848369" y="9593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154594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E5B5785D-1003-4C76-990A-52803562DDC2}"/>
            </a:ext>
          </a:extLst>
        </xdr:cNvPr>
        <xdr:cNvSpPr txBox="1"/>
      </xdr:nvSpPr>
      <xdr:spPr>
        <a:xfrm>
          <a:off x="3239144" y="10032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146430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68022A97-66B8-43DF-A113-752FB66241BE}"/>
            </a:ext>
          </a:extLst>
        </xdr:cNvPr>
        <xdr:cNvSpPr txBox="1"/>
      </xdr:nvSpPr>
      <xdr:spPr>
        <a:xfrm>
          <a:off x="2439044" y="100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139899</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D8016D9-5D1E-4BA4-98E7-447783A58055}"/>
            </a:ext>
          </a:extLst>
        </xdr:cNvPr>
        <xdr:cNvSpPr txBox="1"/>
      </xdr:nvSpPr>
      <xdr:spPr>
        <a:xfrm>
          <a:off x="1648469" y="10020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113773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B553CF79-E514-4DCD-BC2D-8D119555034C}"/>
            </a:ext>
          </a:extLst>
        </xdr:cNvPr>
        <xdr:cNvSpPr txBox="1"/>
      </xdr:nvSpPr>
      <xdr:spPr>
        <a:xfrm>
          <a:off x="848369" y="999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E8655FF-0362-4A30-A734-EE1325CDCB7E}"/>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95A6BB9-CBA6-4728-AF6F-2681B9056BD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78E4BBE-A8FA-4765-8ADA-E7D620FC8E1D}"/>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2EA7FE61-350A-4BE8-9AE4-B1EB3B6239B8}"/>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D8CAE5F-568E-40E5-811A-26F1E7D4C2BA}"/>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66EDF39-7AEC-4BAF-978A-1841B0F5F8FE}"/>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FC4FA51E-452C-4134-AC6E-D917D59A5C41}"/>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42DA854-2729-44EF-B037-01F01286C576}"/>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67EE959E-687F-44CB-8170-8B27FF000D19}"/>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18A8C502-5417-4ED4-A4AB-6ED3472F93EE}"/>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30BD4DA-128C-4EE8-AD3C-65AB87247D72}"/>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86428EB-65D7-4863-B329-684375754C40}"/>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CF7CDDED-1D8B-42C6-BA34-714C0EE32A85}"/>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347E7AA1-04B3-4363-85B4-CD99818A16B6}"/>
            </a:ext>
          </a:extLst>
        </xdr:cNvPr>
        <xdr:cNvSpPr txBox="1"/>
      </xdr:nvSpPr>
      <xdr:spPr>
        <a:xfrm>
          <a:off x="5421206" y="9941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15D18A6-08A5-4644-B78C-790CCB1E7EA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3F06ABEF-8753-4B0C-9712-FBE5DAA7912F}"/>
            </a:ext>
          </a:extLst>
        </xdr:cNvPr>
        <xdr:cNvSpPr txBox="1"/>
      </xdr:nvSpPr>
      <xdr:spPr>
        <a:xfrm>
          <a:off x="5421206" y="9579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AED020F-95A3-452C-BD60-4C06480333C4}"/>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6A54211-614E-4579-A5AF-953F07AC07CF}"/>
            </a:ext>
          </a:extLst>
        </xdr:cNvPr>
        <xdr:cNvSpPr txBox="1"/>
      </xdr:nvSpPr>
      <xdr:spPr>
        <a:xfrm>
          <a:off x="5421206" y="92272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B4CD954-1C5F-4E42-B272-0D442C448C86}"/>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EA1B92D2-D2F2-49DD-9AAE-AD5818045860}"/>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F319AE8-96B6-4F41-9C6B-D81BA4D86AC1}"/>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DB50B07E-2F47-43E9-A95A-CA6D1050B23C}"/>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6CD834FB-151D-4FA8-909B-2E717F11ECD0}"/>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9B5CF95D-B63B-4287-BFF1-E0A181F2D94B}"/>
            </a:ext>
          </a:extLst>
        </xdr:cNvPr>
        <xdr:cNvCxnSpPr/>
      </xdr:nvCxnSpPr>
      <xdr:spPr>
        <a:xfrm flipV="1">
          <a:off x="9429115" y="9067885"/>
          <a:ext cx="0" cy="1370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A51611E-1EED-459F-80D9-22A7AE9C631C}"/>
            </a:ext>
          </a:extLst>
        </xdr:cNvPr>
        <xdr:cNvSpPr txBox="1"/>
      </xdr:nvSpPr>
      <xdr:spPr>
        <a:xfrm>
          <a:off x="9467850" y="10441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6FEF1508-145D-40C0-B9ED-DBB9471C4F02}"/>
            </a:ext>
          </a:extLst>
        </xdr:cNvPr>
        <xdr:cNvCxnSpPr/>
      </xdr:nvCxnSpPr>
      <xdr:spPr>
        <a:xfrm>
          <a:off x="9363075" y="104379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E2E879F1-A722-4D72-81AF-0F67598DF58F}"/>
            </a:ext>
          </a:extLst>
        </xdr:cNvPr>
        <xdr:cNvSpPr txBox="1"/>
      </xdr:nvSpPr>
      <xdr:spPr>
        <a:xfrm>
          <a:off x="9467850" y="88462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97636ACD-5E1B-4D1C-9496-F401E5846A25}"/>
            </a:ext>
          </a:extLst>
        </xdr:cNvPr>
        <xdr:cNvCxnSpPr/>
      </xdr:nvCxnSpPr>
      <xdr:spPr>
        <a:xfrm>
          <a:off x="9363075" y="906788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5D26CCCD-810D-44D2-A77F-BDF516CBA15B}"/>
            </a:ext>
          </a:extLst>
        </xdr:cNvPr>
        <xdr:cNvSpPr txBox="1"/>
      </xdr:nvSpPr>
      <xdr:spPr>
        <a:xfrm>
          <a:off x="9467850" y="10040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5B2935FB-06B3-49DB-966C-26CB83B973F7}"/>
            </a:ext>
          </a:extLst>
        </xdr:cNvPr>
        <xdr:cNvSpPr/>
      </xdr:nvSpPr>
      <xdr:spPr>
        <a:xfrm>
          <a:off x="9401175" y="101890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0878168C-2804-4EC4-B28F-B3DC2A6A4857}"/>
            </a:ext>
          </a:extLst>
        </xdr:cNvPr>
        <xdr:cNvSpPr/>
      </xdr:nvSpPr>
      <xdr:spPr>
        <a:xfrm>
          <a:off x="8639175" y="10202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BC510D18-4F69-4AEC-AE49-3C51FF1C1E23}"/>
            </a:ext>
          </a:extLst>
        </xdr:cNvPr>
        <xdr:cNvSpPr/>
      </xdr:nvSpPr>
      <xdr:spPr>
        <a:xfrm>
          <a:off x="7839075" y="10203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F33F466A-E74F-4711-8040-BF8C3274F49F}"/>
            </a:ext>
          </a:extLst>
        </xdr:cNvPr>
        <xdr:cNvSpPr/>
      </xdr:nvSpPr>
      <xdr:spPr>
        <a:xfrm>
          <a:off x="7029450" y="101983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5292F8E9-7124-4D3B-A2D4-566291BBF29A}"/>
            </a:ext>
          </a:extLst>
        </xdr:cNvPr>
        <xdr:cNvSpPr/>
      </xdr:nvSpPr>
      <xdr:spPr>
        <a:xfrm>
          <a:off x="6238875" y="101517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5A296F56-E99A-4A08-963A-CFF065DD5C33}"/>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A414435-FEAD-48B3-A111-701F7D89C543}"/>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02136F4-C6D4-4A76-94B8-D5DEEE4D0246}"/>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938F8AD-D5D9-4072-B5B5-49E12D91A7F6}"/>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18ABACE-CEA7-4B08-B39F-FA8A181733F7}"/>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149806</xdr:rowOff>
    </xdr:from>
    <xdr:to>
      <xdr:col>55</xdr:col>
      <xdr:colOff>50800</xdr:colOff>
      <xdr:row>64</xdr:row>
      <xdr:rowOff>79956</xdr:rowOff>
    </xdr:to>
    <xdr:sp macro="" textlink="">
      <xdr:nvSpPr>
        <xdr:cNvPr id="244" name="楕円 243">
          <a:extLst>
            <a:ext uri="{FF2B5EF4-FFF2-40B4-BE49-F238E27FC236}">
              <a16:creationId xmlns:a16="http://schemas.microsoft.com/office/drawing/2014/main" id="{5E5F7F14-3F43-482D-82BE-293E562E479D}"/>
            </a:ext>
          </a:extLst>
        </xdr:cNvPr>
        <xdr:cNvSpPr/>
      </xdr:nvSpPr>
      <xdr:spPr>
        <a:xfrm>
          <a:off x="9401175" y="10351081"/>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64733</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12DD8F64-7E0D-441D-B2AF-D59A4A52E535}"/>
            </a:ext>
          </a:extLst>
        </xdr:cNvPr>
        <xdr:cNvSpPr txBox="1"/>
      </xdr:nvSpPr>
      <xdr:spPr>
        <a:xfrm>
          <a:off x="9467850" y="1026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150216</xdr:rowOff>
    </xdr:from>
    <xdr:to>
      <xdr:col>50</xdr:col>
      <xdr:colOff>165100</xdr:colOff>
      <xdr:row>64</xdr:row>
      <xdr:rowOff>80366</xdr:rowOff>
    </xdr:to>
    <xdr:sp macro="" textlink="">
      <xdr:nvSpPr>
        <xdr:cNvPr id="246" name="楕円 245">
          <a:extLst>
            <a:ext uri="{FF2B5EF4-FFF2-40B4-BE49-F238E27FC236}">
              <a16:creationId xmlns:a16="http://schemas.microsoft.com/office/drawing/2014/main" id="{DCB6C4ED-8CB6-465B-83C4-C0E71B6D72B6}"/>
            </a:ext>
          </a:extLst>
        </xdr:cNvPr>
        <xdr:cNvSpPr/>
      </xdr:nvSpPr>
      <xdr:spPr>
        <a:xfrm>
          <a:off x="8639175" y="1035149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29156</xdr:rowOff>
    </xdr:from>
    <xdr:to>
      <xdr:col>55</xdr:col>
      <xdr:colOff>0</xdr:colOff>
      <xdr:row>64</xdr:row>
      <xdr:rowOff>29566</xdr:rowOff>
    </xdr:to>
    <xdr:cxnSp macro="">
      <xdr:nvCxnSpPr>
        <xdr:cNvPr id="247" name="直線コネクタ 246">
          <a:extLst>
            <a:ext uri="{FF2B5EF4-FFF2-40B4-BE49-F238E27FC236}">
              <a16:creationId xmlns:a16="http://schemas.microsoft.com/office/drawing/2014/main" id="{C3730BED-CDA9-4AF3-8688-C736D9823236}"/>
            </a:ext>
          </a:extLst>
        </xdr:cNvPr>
        <xdr:cNvCxnSpPr/>
      </xdr:nvCxnSpPr>
      <xdr:spPr>
        <a:xfrm flipV="1">
          <a:off x="8686800" y="10389181"/>
          <a:ext cx="742950" cy="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150912</xdr:rowOff>
    </xdr:from>
    <xdr:to>
      <xdr:col>46</xdr:col>
      <xdr:colOff>38100</xdr:colOff>
      <xdr:row>64</xdr:row>
      <xdr:rowOff>81062</xdr:rowOff>
    </xdr:to>
    <xdr:sp macro="" textlink="">
      <xdr:nvSpPr>
        <xdr:cNvPr id="248" name="楕円 247">
          <a:extLst>
            <a:ext uri="{FF2B5EF4-FFF2-40B4-BE49-F238E27FC236}">
              <a16:creationId xmlns:a16="http://schemas.microsoft.com/office/drawing/2014/main" id="{529EC7D7-C20B-4DE5-8121-B387DB90199B}"/>
            </a:ext>
          </a:extLst>
        </xdr:cNvPr>
        <xdr:cNvSpPr/>
      </xdr:nvSpPr>
      <xdr:spPr>
        <a:xfrm>
          <a:off x="7839075" y="1035218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29566</xdr:rowOff>
    </xdr:from>
    <xdr:to>
      <xdr:col>50</xdr:col>
      <xdr:colOff>114300</xdr:colOff>
      <xdr:row>64</xdr:row>
      <xdr:rowOff>30262</xdr:rowOff>
    </xdr:to>
    <xdr:cxnSp macro="">
      <xdr:nvCxnSpPr>
        <xdr:cNvPr id="249" name="直線コネクタ 248">
          <a:extLst>
            <a:ext uri="{FF2B5EF4-FFF2-40B4-BE49-F238E27FC236}">
              <a16:creationId xmlns:a16="http://schemas.microsoft.com/office/drawing/2014/main" id="{B3F945F9-945A-409F-8F7C-A9C4C724AD6C}"/>
            </a:ext>
          </a:extLst>
        </xdr:cNvPr>
        <xdr:cNvCxnSpPr/>
      </xdr:nvCxnSpPr>
      <xdr:spPr>
        <a:xfrm flipV="1">
          <a:off x="7886700" y="10389591"/>
          <a:ext cx="8001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151967</xdr:rowOff>
    </xdr:from>
    <xdr:to>
      <xdr:col>41</xdr:col>
      <xdr:colOff>101600</xdr:colOff>
      <xdr:row>64</xdr:row>
      <xdr:rowOff>82117</xdr:rowOff>
    </xdr:to>
    <xdr:sp macro="" textlink="">
      <xdr:nvSpPr>
        <xdr:cNvPr id="250" name="楕円 249">
          <a:extLst>
            <a:ext uri="{FF2B5EF4-FFF2-40B4-BE49-F238E27FC236}">
              <a16:creationId xmlns:a16="http://schemas.microsoft.com/office/drawing/2014/main" id="{D25BCCE6-8D31-4445-A6DA-613D32FF8DE5}"/>
            </a:ext>
          </a:extLst>
        </xdr:cNvPr>
        <xdr:cNvSpPr/>
      </xdr:nvSpPr>
      <xdr:spPr>
        <a:xfrm>
          <a:off x="7029450" y="103532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30262</xdr:rowOff>
    </xdr:from>
    <xdr:to>
      <xdr:col>45</xdr:col>
      <xdr:colOff>177800</xdr:colOff>
      <xdr:row>64</xdr:row>
      <xdr:rowOff>31317</xdr:rowOff>
    </xdr:to>
    <xdr:cxnSp macro="">
      <xdr:nvCxnSpPr>
        <xdr:cNvPr id="251" name="直線コネクタ 250">
          <a:extLst>
            <a:ext uri="{FF2B5EF4-FFF2-40B4-BE49-F238E27FC236}">
              <a16:creationId xmlns:a16="http://schemas.microsoft.com/office/drawing/2014/main" id="{89DBBEE9-439A-481D-822E-C1672B78AF38}"/>
            </a:ext>
          </a:extLst>
        </xdr:cNvPr>
        <xdr:cNvCxnSpPr/>
      </xdr:nvCxnSpPr>
      <xdr:spPr>
        <a:xfrm flipV="1">
          <a:off x="7077075" y="10390287"/>
          <a:ext cx="809625" cy="1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152034</xdr:rowOff>
    </xdr:from>
    <xdr:to>
      <xdr:col>36</xdr:col>
      <xdr:colOff>165100</xdr:colOff>
      <xdr:row>64</xdr:row>
      <xdr:rowOff>82184</xdr:rowOff>
    </xdr:to>
    <xdr:sp macro="" textlink="">
      <xdr:nvSpPr>
        <xdr:cNvPr id="252" name="楕円 251">
          <a:extLst>
            <a:ext uri="{FF2B5EF4-FFF2-40B4-BE49-F238E27FC236}">
              <a16:creationId xmlns:a16="http://schemas.microsoft.com/office/drawing/2014/main" id="{D2449D40-F515-49B0-BDB4-131B9DC7B716}"/>
            </a:ext>
          </a:extLst>
        </xdr:cNvPr>
        <xdr:cNvSpPr/>
      </xdr:nvSpPr>
      <xdr:spPr>
        <a:xfrm>
          <a:off x="6238875" y="103533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31317</xdr:rowOff>
    </xdr:from>
    <xdr:to>
      <xdr:col>41</xdr:col>
      <xdr:colOff>50800</xdr:colOff>
      <xdr:row>64</xdr:row>
      <xdr:rowOff>31384</xdr:rowOff>
    </xdr:to>
    <xdr:cxnSp macro="">
      <xdr:nvCxnSpPr>
        <xdr:cNvPr id="253" name="直線コネクタ 252">
          <a:extLst>
            <a:ext uri="{FF2B5EF4-FFF2-40B4-BE49-F238E27FC236}">
              <a16:creationId xmlns:a16="http://schemas.microsoft.com/office/drawing/2014/main" id="{69C8C5ED-5843-4E27-8D78-F3E18C7D2F14}"/>
            </a:ext>
          </a:extLst>
        </xdr:cNvPr>
        <xdr:cNvCxnSpPr/>
      </xdr:nvCxnSpPr>
      <xdr:spPr>
        <a:xfrm flipV="1">
          <a:off x="6286500" y="10391342"/>
          <a:ext cx="790575"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3CC9DB7-02C5-44A1-9D16-A4C1CF36C9B7}"/>
            </a:ext>
          </a:extLst>
        </xdr:cNvPr>
        <xdr:cNvSpPr txBox="1"/>
      </xdr:nvSpPr>
      <xdr:spPr>
        <a:xfrm>
          <a:off x="8399995" y="9990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722734F0-85BC-4C69-A866-85060C3EAC64}"/>
            </a:ext>
          </a:extLst>
        </xdr:cNvPr>
        <xdr:cNvSpPr txBox="1"/>
      </xdr:nvSpPr>
      <xdr:spPr>
        <a:xfrm>
          <a:off x="7609420" y="9991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DCA545AA-8CEC-4FCC-8EC3-5B48894B71FD}"/>
            </a:ext>
          </a:extLst>
        </xdr:cNvPr>
        <xdr:cNvSpPr txBox="1"/>
      </xdr:nvSpPr>
      <xdr:spPr>
        <a:xfrm>
          <a:off x="6818845" y="9983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7BED3C6A-5073-4209-8761-68E2DEB054FB}"/>
            </a:ext>
          </a:extLst>
        </xdr:cNvPr>
        <xdr:cNvSpPr txBox="1"/>
      </xdr:nvSpPr>
      <xdr:spPr>
        <a:xfrm>
          <a:off x="6009220" y="9936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71493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4A76563C-411C-4B6D-81BE-87CC5EBDEB96}"/>
            </a:ext>
          </a:extLst>
        </xdr:cNvPr>
        <xdr:cNvSpPr txBox="1"/>
      </xdr:nvSpPr>
      <xdr:spPr>
        <a:xfrm>
          <a:off x="8429136" y="1043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72189</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13AD3C65-8FAE-4FD0-B968-93934F17A7BE}"/>
            </a:ext>
          </a:extLst>
        </xdr:cNvPr>
        <xdr:cNvSpPr txBox="1"/>
      </xdr:nvSpPr>
      <xdr:spPr>
        <a:xfrm>
          <a:off x="7648086" y="104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73244</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5962DEFA-AEDE-4F7B-9AF8-72085FB50564}"/>
            </a:ext>
          </a:extLst>
        </xdr:cNvPr>
        <xdr:cNvSpPr txBox="1"/>
      </xdr:nvSpPr>
      <xdr:spPr>
        <a:xfrm>
          <a:off x="6847986" y="1043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73311</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C3CCE0FF-1B16-4A68-893D-4277E6AF236D}"/>
            </a:ext>
          </a:extLst>
        </xdr:cNvPr>
        <xdr:cNvSpPr txBox="1"/>
      </xdr:nvSpPr>
      <xdr:spPr>
        <a:xfrm>
          <a:off x="6038361" y="1043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CF7DE2E-F86F-4A9B-92EC-BC39D72BA80C}"/>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3E4F179-3D5D-4473-AA65-31FE0256C2AD}"/>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31DFAC55-5F7D-4B14-8FB3-2E0E954CC7F8}"/>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DD8100C9-D3ED-4A37-83CF-D2721DB6045B}"/>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E96B140-7304-475F-89DF-2CF6D4A9E09F}"/>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9F52D6F3-F2CA-4182-A897-049E6C8B86D8}"/>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152C82E-53A1-4ECF-90D7-306222308F23}"/>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39C95F5-B66C-471D-8AF2-F8FB45FB8276}"/>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17EBDBE-283F-4FC9-8C8F-35F7C68B0994}"/>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8AC9F58-BEAA-4FB6-B900-55607789327E}"/>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5E80DDC3-4406-40E7-B996-1C0A695ACFA1}"/>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97C6FC1-9597-4077-A2A2-480C0D4D9CBC}"/>
            </a:ext>
          </a:extLst>
        </xdr:cNvPr>
        <xdr:cNvCxnSpPr/>
      </xdr:nvCxnSpPr>
      <xdr:spPr>
        <a:xfrm>
          <a:off x="685800" y="1408475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35C66F62-C3D3-456B-B8EA-96A04B46BD24}"/>
            </a:ext>
          </a:extLst>
        </xdr:cNvPr>
        <xdr:cNvSpPr txBox="1"/>
      </xdr:nvSpPr>
      <xdr:spPr>
        <a:xfrm>
          <a:off x="2789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FA2574F5-D047-48C3-83AB-D0C704E3009C}"/>
            </a:ext>
          </a:extLst>
        </xdr:cNvPr>
        <xdr:cNvCxnSpPr/>
      </xdr:nvCxnSpPr>
      <xdr:spPr>
        <a:xfrm>
          <a:off x="685800" y="137740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4056FB6D-0BA5-4BEF-9784-1E2439899020}"/>
            </a:ext>
          </a:extLst>
        </xdr:cNvPr>
        <xdr:cNvSpPr txBox="1"/>
      </xdr:nvSpPr>
      <xdr:spPr>
        <a:xfrm>
          <a:off x="339891"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A26C3BD9-76A0-4E43-8869-F72650733A53}"/>
            </a:ext>
          </a:extLst>
        </xdr:cNvPr>
        <xdr:cNvCxnSpPr/>
      </xdr:nvCxnSpPr>
      <xdr:spPr>
        <a:xfrm>
          <a:off x="685800" y="1346653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E95D94C-E36D-447D-8609-CD7662CBB1E0}"/>
            </a:ext>
          </a:extLst>
        </xdr:cNvPr>
        <xdr:cNvSpPr txBox="1"/>
      </xdr:nvSpPr>
      <xdr:spPr>
        <a:xfrm>
          <a:off x="339891"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FCA3D108-2D72-494B-AA79-7B981FBFF6FE}"/>
            </a:ext>
          </a:extLst>
        </xdr:cNvPr>
        <xdr:cNvCxnSpPr/>
      </xdr:nvCxnSpPr>
      <xdr:spPr>
        <a:xfrm>
          <a:off x="685800" y="131653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C546B22F-9658-4AD3-91D7-E367974B022E}"/>
            </a:ext>
          </a:extLst>
        </xdr:cNvPr>
        <xdr:cNvSpPr txBox="1"/>
      </xdr:nvSpPr>
      <xdr:spPr>
        <a:xfrm>
          <a:off x="339891"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2DD4B458-57FA-4A8F-999D-DCE230632958}"/>
            </a:ext>
          </a:extLst>
        </xdr:cNvPr>
        <xdr:cNvCxnSpPr/>
      </xdr:nvCxnSpPr>
      <xdr:spPr>
        <a:xfrm>
          <a:off x="685800" y="12857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64EFCA2D-ED6C-40B0-8F54-6341E414E1E6}"/>
            </a:ext>
          </a:extLst>
        </xdr:cNvPr>
        <xdr:cNvSpPr txBox="1"/>
      </xdr:nvSpPr>
      <xdr:spPr>
        <a:xfrm>
          <a:off x="339891"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3CC39C24-9D4C-4DCD-B26F-CD40BC28F825}"/>
            </a:ext>
          </a:extLst>
        </xdr:cNvPr>
        <xdr:cNvCxnSpPr/>
      </xdr:nvCxnSpPr>
      <xdr:spPr>
        <a:xfrm>
          <a:off x="685800" y="1254714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A25C7E6D-4B7C-4A79-A91B-627F1B8C3F2A}"/>
            </a:ext>
          </a:extLst>
        </xdr:cNvPr>
        <xdr:cNvSpPr txBox="1"/>
      </xdr:nvSpPr>
      <xdr:spPr>
        <a:xfrm>
          <a:off x="3881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59DA522-70D2-4A78-9C04-6109E2C695B6}"/>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A2CBAF7-82AE-4078-BD37-153EB2D03E3E}"/>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BEEAB45-408B-424F-9437-6FE004D3D0C1}"/>
            </a:ext>
          </a:extLst>
        </xdr:cNvPr>
        <xdr:cNvCxnSpPr/>
      </xdr:nvCxnSpPr>
      <xdr:spPr>
        <a:xfrm flipV="1">
          <a:off x="4180840" y="12642033"/>
          <a:ext cx="0" cy="144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557955AF-2E0B-45AC-B3A1-F53C324B8E22}"/>
            </a:ext>
          </a:extLst>
        </xdr:cNvPr>
        <xdr:cNvSpPr txBox="1"/>
      </xdr:nvSpPr>
      <xdr:spPr>
        <a:xfrm>
          <a:off x="42195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8E21DBC-55EE-40A0-9E21-8DEC0267EAAE}"/>
            </a:ext>
          </a:extLst>
        </xdr:cNvPr>
        <xdr:cNvCxnSpPr/>
      </xdr:nvCxnSpPr>
      <xdr:spPr>
        <a:xfrm>
          <a:off x="4105275"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31269CF7-A033-4F3E-9372-A5DD86933588}"/>
            </a:ext>
          </a:extLst>
        </xdr:cNvPr>
        <xdr:cNvSpPr txBox="1"/>
      </xdr:nvSpPr>
      <xdr:spPr>
        <a:xfrm>
          <a:off x="4219575" y="12429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525A9470-EE39-4655-87A6-F5E7413955F9}"/>
            </a:ext>
          </a:extLst>
        </xdr:cNvPr>
        <xdr:cNvCxnSpPr/>
      </xdr:nvCxnSpPr>
      <xdr:spPr>
        <a:xfrm>
          <a:off x="4105275" y="126420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85289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A603773A-EE01-4AC5-8135-6D208B1FE37A}"/>
            </a:ext>
          </a:extLst>
        </xdr:cNvPr>
        <xdr:cNvSpPr txBox="1"/>
      </xdr:nvSpPr>
      <xdr:spPr>
        <a:xfrm>
          <a:off x="4219575" y="13366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A22DB77D-1D5C-4CC2-95EF-162F2EE34412}"/>
            </a:ext>
          </a:extLst>
        </xdr:cNvPr>
        <xdr:cNvSpPr/>
      </xdr:nvSpPr>
      <xdr:spPr>
        <a:xfrm>
          <a:off x="4124325" y="135053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24E90AB7-F65F-46FE-9ED6-D2E695B782DB}"/>
            </a:ext>
          </a:extLst>
        </xdr:cNvPr>
        <xdr:cNvSpPr/>
      </xdr:nvSpPr>
      <xdr:spPr>
        <a:xfrm>
          <a:off x="3381375" y="134397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A1D4DDED-BB49-4B8E-AA39-20ACF7903AD9}"/>
            </a:ext>
          </a:extLst>
        </xdr:cNvPr>
        <xdr:cNvSpPr/>
      </xdr:nvSpPr>
      <xdr:spPr>
        <a:xfrm>
          <a:off x="2571750" y="134218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7D1E6069-D595-4431-97CE-606B65649721}"/>
            </a:ext>
          </a:extLst>
        </xdr:cNvPr>
        <xdr:cNvSpPr/>
      </xdr:nvSpPr>
      <xdr:spPr>
        <a:xfrm>
          <a:off x="1781175" y="1348095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9CF47832-49D6-4A0A-9C38-15591C081295}"/>
            </a:ext>
          </a:extLst>
        </xdr:cNvPr>
        <xdr:cNvSpPr/>
      </xdr:nvSpPr>
      <xdr:spPr>
        <a:xfrm>
          <a:off x="981075" y="134874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56EA366-7758-452D-A035-BAB06E6A5C50}"/>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07B69F7-352F-49F3-B8D2-BF557D7CD683}"/>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A8614ED-E700-4FF0-B4E6-FA0806ED9CB6}"/>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6C6DB85-B6E2-4D16-BF76-1608D330E6E0}"/>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09612E1-DCF2-493C-B0C4-136AA4AA9481}"/>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11793</xdr:rowOff>
    </xdr:from>
    <xdr:to>
      <xdr:col>24</xdr:col>
      <xdr:colOff>114300</xdr:colOff>
      <xdr:row>86</xdr:row>
      <xdr:rowOff>113393</xdr:rowOff>
    </xdr:to>
    <xdr:sp macro="" textlink="">
      <xdr:nvSpPr>
        <xdr:cNvPr id="303" name="楕円 302">
          <a:extLst>
            <a:ext uri="{FF2B5EF4-FFF2-40B4-BE49-F238E27FC236}">
              <a16:creationId xmlns:a16="http://schemas.microsoft.com/office/drawing/2014/main" id="{3049A688-E87A-41E8-94AD-46594B6B0EB3}"/>
            </a:ext>
          </a:extLst>
        </xdr:cNvPr>
        <xdr:cNvSpPr/>
      </xdr:nvSpPr>
      <xdr:spPr>
        <a:xfrm>
          <a:off x="4124325" y="139341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98170</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29355BCC-B30B-4BE0-9E9B-6ED65C4FD258}"/>
            </a:ext>
          </a:extLst>
        </xdr:cNvPr>
        <xdr:cNvSpPr txBox="1"/>
      </xdr:nvSpPr>
      <xdr:spPr>
        <a:xfrm>
          <a:off x="4219575" y="13861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170180</xdr:rowOff>
    </xdr:from>
    <xdr:to>
      <xdr:col>20</xdr:col>
      <xdr:colOff>38100</xdr:colOff>
      <xdr:row>86</xdr:row>
      <xdr:rowOff>100330</xdr:rowOff>
    </xdr:to>
    <xdr:sp macro="" textlink="">
      <xdr:nvSpPr>
        <xdr:cNvPr id="305" name="楕円 304">
          <a:extLst>
            <a:ext uri="{FF2B5EF4-FFF2-40B4-BE49-F238E27FC236}">
              <a16:creationId xmlns:a16="http://schemas.microsoft.com/office/drawing/2014/main" id="{3E80EE87-27A4-4B24-AE0D-330198780EF4}"/>
            </a:ext>
          </a:extLst>
        </xdr:cNvPr>
        <xdr:cNvSpPr/>
      </xdr:nvSpPr>
      <xdr:spPr>
        <a:xfrm>
          <a:off x="3381375" y="139242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49530</xdr:rowOff>
    </xdr:from>
    <xdr:to>
      <xdr:col>24</xdr:col>
      <xdr:colOff>63500</xdr:colOff>
      <xdr:row>86</xdr:row>
      <xdr:rowOff>62593</xdr:rowOff>
    </xdr:to>
    <xdr:cxnSp macro="">
      <xdr:nvCxnSpPr>
        <xdr:cNvPr id="306" name="直線コネクタ 305">
          <a:extLst>
            <a:ext uri="{FF2B5EF4-FFF2-40B4-BE49-F238E27FC236}">
              <a16:creationId xmlns:a16="http://schemas.microsoft.com/office/drawing/2014/main" id="{83F240F2-B911-4CC1-91BD-36AC95263D05}"/>
            </a:ext>
          </a:extLst>
        </xdr:cNvPr>
        <xdr:cNvCxnSpPr/>
      </xdr:nvCxnSpPr>
      <xdr:spPr>
        <a:xfrm>
          <a:off x="3429000" y="13971905"/>
          <a:ext cx="752475" cy="1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155484</xdr:rowOff>
    </xdr:from>
    <xdr:to>
      <xdr:col>15</xdr:col>
      <xdr:colOff>101600</xdr:colOff>
      <xdr:row>86</xdr:row>
      <xdr:rowOff>85634</xdr:rowOff>
    </xdr:to>
    <xdr:sp macro="" textlink="">
      <xdr:nvSpPr>
        <xdr:cNvPr id="307" name="楕円 306">
          <a:extLst>
            <a:ext uri="{FF2B5EF4-FFF2-40B4-BE49-F238E27FC236}">
              <a16:creationId xmlns:a16="http://schemas.microsoft.com/office/drawing/2014/main" id="{F315E9B3-133F-490F-AF27-EEEB54267533}"/>
            </a:ext>
          </a:extLst>
        </xdr:cNvPr>
        <xdr:cNvSpPr/>
      </xdr:nvSpPr>
      <xdr:spPr>
        <a:xfrm>
          <a:off x="2571750" y="1391910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34834</xdr:rowOff>
    </xdr:from>
    <xdr:to>
      <xdr:col>19</xdr:col>
      <xdr:colOff>177800</xdr:colOff>
      <xdr:row>86</xdr:row>
      <xdr:rowOff>49530</xdr:rowOff>
    </xdr:to>
    <xdr:cxnSp macro="">
      <xdr:nvCxnSpPr>
        <xdr:cNvPr id="308" name="直線コネクタ 307">
          <a:extLst>
            <a:ext uri="{FF2B5EF4-FFF2-40B4-BE49-F238E27FC236}">
              <a16:creationId xmlns:a16="http://schemas.microsoft.com/office/drawing/2014/main" id="{1392135C-4F9B-4E5B-B79E-A02B80794A62}"/>
            </a:ext>
          </a:extLst>
        </xdr:cNvPr>
        <xdr:cNvCxnSpPr/>
      </xdr:nvCxnSpPr>
      <xdr:spPr>
        <a:xfrm>
          <a:off x="2619375" y="13957209"/>
          <a:ext cx="809625"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135889</xdr:rowOff>
    </xdr:from>
    <xdr:to>
      <xdr:col>10</xdr:col>
      <xdr:colOff>165100</xdr:colOff>
      <xdr:row>86</xdr:row>
      <xdr:rowOff>66039</xdr:rowOff>
    </xdr:to>
    <xdr:sp macro="" textlink="">
      <xdr:nvSpPr>
        <xdr:cNvPr id="309" name="楕円 308">
          <a:extLst>
            <a:ext uri="{FF2B5EF4-FFF2-40B4-BE49-F238E27FC236}">
              <a16:creationId xmlns:a16="http://schemas.microsoft.com/office/drawing/2014/main" id="{E31C483C-460D-45AC-8605-65CF278D552A}"/>
            </a:ext>
          </a:extLst>
        </xdr:cNvPr>
        <xdr:cNvSpPr/>
      </xdr:nvSpPr>
      <xdr:spPr>
        <a:xfrm>
          <a:off x="1781175" y="1389951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15239</xdr:rowOff>
    </xdr:from>
    <xdr:to>
      <xdr:col>15</xdr:col>
      <xdr:colOff>50800</xdr:colOff>
      <xdr:row>86</xdr:row>
      <xdr:rowOff>34834</xdr:rowOff>
    </xdr:to>
    <xdr:cxnSp macro="">
      <xdr:nvCxnSpPr>
        <xdr:cNvPr id="310" name="直線コネクタ 309">
          <a:extLst>
            <a:ext uri="{FF2B5EF4-FFF2-40B4-BE49-F238E27FC236}">
              <a16:creationId xmlns:a16="http://schemas.microsoft.com/office/drawing/2014/main" id="{BA6F81D3-1E64-4240-BECC-1066378075E4}"/>
            </a:ext>
          </a:extLst>
        </xdr:cNvPr>
        <xdr:cNvCxnSpPr/>
      </xdr:nvCxnSpPr>
      <xdr:spPr>
        <a:xfrm>
          <a:off x="1828800" y="13937614"/>
          <a:ext cx="7905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121194</xdr:rowOff>
    </xdr:from>
    <xdr:to>
      <xdr:col>6</xdr:col>
      <xdr:colOff>38100</xdr:colOff>
      <xdr:row>86</xdr:row>
      <xdr:rowOff>51344</xdr:rowOff>
    </xdr:to>
    <xdr:sp macro="" textlink="">
      <xdr:nvSpPr>
        <xdr:cNvPr id="311" name="楕円 310">
          <a:extLst>
            <a:ext uri="{FF2B5EF4-FFF2-40B4-BE49-F238E27FC236}">
              <a16:creationId xmlns:a16="http://schemas.microsoft.com/office/drawing/2014/main" id="{6967E95F-98A3-48B7-BBD6-CB85E1DAEAF1}"/>
            </a:ext>
          </a:extLst>
        </xdr:cNvPr>
        <xdr:cNvSpPr/>
      </xdr:nvSpPr>
      <xdr:spPr>
        <a:xfrm>
          <a:off x="981075" y="1388799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544</xdr:rowOff>
    </xdr:from>
    <xdr:to>
      <xdr:col>10</xdr:col>
      <xdr:colOff>114300</xdr:colOff>
      <xdr:row>86</xdr:row>
      <xdr:rowOff>15239</xdr:rowOff>
    </xdr:to>
    <xdr:cxnSp macro="">
      <xdr:nvCxnSpPr>
        <xdr:cNvPr id="312" name="直線コネクタ 311">
          <a:extLst>
            <a:ext uri="{FF2B5EF4-FFF2-40B4-BE49-F238E27FC236}">
              <a16:creationId xmlns:a16="http://schemas.microsoft.com/office/drawing/2014/main" id="{E3CB2328-9EE0-459F-8228-6EABD11D0176}"/>
            </a:ext>
          </a:extLst>
        </xdr:cNvPr>
        <xdr:cNvCxnSpPr/>
      </xdr:nvCxnSpPr>
      <xdr:spPr>
        <a:xfrm>
          <a:off x="1028700" y="13926094"/>
          <a:ext cx="8001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3" name="n_1aveValue【公営住宅】&#10;有形固定資産減価償却率">
          <a:extLst>
            <a:ext uri="{FF2B5EF4-FFF2-40B4-BE49-F238E27FC236}">
              <a16:creationId xmlns:a16="http://schemas.microsoft.com/office/drawing/2014/main" id="{72B54D44-197A-4EC0-BCA0-88E5772400E4}"/>
            </a:ext>
          </a:extLst>
        </xdr:cNvPr>
        <xdr:cNvSpPr txBox="1"/>
      </xdr:nvSpPr>
      <xdr:spPr>
        <a:xfrm>
          <a:off x="3239144" y="13218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14" name="n_2aveValue【公営住宅】&#10;有形固定資産減価償却率">
          <a:extLst>
            <a:ext uri="{FF2B5EF4-FFF2-40B4-BE49-F238E27FC236}">
              <a16:creationId xmlns:a16="http://schemas.microsoft.com/office/drawing/2014/main" id="{D4E780D5-C35E-4266-BBF6-C20CAFCA87C1}"/>
            </a:ext>
          </a:extLst>
        </xdr:cNvPr>
        <xdr:cNvSpPr txBox="1"/>
      </xdr:nvSpPr>
      <xdr:spPr>
        <a:xfrm>
          <a:off x="2439044" y="13200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159311</xdr:rowOff>
    </xdr:from>
    <xdr:ext cx="405111" cy="259045"/>
    <xdr:sp macro="" textlink="">
      <xdr:nvSpPr>
        <xdr:cNvPr id="315" name="n_3aveValue【公営住宅】&#10;有形固定資産減価償却率">
          <a:extLst>
            <a:ext uri="{FF2B5EF4-FFF2-40B4-BE49-F238E27FC236}">
              <a16:creationId xmlns:a16="http://schemas.microsoft.com/office/drawing/2014/main" id="{5CDA397E-9C63-4B6F-B97C-B9C6E3408C9D}"/>
            </a:ext>
          </a:extLst>
        </xdr:cNvPr>
        <xdr:cNvSpPr txBox="1"/>
      </xdr:nvSpPr>
      <xdr:spPr>
        <a:xfrm>
          <a:off x="1648469" y="1327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162577</xdr:rowOff>
    </xdr:from>
    <xdr:ext cx="405111" cy="259045"/>
    <xdr:sp macro="" textlink="">
      <xdr:nvSpPr>
        <xdr:cNvPr id="316" name="n_4aveValue【公営住宅】&#10;有形固定資産減価償却率">
          <a:extLst>
            <a:ext uri="{FF2B5EF4-FFF2-40B4-BE49-F238E27FC236}">
              <a16:creationId xmlns:a16="http://schemas.microsoft.com/office/drawing/2014/main" id="{88631484-96EF-4B8C-87A6-E898EB40AA55}"/>
            </a:ext>
          </a:extLst>
        </xdr:cNvPr>
        <xdr:cNvSpPr txBox="1"/>
      </xdr:nvSpPr>
      <xdr:spPr>
        <a:xfrm>
          <a:off x="848369" y="1327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91457</xdr:rowOff>
    </xdr:from>
    <xdr:ext cx="405111" cy="259045"/>
    <xdr:sp macro="" textlink="">
      <xdr:nvSpPr>
        <xdr:cNvPr id="317" name="n_1mainValue【公営住宅】&#10;有形固定資産減価償却率">
          <a:extLst>
            <a:ext uri="{FF2B5EF4-FFF2-40B4-BE49-F238E27FC236}">
              <a16:creationId xmlns:a16="http://schemas.microsoft.com/office/drawing/2014/main" id="{F8FD5269-CFBF-405F-B9D8-20D818EBF747}"/>
            </a:ext>
          </a:extLst>
        </xdr:cNvPr>
        <xdr:cNvSpPr txBox="1"/>
      </xdr:nvSpPr>
      <xdr:spPr>
        <a:xfrm>
          <a:off x="3239144" y="1401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76761</xdr:rowOff>
    </xdr:from>
    <xdr:ext cx="405111" cy="259045"/>
    <xdr:sp macro="" textlink="">
      <xdr:nvSpPr>
        <xdr:cNvPr id="318" name="n_2mainValue【公営住宅】&#10;有形固定資産減価償却率">
          <a:extLst>
            <a:ext uri="{FF2B5EF4-FFF2-40B4-BE49-F238E27FC236}">
              <a16:creationId xmlns:a16="http://schemas.microsoft.com/office/drawing/2014/main" id="{C7318657-FA6C-4EA7-9CE2-83D483DADB80}"/>
            </a:ext>
          </a:extLst>
        </xdr:cNvPr>
        <xdr:cNvSpPr txBox="1"/>
      </xdr:nvSpPr>
      <xdr:spPr>
        <a:xfrm>
          <a:off x="2439044" y="14002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57166</xdr:rowOff>
    </xdr:from>
    <xdr:ext cx="405111" cy="259045"/>
    <xdr:sp macro="" textlink="">
      <xdr:nvSpPr>
        <xdr:cNvPr id="319" name="n_3mainValue【公営住宅】&#10;有形固定資産減価償却率">
          <a:extLst>
            <a:ext uri="{FF2B5EF4-FFF2-40B4-BE49-F238E27FC236}">
              <a16:creationId xmlns:a16="http://schemas.microsoft.com/office/drawing/2014/main" id="{0FA13EF3-741C-4110-8CFA-EEA155BD56EA}"/>
            </a:ext>
          </a:extLst>
        </xdr:cNvPr>
        <xdr:cNvSpPr txBox="1"/>
      </xdr:nvSpPr>
      <xdr:spPr>
        <a:xfrm>
          <a:off x="1648469" y="13982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42471</xdr:rowOff>
    </xdr:from>
    <xdr:ext cx="405111" cy="259045"/>
    <xdr:sp macro="" textlink="">
      <xdr:nvSpPr>
        <xdr:cNvPr id="320" name="n_4mainValue【公営住宅】&#10;有形固定資産減価償却率">
          <a:extLst>
            <a:ext uri="{FF2B5EF4-FFF2-40B4-BE49-F238E27FC236}">
              <a16:creationId xmlns:a16="http://schemas.microsoft.com/office/drawing/2014/main" id="{5BA0BD6E-79E7-4152-8AED-F70859C3224F}"/>
            </a:ext>
          </a:extLst>
        </xdr:cNvPr>
        <xdr:cNvSpPr txBox="1"/>
      </xdr:nvSpPr>
      <xdr:spPr>
        <a:xfrm>
          <a:off x="848369" y="13971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33F0E8D5-A249-4265-8147-01BEC46EFA67}"/>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B0E8E0B-6108-4A0A-B20A-49C397107601}"/>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3A7465A9-1D60-4585-A33A-142A1A3D4A71}"/>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DA08196-05E0-48FA-A48B-607B0B5741BA}"/>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D2F3D7B-5755-4D9D-86A5-9C9A2C39149C}"/>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1127619A-7B21-4770-B0C1-1D8A664AF75C}"/>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A25F6D81-E72B-48E7-8F62-AC62ECF99FA1}"/>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379186E3-4F62-4A27-965D-3504CF09479B}"/>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7AF08A50-3DC9-47E6-AE96-4418567553F1}"/>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89886206-CC58-4CB6-9A2D-63C2FCBE69C2}"/>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917AE908-09E7-4613-8329-9E53AD68592B}"/>
            </a:ext>
          </a:extLst>
        </xdr:cNvPr>
        <xdr:cNvCxnSpPr/>
      </xdr:nvCxnSpPr>
      <xdr:spPr>
        <a:xfrm>
          <a:off x="5953125" y="1396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D8A50894-52E6-4762-AF31-382027A2A31C}"/>
            </a:ext>
          </a:extLst>
        </xdr:cNvPr>
        <xdr:cNvSpPr txBox="1"/>
      </xdr:nvSpPr>
      <xdr:spPr>
        <a:xfrm>
          <a:off x="55272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D047AEC0-02DB-4B39-82C4-14A168C3AD4B}"/>
            </a:ext>
          </a:extLst>
        </xdr:cNvPr>
        <xdr:cNvCxnSpPr/>
      </xdr:nvCxnSpPr>
      <xdr:spPr>
        <a:xfrm>
          <a:off x="5953125" y="1353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74D0DFD4-CA9E-4C53-BF95-080555438CD8}"/>
            </a:ext>
          </a:extLst>
        </xdr:cNvPr>
        <xdr:cNvSpPr txBox="1"/>
      </xdr:nvSpPr>
      <xdr:spPr>
        <a:xfrm>
          <a:off x="5527221"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B907242-E96C-45FB-93B3-526CA0788CE6}"/>
            </a:ext>
          </a:extLst>
        </xdr:cNvPr>
        <xdr:cNvCxnSpPr/>
      </xdr:nvCxnSpPr>
      <xdr:spPr>
        <a:xfrm>
          <a:off x="5953125" y="1310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B873204-F1EB-4194-9515-2ED709FE9A5C}"/>
            </a:ext>
          </a:extLst>
        </xdr:cNvPr>
        <xdr:cNvSpPr txBox="1"/>
      </xdr:nvSpPr>
      <xdr:spPr>
        <a:xfrm>
          <a:off x="5527221"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A653F608-2C78-456B-B61D-6DBFA05156D8}"/>
            </a:ext>
          </a:extLst>
        </xdr:cNvPr>
        <xdr:cNvCxnSpPr/>
      </xdr:nvCxnSpPr>
      <xdr:spPr>
        <a:xfrm>
          <a:off x="5953125" y="1266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C2442C9E-1FF3-4F02-9709-7936B4BC74D2}"/>
            </a:ext>
          </a:extLst>
        </xdr:cNvPr>
        <xdr:cNvSpPr txBox="1"/>
      </xdr:nvSpPr>
      <xdr:spPr>
        <a:xfrm>
          <a:off x="5527221"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254A927F-1C2F-4D6E-8E30-84DA649520AC}"/>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8D147735-8192-4595-8DDF-5721F311928B}"/>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5C6EEC38-357E-4311-A7FE-68D55176C87B}"/>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5353E1D9-20F0-4257-B8E0-CD14F8856D66}"/>
            </a:ext>
          </a:extLst>
        </xdr:cNvPr>
        <xdr:cNvCxnSpPr/>
      </xdr:nvCxnSpPr>
      <xdr:spPr>
        <a:xfrm flipV="1">
          <a:off x="9429115" y="12695250"/>
          <a:ext cx="0" cy="1265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37C2B307-8834-40A4-BE19-E2AC436B796A}"/>
            </a:ext>
          </a:extLst>
        </xdr:cNvPr>
        <xdr:cNvSpPr txBox="1"/>
      </xdr:nvSpPr>
      <xdr:spPr>
        <a:xfrm>
          <a:off x="9467850" y="13964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6530DD3E-ED4D-4E2B-A630-84A8B16DEB05}"/>
            </a:ext>
          </a:extLst>
        </xdr:cNvPr>
        <xdr:cNvCxnSpPr/>
      </xdr:nvCxnSpPr>
      <xdr:spPr>
        <a:xfrm>
          <a:off x="9363075" y="1396067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5ED763BB-F625-4A85-A0F8-6F98C5F3FB23}"/>
            </a:ext>
          </a:extLst>
        </xdr:cNvPr>
        <xdr:cNvSpPr txBox="1"/>
      </xdr:nvSpPr>
      <xdr:spPr>
        <a:xfrm>
          <a:off x="9467850" y="1248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A50AFB81-C996-48BE-AD8C-9A3EDC3F1BD1}"/>
            </a:ext>
          </a:extLst>
        </xdr:cNvPr>
        <xdr:cNvCxnSpPr/>
      </xdr:nvCxnSpPr>
      <xdr:spPr>
        <a:xfrm>
          <a:off x="9363075" y="126952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4590</xdr:rowOff>
    </xdr:from>
    <xdr:ext cx="469744" cy="259045"/>
    <xdr:sp macro="" textlink="">
      <xdr:nvSpPr>
        <xdr:cNvPr id="347" name="【公営住宅】&#10;一人当たり面積平均値テキスト">
          <a:extLst>
            <a:ext uri="{FF2B5EF4-FFF2-40B4-BE49-F238E27FC236}">
              <a16:creationId xmlns:a16="http://schemas.microsoft.com/office/drawing/2014/main" id="{04DC6DDE-4409-43E6-9783-710C6789FFC8}"/>
            </a:ext>
          </a:extLst>
        </xdr:cNvPr>
        <xdr:cNvSpPr txBox="1"/>
      </xdr:nvSpPr>
      <xdr:spPr>
        <a:xfrm>
          <a:off x="9467850" y="13771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94AA01D7-7A52-4A15-8078-0D5C595DD3B3}"/>
            </a:ext>
          </a:extLst>
        </xdr:cNvPr>
        <xdr:cNvSpPr/>
      </xdr:nvSpPr>
      <xdr:spPr>
        <a:xfrm>
          <a:off x="9401175" y="13792963"/>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76909FC4-7965-49E7-96E2-2120FD280D81}"/>
            </a:ext>
          </a:extLst>
        </xdr:cNvPr>
        <xdr:cNvSpPr/>
      </xdr:nvSpPr>
      <xdr:spPr>
        <a:xfrm>
          <a:off x="8639175" y="137938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299A523A-22AF-43AC-9150-29D00D522B56}"/>
            </a:ext>
          </a:extLst>
        </xdr:cNvPr>
        <xdr:cNvSpPr/>
      </xdr:nvSpPr>
      <xdr:spPr>
        <a:xfrm>
          <a:off x="7839075" y="1379479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33CCF056-11CF-4814-9700-936171CE0385}"/>
            </a:ext>
          </a:extLst>
        </xdr:cNvPr>
        <xdr:cNvSpPr/>
      </xdr:nvSpPr>
      <xdr:spPr>
        <a:xfrm>
          <a:off x="7029450" y="137946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F7EEF6F0-5C76-41D9-88EA-512D02FFF242}"/>
            </a:ext>
          </a:extLst>
        </xdr:cNvPr>
        <xdr:cNvSpPr/>
      </xdr:nvSpPr>
      <xdr:spPr>
        <a:xfrm>
          <a:off x="6238875" y="1378407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D96EF918-67B0-4A61-B73C-415B9E81ECEC}"/>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C1C8094-B582-47AC-A917-0C49030F3F73}"/>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AA217BA-C02C-4E7C-8BB3-95009046672D}"/>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BE810AF-4A35-414C-B2BE-6E30F7A9FC45}"/>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99FF3B11-9415-4CC1-BD04-9654EE2C28A7}"/>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11074</xdr:rowOff>
    </xdr:from>
    <xdr:to>
      <xdr:col>55</xdr:col>
      <xdr:colOff>50800</xdr:colOff>
      <xdr:row>85</xdr:row>
      <xdr:rowOff>112674</xdr:rowOff>
    </xdr:to>
    <xdr:sp macro="" textlink="">
      <xdr:nvSpPr>
        <xdr:cNvPr id="358" name="楕円 357">
          <a:extLst>
            <a:ext uri="{FF2B5EF4-FFF2-40B4-BE49-F238E27FC236}">
              <a16:creationId xmlns:a16="http://schemas.microsoft.com/office/drawing/2014/main" id="{1FB57B3A-AEAE-4D4A-B77D-1D02E41B17BB}"/>
            </a:ext>
          </a:extLst>
        </xdr:cNvPr>
        <xdr:cNvSpPr/>
      </xdr:nvSpPr>
      <xdr:spPr>
        <a:xfrm>
          <a:off x="9401175" y="13771524"/>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33951</xdr:rowOff>
    </xdr:from>
    <xdr:ext cx="469744" cy="259045"/>
    <xdr:sp macro="" textlink="">
      <xdr:nvSpPr>
        <xdr:cNvPr id="359" name="【公営住宅】&#10;一人当たり面積該当値テキスト">
          <a:extLst>
            <a:ext uri="{FF2B5EF4-FFF2-40B4-BE49-F238E27FC236}">
              <a16:creationId xmlns:a16="http://schemas.microsoft.com/office/drawing/2014/main" id="{F7D114F7-2DE3-4C7E-8E7D-61B844064835}"/>
            </a:ext>
          </a:extLst>
        </xdr:cNvPr>
        <xdr:cNvSpPr txBox="1"/>
      </xdr:nvSpPr>
      <xdr:spPr>
        <a:xfrm>
          <a:off x="9467850" y="1363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10846</xdr:rowOff>
    </xdr:from>
    <xdr:to>
      <xdr:col>50</xdr:col>
      <xdr:colOff>165100</xdr:colOff>
      <xdr:row>85</xdr:row>
      <xdr:rowOff>112446</xdr:rowOff>
    </xdr:to>
    <xdr:sp macro="" textlink="">
      <xdr:nvSpPr>
        <xdr:cNvPr id="360" name="楕円 359">
          <a:extLst>
            <a:ext uri="{FF2B5EF4-FFF2-40B4-BE49-F238E27FC236}">
              <a16:creationId xmlns:a16="http://schemas.microsoft.com/office/drawing/2014/main" id="{EC6169F2-E81E-48C0-9544-A5A746ABC450}"/>
            </a:ext>
          </a:extLst>
        </xdr:cNvPr>
        <xdr:cNvSpPr/>
      </xdr:nvSpPr>
      <xdr:spPr>
        <a:xfrm>
          <a:off x="8639175" y="137712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61646</xdr:rowOff>
    </xdr:from>
    <xdr:to>
      <xdr:col>55</xdr:col>
      <xdr:colOff>0</xdr:colOff>
      <xdr:row>85</xdr:row>
      <xdr:rowOff>61874</xdr:rowOff>
    </xdr:to>
    <xdr:cxnSp macro="">
      <xdr:nvCxnSpPr>
        <xdr:cNvPr id="361" name="直線コネクタ 360">
          <a:extLst>
            <a:ext uri="{FF2B5EF4-FFF2-40B4-BE49-F238E27FC236}">
              <a16:creationId xmlns:a16="http://schemas.microsoft.com/office/drawing/2014/main" id="{F2F237B4-DABF-487C-93AE-54552B60E0E8}"/>
            </a:ext>
          </a:extLst>
        </xdr:cNvPr>
        <xdr:cNvCxnSpPr/>
      </xdr:nvCxnSpPr>
      <xdr:spPr>
        <a:xfrm>
          <a:off x="8686800" y="13828446"/>
          <a:ext cx="74295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11303</xdr:rowOff>
    </xdr:from>
    <xdr:to>
      <xdr:col>46</xdr:col>
      <xdr:colOff>38100</xdr:colOff>
      <xdr:row>85</xdr:row>
      <xdr:rowOff>112903</xdr:rowOff>
    </xdr:to>
    <xdr:sp macro="" textlink="">
      <xdr:nvSpPr>
        <xdr:cNvPr id="362" name="楕円 361">
          <a:extLst>
            <a:ext uri="{FF2B5EF4-FFF2-40B4-BE49-F238E27FC236}">
              <a16:creationId xmlns:a16="http://schemas.microsoft.com/office/drawing/2014/main" id="{7276566F-E143-4CFF-B920-54AF7847D5D8}"/>
            </a:ext>
          </a:extLst>
        </xdr:cNvPr>
        <xdr:cNvSpPr/>
      </xdr:nvSpPr>
      <xdr:spPr>
        <a:xfrm>
          <a:off x="7839075" y="1377175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61646</xdr:rowOff>
    </xdr:from>
    <xdr:to>
      <xdr:col>50</xdr:col>
      <xdr:colOff>114300</xdr:colOff>
      <xdr:row>85</xdr:row>
      <xdr:rowOff>62103</xdr:rowOff>
    </xdr:to>
    <xdr:cxnSp macro="">
      <xdr:nvCxnSpPr>
        <xdr:cNvPr id="363" name="直線コネクタ 362">
          <a:extLst>
            <a:ext uri="{FF2B5EF4-FFF2-40B4-BE49-F238E27FC236}">
              <a16:creationId xmlns:a16="http://schemas.microsoft.com/office/drawing/2014/main" id="{CB59CA76-02CB-4153-A520-2FF68E95682E}"/>
            </a:ext>
          </a:extLst>
        </xdr:cNvPr>
        <xdr:cNvCxnSpPr/>
      </xdr:nvCxnSpPr>
      <xdr:spPr>
        <a:xfrm flipV="1">
          <a:off x="7886700" y="13828446"/>
          <a:ext cx="8001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12218</xdr:rowOff>
    </xdr:from>
    <xdr:to>
      <xdr:col>41</xdr:col>
      <xdr:colOff>101600</xdr:colOff>
      <xdr:row>85</xdr:row>
      <xdr:rowOff>113818</xdr:rowOff>
    </xdr:to>
    <xdr:sp macro="" textlink="">
      <xdr:nvSpPr>
        <xdr:cNvPr id="364" name="楕円 363">
          <a:extLst>
            <a:ext uri="{FF2B5EF4-FFF2-40B4-BE49-F238E27FC236}">
              <a16:creationId xmlns:a16="http://schemas.microsoft.com/office/drawing/2014/main" id="{F3F1EE35-ADFF-4C6B-91B9-74392F6AF199}"/>
            </a:ext>
          </a:extLst>
        </xdr:cNvPr>
        <xdr:cNvSpPr/>
      </xdr:nvSpPr>
      <xdr:spPr>
        <a:xfrm>
          <a:off x="7029450" y="137726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62103</xdr:rowOff>
    </xdr:from>
    <xdr:to>
      <xdr:col>45</xdr:col>
      <xdr:colOff>177800</xdr:colOff>
      <xdr:row>85</xdr:row>
      <xdr:rowOff>63018</xdr:rowOff>
    </xdr:to>
    <xdr:cxnSp macro="">
      <xdr:nvCxnSpPr>
        <xdr:cNvPr id="365" name="直線コネクタ 364">
          <a:extLst>
            <a:ext uri="{FF2B5EF4-FFF2-40B4-BE49-F238E27FC236}">
              <a16:creationId xmlns:a16="http://schemas.microsoft.com/office/drawing/2014/main" id="{1AC22E4C-D3F8-490C-B457-4E69DB6B5142}"/>
            </a:ext>
          </a:extLst>
        </xdr:cNvPr>
        <xdr:cNvCxnSpPr/>
      </xdr:nvCxnSpPr>
      <xdr:spPr>
        <a:xfrm flipV="1">
          <a:off x="7077075" y="13828903"/>
          <a:ext cx="809625"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xdr:rowOff>
    </xdr:from>
    <xdr:to>
      <xdr:col>36</xdr:col>
      <xdr:colOff>165100</xdr:colOff>
      <xdr:row>85</xdr:row>
      <xdr:rowOff>114046</xdr:rowOff>
    </xdr:to>
    <xdr:sp macro="" textlink="">
      <xdr:nvSpPr>
        <xdr:cNvPr id="366" name="楕円 365">
          <a:extLst>
            <a:ext uri="{FF2B5EF4-FFF2-40B4-BE49-F238E27FC236}">
              <a16:creationId xmlns:a16="http://schemas.microsoft.com/office/drawing/2014/main" id="{3AA363DB-57E7-470F-B211-0584D5714D15}"/>
            </a:ext>
          </a:extLst>
        </xdr:cNvPr>
        <xdr:cNvSpPr/>
      </xdr:nvSpPr>
      <xdr:spPr>
        <a:xfrm>
          <a:off x="6238875" y="1377289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63018</xdr:rowOff>
    </xdr:from>
    <xdr:to>
      <xdr:col>41</xdr:col>
      <xdr:colOff>50800</xdr:colOff>
      <xdr:row>85</xdr:row>
      <xdr:rowOff>63246</xdr:rowOff>
    </xdr:to>
    <xdr:cxnSp macro="">
      <xdr:nvCxnSpPr>
        <xdr:cNvPr id="367" name="直線コネクタ 366">
          <a:extLst>
            <a:ext uri="{FF2B5EF4-FFF2-40B4-BE49-F238E27FC236}">
              <a16:creationId xmlns:a16="http://schemas.microsoft.com/office/drawing/2014/main" id="{41C573F7-F622-48A0-BD86-96864D52A0F2}"/>
            </a:ext>
          </a:extLst>
        </xdr:cNvPr>
        <xdr:cNvCxnSpPr/>
      </xdr:nvCxnSpPr>
      <xdr:spPr>
        <a:xfrm flipV="1">
          <a:off x="6286500" y="13829818"/>
          <a:ext cx="790575"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119803</xdr:rowOff>
    </xdr:from>
    <xdr:ext cx="469744" cy="259045"/>
    <xdr:sp macro="" textlink="">
      <xdr:nvSpPr>
        <xdr:cNvPr id="368" name="n_1aveValue【公営住宅】&#10;一人当たり面積">
          <a:extLst>
            <a:ext uri="{FF2B5EF4-FFF2-40B4-BE49-F238E27FC236}">
              <a16:creationId xmlns:a16="http://schemas.microsoft.com/office/drawing/2014/main" id="{69739A89-B0CD-467F-B605-C68D0ED2F215}"/>
            </a:ext>
          </a:extLst>
        </xdr:cNvPr>
        <xdr:cNvSpPr txBox="1"/>
      </xdr:nvSpPr>
      <xdr:spPr>
        <a:xfrm>
          <a:off x="8458277" y="138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120718</xdr:rowOff>
    </xdr:from>
    <xdr:ext cx="469744" cy="259045"/>
    <xdr:sp macro="" textlink="">
      <xdr:nvSpPr>
        <xdr:cNvPr id="369" name="n_2aveValue【公営住宅】&#10;一人当たり面積">
          <a:extLst>
            <a:ext uri="{FF2B5EF4-FFF2-40B4-BE49-F238E27FC236}">
              <a16:creationId xmlns:a16="http://schemas.microsoft.com/office/drawing/2014/main" id="{151A457D-9E68-4170-82F6-1A869D5A4443}"/>
            </a:ext>
          </a:extLst>
        </xdr:cNvPr>
        <xdr:cNvSpPr txBox="1"/>
      </xdr:nvSpPr>
      <xdr:spPr>
        <a:xfrm>
          <a:off x="7677227" y="13887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126889</xdr:rowOff>
    </xdr:from>
    <xdr:ext cx="469744" cy="259045"/>
    <xdr:sp macro="" textlink="">
      <xdr:nvSpPr>
        <xdr:cNvPr id="370" name="n_3aveValue【公営住宅】&#10;一人当たり面積">
          <a:extLst>
            <a:ext uri="{FF2B5EF4-FFF2-40B4-BE49-F238E27FC236}">
              <a16:creationId xmlns:a16="http://schemas.microsoft.com/office/drawing/2014/main" id="{80AA5B0B-03D2-4F3C-8692-DE78C09085BE}"/>
            </a:ext>
          </a:extLst>
        </xdr:cNvPr>
        <xdr:cNvSpPr txBox="1"/>
      </xdr:nvSpPr>
      <xdr:spPr>
        <a:xfrm>
          <a:off x="6867602" y="13887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113174</xdr:rowOff>
    </xdr:from>
    <xdr:ext cx="469744" cy="259045"/>
    <xdr:sp macro="" textlink="">
      <xdr:nvSpPr>
        <xdr:cNvPr id="371" name="n_4aveValue【公営住宅】&#10;一人当たり面積">
          <a:extLst>
            <a:ext uri="{FF2B5EF4-FFF2-40B4-BE49-F238E27FC236}">
              <a16:creationId xmlns:a16="http://schemas.microsoft.com/office/drawing/2014/main" id="{8115BD72-9779-49AC-AC1A-BD6B61708814}"/>
            </a:ext>
          </a:extLst>
        </xdr:cNvPr>
        <xdr:cNvSpPr txBox="1"/>
      </xdr:nvSpPr>
      <xdr:spPr>
        <a:xfrm>
          <a:off x="6067502" y="13876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128973</xdr:rowOff>
    </xdr:from>
    <xdr:ext cx="469744" cy="259045"/>
    <xdr:sp macro="" textlink="">
      <xdr:nvSpPr>
        <xdr:cNvPr id="372" name="n_1mainValue【公営住宅】&#10;一人当たり面積">
          <a:extLst>
            <a:ext uri="{FF2B5EF4-FFF2-40B4-BE49-F238E27FC236}">
              <a16:creationId xmlns:a16="http://schemas.microsoft.com/office/drawing/2014/main" id="{452B8D67-8CB5-4985-96F2-6923D3888D32}"/>
            </a:ext>
          </a:extLst>
        </xdr:cNvPr>
        <xdr:cNvSpPr txBox="1"/>
      </xdr:nvSpPr>
      <xdr:spPr>
        <a:xfrm>
          <a:off x="8458277" y="13565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129430</xdr:rowOff>
    </xdr:from>
    <xdr:ext cx="469744" cy="259045"/>
    <xdr:sp macro="" textlink="">
      <xdr:nvSpPr>
        <xdr:cNvPr id="373" name="n_2mainValue【公営住宅】&#10;一人当たり面積">
          <a:extLst>
            <a:ext uri="{FF2B5EF4-FFF2-40B4-BE49-F238E27FC236}">
              <a16:creationId xmlns:a16="http://schemas.microsoft.com/office/drawing/2014/main" id="{F00B926E-AEFD-49F4-9587-A6F4E1BE34F7}"/>
            </a:ext>
          </a:extLst>
        </xdr:cNvPr>
        <xdr:cNvSpPr txBox="1"/>
      </xdr:nvSpPr>
      <xdr:spPr>
        <a:xfrm>
          <a:off x="7677227" y="1356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130345</xdr:rowOff>
    </xdr:from>
    <xdr:ext cx="469744" cy="259045"/>
    <xdr:sp macro="" textlink="">
      <xdr:nvSpPr>
        <xdr:cNvPr id="374" name="n_3mainValue【公営住宅】&#10;一人当たり面積">
          <a:extLst>
            <a:ext uri="{FF2B5EF4-FFF2-40B4-BE49-F238E27FC236}">
              <a16:creationId xmlns:a16="http://schemas.microsoft.com/office/drawing/2014/main" id="{A4C025C6-4B28-4499-AFFC-4493CDCDBB22}"/>
            </a:ext>
          </a:extLst>
        </xdr:cNvPr>
        <xdr:cNvSpPr txBox="1"/>
      </xdr:nvSpPr>
      <xdr:spPr>
        <a:xfrm>
          <a:off x="6867602" y="1357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130573</xdr:rowOff>
    </xdr:from>
    <xdr:ext cx="469744" cy="259045"/>
    <xdr:sp macro="" textlink="">
      <xdr:nvSpPr>
        <xdr:cNvPr id="375" name="n_4mainValue【公営住宅】&#10;一人当たり面積">
          <a:extLst>
            <a:ext uri="{FF2B5EF4-FFF2-40B4-BE49-F238E27FC236}">
              <a16:creationId xmlns:a16="http://schemas.microsoft.com/office/drawing/2014/main" id="{80388528-C7E5-46F0-9EDC-5D05929C28E2}"/>
            </a:ext>
          </a:extLst>
        </xdr:cNvPr>
        <xdr:cNvSpPr txBox="1"/>
      </xdr:nvSpPr>
      <xdr:spPr>
        <a:xfrm>
          <a:off x="6067502" y="1357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5E92A166-3DCE-4675-BABC-ACBF502B0939}"/>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35735970-8F7F-4CE7-9D4E-4F6B9ACB042C}"/>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0883173-44F9-4F44-9086-0D1AA3E1DB47}"/>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119685BF-C9BC-4AA0-89B1-055976370807}"/>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AE917B88-6902-48F8-96F7-450CACA33C59}"/>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0BC7E7D-F67E-4933-BF73-FE2C0BEA209E}"/>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58A311F-AA41-4E14-A69F-E42A5C481AF4}"/>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2D56082D-1D51-42C4-B938-D89857430C3B}"/>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0731BCD3-1647-4A1D-9984-09AACAFE95C9}"/>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9CDE7A64-C097-4096-9A29-7167E5A12710}"/>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33A3E07-6095-45F8-BF43-C385BC43BE1C}"/>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176C4EB2-DB6B-4616-A583-C83421E9AAA0}"/>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91DD5DDB-C582-4D4F-A14C-D1D3036A40BB}"/>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C5CCF95A-22E0-493B-9E67-DD9F823485F8}"/>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3478D70A-B12E-49A8-9493-0E032A6C2D05}"/>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D9CD7BA2-33BA-46CB-BC9D-D2405A53B706}"/>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74799412-1C1A-488E-88AE-A0911D4BF6AC}"/>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4310B831-0742-4966-B374-332F8AA4506F}"/>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4447E03-EC3A-4882-B983-B72291068678}"/>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231CDF96-CFE9-4904-8533-5805BBF5F899}"/>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987E8B53-6446-4B1E-A0B7-9AEC01C4CF38}"/>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61AFEE1B-D725-40FD-96AB-FE0C250AD6C5}"/>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1BE2FF43-5FCC-4349-A621-1EC8602DD4EA}"/>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2F40FDB-780C-44BA-B3C2-F4325BC08D87}"/>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5BA040E6-09F2-4B80-892B-750B95092220}"/>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ADBD2797-4ED9-4FD5-9570-B0F03AE30276}"/>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6339D778-D37C-43E0-BA13-FEB59002116D}"/>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8D50C95-0CC3-4AC3-AAF3-1B1E12C890B0}"/>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A57ADF6D-CB33-4978-B62C-0239A3C254CB}"/>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DAC1EED2-9B23-4B3C-B933-EBF2ABE426BB}"/>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A8835482-1E5E-4C3C-BE6D-FF6E792ABA32}"/>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E880BDAA-1CAE-4339-A4E4-30B8E8750D3C}"/>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DD61FB74-7488-4756-BF2F-967F14B3C5E2}"/>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FA08C445-7040-4D2D-A536-42D71B4AE29E}"/>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8748328A-76A5-4ACD-A392-46EEC38401F9}"/>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1CFCDAE5-1006-4DFE-AD2B-85AC02278FB0}"/>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0C92DE11-25D9-4913-A2B8-4156386B0E61}"/>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2ED48E20-6BF0-4EB8-B7CB-9F96E140223B}"/>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66FCA994-1736-4EC4-A722-8A32595E8213}"/>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A66A54EE-5128-4DBC-AF53-1BCD0EEBC67A}"/>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CA7D260C-F6D6-4743-A5F1-B293550E06B8}"/>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75891FA1-5D9A-4C06-AFE3-D8354AD41515}"/>
            </a:ext>
          </a:extLst>
        </xdr:cNvPr>
        <xdr:cNvCxnSpPr/>
      </xdr:nvCxnSpPr>
      <xdr:spPr>
        <a:xfrm flipV="1">
          <a:off x="14696439" y="5562056"/>
          <a:ext cx="0" cy="1331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3722F1FE-B2A4-499D-8B22-A6375840C7A6}"/>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A4516D11-9901-49B2-849A-53088BA9B3EC}"/>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1312DEE8-D821-4A02-B71C-6A63B70E9203}"/>
            </a:ext>
          </a:extLst>
        </xdr:cNvPr>
        <xdr:cNvSpPr txBox="1"/>
      </xdr:nvSpPr>
      <xdr:spPr>
        <a:xfrm>
          <a:off x="14735175" y="534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4B1102C2-8650-44EC-AF0E-C3C982108F55}"/>
            </a:ext>
          </a:extLst>
        </xdr:cNvPr>
        <xdr:cNvCxnSpPr/>
      </xdr:nvCxnSpPr>
      <xdr:spPr>
        <a:xfrm>
          <a:off x="14611350" y="55620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F5C370E-A92E-4E0E-8B1B-B580FF670DAB}"/>
            </a:ext>
          </a:extLst>
        </xdr:cNvPr>
        <xdr:cNvSpPr txBox="1"/>
      </xdr:nvSpPr>
      <xdr:spPr>
        <a:xfrm>
          <a:off x="14735175" y="6155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D3DAE5B0-B257-4EDC-BC93-3BAEB1783ED0}"/>
            </a:ext>
          </a:extLst>
        </xdr:cNvPr>
        <xdr:cNvSpPr/>
      </xdr:nvSpPr>
      <xdr:spPr>
        <a:xfrm>
          <a:off x="14649450" y="617038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BFC1A501-F392-44F1-BB72-9928F8F7C1EA}"/>
            </a:ext>
          </a:extLst>
        </xdr:cNvPr>
        <xdr:cNvSpPr/>
      </xdr:nvSpPr>
      <xdr:spPr>
        <a:xfrm>
          <a:off x="13887450" y="61800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7872E444-6CFE-47CC-9E8C-67A0B76CA8B6}"/>
            </a:ext>
          </a:extLst>
        </xdr:cNvPr>
        <xdr:cNvSpPr/>
      </xdr:nvSpPr>
      <xdr:spPr>
        <a:xfrm>
          <a:off x="13096875" y="61522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6DAD3BF5-FB37-4E50-9EBF-28803A32C199}"/>
            </a:ext>
          </a:extLst>
        </xdr:cNvPr>
        <xdr:cNvSpPr/>
      </xdr:nvSpPr>
      <xdr:spPr>
        <a:xfrm>
          <a:off x="12296775" y="613428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DEFF53B9-C9DF-4A88-AE10-EFC211D634AB}"/>
            </a:ext>
          </a:extLst>
        </xdr:cNvPr>
        <xdr:cNvSpPr/>
      </xdr:nvSpPr>
      <xdr:spPr>
        <a:xfrm>
          <a:off x="11487150" y="6135733"/>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7C6D502-0F58-4EAF-A9E4-C5A1CB3B6EAA}"/>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D75E11D1-0BE7-464B-8792-1D33F7C05987}"/>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84CEAB3-EEDD-4F20-8023-3EB69B04C1E0}"/>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768C2D5B-3FCA-4E91-AF50-2BED69785389}"/>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33E6D85-AE02-47D5-8DB2-4BE17D04D6A6}"/>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51526</xdr:rowOff>
    </xdr:from>
    <xdr:to>
      <xdr:col>85</xdr:col>
      <xdr:colOff>177800</xdr:colOff>
      <xdr:row>36</xdr:row>
      <xdr:rowOff>153126</xdr:rowOff>
    </xdr:to>
    <xdr:sp macro="" textlink="">
      <xdr:nvSpPr>
        <xdr:cNvPr id="433" name="楕円 432">
          <a:extLst>
            <a:ext uri="{FF2B5EF4-FFF2-40B4-BE49-F238E27FC236}">
              <a16:creationId xmlns:a16="http://schemas.microsoft.com/office/drawing/2014/main" id="{D917FE5C-BE3C-4074-909D-3B89AD269592}"/>
            </a:ext>
          </a:extLst>
        </xdr:cNvPr>
        <xdr:cNvSpPr/>
      </xdr:nvSpPr>
      <xdr:spPr>
        <a:xfrm>
          <a:off x="14649450" y="58776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74403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FA838787-7853-49A4-89AB-BAB4EBB9A9BB}"/>
            </a:ext>
          </a:extLst>
        </xdr:cNvPr>
        <xdr:cNvSpPr txBox="1"/>
      </xdr:nvSpPr>
      <xdr:spPr>
        <a:xfrm>
          <a:off x="14735175" y="5741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40096</xdr:rowOff>
    </xdr:from>
    <xdr:to>
      <xdr:col>81</xdr:col>
      <xdr:colOff>101600</xdr:colOff>
      <xdr:row>37</xdr:row>
      <xdr:rowOff>141696</xdr:rowOff>
    </xdr:to>
    <xdr:sp macro="" textlink="">
      <xdr:nvSpPr>
        <xdr:cNvPr id="435" name="楕円 434">
          <a:extLst>
            <a:ext uri="{FF2B5EF4-FFF2-40B4-BE49-F238E27FC236}">
              <a16:creationId xmlns:a16="http://schemas.microsoft.com/office/drawing/2014/main" id="{619D2681-EAEE-48D7-B23B-45C8FA0717E2}"/>
            </a:ext>
          </a:extLst>
        </xdr:cNvPr>
        <xdr:cNvSpPr/>
      </xdr:nvSpPr>
      <xdr:spPr>
        <a:xfrm>
          <a:off x="13887450" y="603132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102326</xdr:rowOff>
    </xdr:from>
    <xdr:to>
      <xdr:col>85</xdr:col>
      <xdr:colOff>127000</xdr:colOff>
      <xdr:row>37</xdr:row>
      <xdr:rowOff>90896</xdr:rowOff>
    </xdr:to>
    <xdr:cxnSp macro="">
      <xdr:nvCxnSpPr>
        <xdr:cNvPr id="436" name="直線コネクタ 435">
          <a:extLst>
            <a:ext uri="{FF2B5EF4-FFF2-40B4-BE49-F238E27FC236}">
              <a16:creationId xmlns:a16="http://schemas.microsoft.com/office/drawing/2014/main" id="{67F9F53B-B30E-41EA-8573-4512829AF6FC}"/>
            </a:ext>
          </a:extLst>
        </xdr:cNvPr>
        <xdr:cNvCxnSpPr/>
      </xdr:nvCxnSpPr>
      <xdr:spPr>
        <a:xfrm flipV="1">
          <a:off x="13935075" y="5934801"/>
          <a:ext cx="762000" cy="14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7438</xdr:rowOff>
    </xdr:from>
    <xdr:to>
      <xdr:col>76</xdr:col>
      <xdr:colOff>165100</xdr:colOff>
      <xdr:row>38</xdr:row>
      <xdr:rowOff>109038</xdr:rowOff>
    </xdr:to>
    <xdr:sp macro="" textlink="">
      <xdr:nvSpPr>
        <xdr:cNvPr id="437" name="楕円 436">
          <a:extLst>
            <a:ext uri="{FF2B5EF4-FFF2-40B4-BE49-F238E27FC236}">
              <a16:creationId xmlns:a16="http://schemas.microsoft.com/office/drawing/2014/main" id="{ABDA85F8-6769-4C7B-80A3-607F57763C57}"/>
            </a:ext>
          </a:extLst>
        </xdr:cNvPr>
        <xdr:cNvSpPr/>
      </xdr:nvSpPr>
      <xdr:spPr>
        <a:xfrm>
          <a:off x="13096875" y="61637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90896</xdr:rowOff>
    </xdr:from>
    <xdr:to>
      <xdr:col>81</xdr:col>
      <xdr:colOff>50800</xdr:colOff>
      <xdr:row>38</xdr:row>
      <xdr:rowOff>58238</xdr:rowOff>
    </xdr:to>
    <xdr:cxnSp macro="">
      <xdr:nvCxnSpPr>
        <xdr:cNvPr id="438" name="直線コネクタ 437">
          <a:extLst>
            <a:ext uri="{FF2B5EF4-FFF2-40B4-BE49-F238E27FC236}">
              <a16:creationId xmlns:a16="http://schemas.microsoft.com/office/drawing/2014/main" id="{7474FAD8-7936-4FCF-AB81-A807E50FD98A}"/>
            </a:ext>
          </a:extLst>
        </xdr:cNvPr>
        <xdr:cNvCxnSpPr/>
      </xdr:nvCxnSpPr>
      <xdr:spPr>
        <a:xfrm flipV="1">
          <a:off x="13144500" y="6078946"/>
          <a:ext cx="790575" cy="1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39" name="楕円 438">
          <a:extLst>
            <a:ext uri="{FF2B5EF4-FFF2-40B4-BE49-F238E27FC236}">
              <a16:creationId xmlns:a16="http://schemas.microsoft.com/office/drawing/2014/main" id="{32972DA8-6761-4D7F-9FF5-3637506C2D22}"/>
            </a:ext>
          </a:extLst>
        </xdr:cNvPr>
        <xdr:cNvSpPr/>
      </xdr:nvSpPr>
      <xdr:spPr>
        <a:xfrm>
          <a:off x="12296775" y="6132467"/>
          <a:ext cx="85725" cy="85726"/>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17417</xdr:rowOff>
    </xdr:from>
    <xdr:to>
      <xdr:col>76</xdr:col>
      <xdr:colOff>114300</xdr:colOff>
      <xdr:row>38</xdr:row>
      <xdr:rowOff>58238</xdr:rowOff>
    </xdr:to>
    <xdr:cxnSp macro="">
      <xdr:nvCxnSpPr>
        <xdr:cNvPr id="440" name="直線コネクタ 439">
          <a:extLst>
            <a:ext uri="{FF2B5EF4-FFF2-40B4-BE49-F238E27FC236}">
              <a16:creationId xmlns:a16="http://schemas.microsoft.com/office/drawing/2014/main" id="{DEA26F21-332F-4A93-80B1-59CB731794DD}"/>
            </a:ext>
          </a:extLst>
        </xdr:cNvPr>
        <xdr:cNvCxnSpPr/>
      </xdr:nvCxnSpPr>
      <xdr:spPr>
        <a:xfrm>
          <a:off x="12344400" y="6170567"/>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129903</xdr:rowOff>
    </xdr:from>
    <xdr:to>
      <xdr:col>67</xdr:col>
      <xdr:colOff>101600</xdr:colOff>
      <xdr:row>38</xdr:row>
      <xdr:rowOff>60053</xdr:rowOff>
    </xdr:to>
    <xdr:sp macro="" textlink="">
      <xdr:nvSpPr>
        <xdr:cNvPr id="441" name="楕円 440">
          <a:extLst>
            <a:ext uri="{FF2B5EF4-FFF2-40B4-BE49-F238E27FC236}">
              <a16:creationId xmlns:a16="http://schemas.microsoft.com/office/drawing/2014/main" id="{F100DA8E-77AA-4314-813E-E6C2F447BE5F}"/>
            </a:ext>
          </a:extLst>
        </xdr:cNvPr>
        <xdr:cNvSpPr/>
      </xdr:nvSpPr>
      <xdr:spPr>
        <a:xfrm>
          <a:off x="11487150" y="61179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9253</xdr:rowOff>
    </xdr:from>
    <xdr:to>
      <xdr:col>71</xdr:col>
      <xdr:colOff>177800</xdr:colOff>
      <xdr:row>38</xdr:row>
      <xdr:rowOff>17417</xdr:rowOff>
    </xdr:to>
    <xdr:cxnSp macro="">
      <xdr:nvCxnSpPr>
        <xdr:cNvPr id="442" name="直線コネクタ 441">
          <a:extLst>
            <a:ext uri="{FF2B5EF4-FFF2-40B4-BE49-F238E27FC236}">
              <a16:creationId xmlns:a16="http://schemas.microsoft.com/office/drawing/2014/main" id="{826B617C-D983-4BE3-87BE-3EF684CA19DD}"/>
            </a:ext>
          </a:extLst>
        </xdr:cNvPr>
        <xdr:cNvCxnSpPr/>
      </xdr:nvCxnSpPr>
      <xdr:spPr>
        <a:xfrm>
          <a:off x="11534775" y="6165578"/>
          <a:ext cx="809625" cy="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BA18A881-836C-4C6C-8E6C-65ECEB6F7990}"/>
            </a:ext>
          </a:extLst>
        </xdr:cNvPr>
        <xdr:cNvSpPr txBox="1"/>
      </xdr:nvSpPr>
      <xdr:spPr>
        <a:xfrm>
          <a:off x="13745219" y="6269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9955E0C1-C4BF-4571-B399-32E8F034BB11}"/>
            </a:ext>
          </a:extLst>
        </xdr:cNvPr>
        <xdr:cNvSpPr txBox="1"/>
      </xdr:nvSpPr>
      <xdr:spPr>
        <a:xfrm>
          <a:off x="12964169" y="5936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A7CDB06-4793-4B84-A5E3-B22F90A2233C}"/>
            </a:ext>
          </a:extLst>
        </xdr:cNvPr>
        <xdr:cNvSpPr txBox="1"/>
      </xdr:nvSpPr>
      <xdr:spPr>
        <a:xfrm>
          <a:off x="12164069" y="621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3080B144-A302-4E99-B340-BA3733DFC533}"/>
            </a:ext>
          </a:extLst>
        </xdr:cNvPr>
        <xdr:cNvSpPr txBox="1"/>
      </xdr:nvSpPr>
      <xdr:spPr>
        <a:xfrm>
          <a:off x="11354444" y="621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158223</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2DB6F022-5317-4CC9-A22D-B97752CE3979}"/>
            </a:ext>
          </a:extLst>
        </xdr:cNvPr>
        <xdr:cNvSpPr txBox="1"/>
      </xdr:nvSpPr>
      <xdr:spPr>
        <a:xfrm>
          <a:off x="13745219" y="5828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100165</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D2864B26-B466-4A0E-8763-A87FC35B8A18}"/>
            </a:ext>
          </a:extLst>
        </xdr:cNvPr>
        <xdr:cNvSpPr txBox="1"/>
      </xdr:nvSpPr>
      <xdr:spPr>
        <a:xfrm>
          <a:off x="12964169" y="6256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FA3E4CE3-28B3-4F2E-B1F1-F0ED6A8DFFCB}"/>
            </a:ext>
          </a:extLst>
        </xdr:cNvPr>
        <xdr:cNvSpPr txBox="1"/>
      </xdr:nvSpPr>
      <xdr:spPr>
        <a:xfrm>
          <a:off x="12164069" y="591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76580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D7380D70-0DBE-43AF-A990-B93C8414C1A0}"/>
            </a:ext>
          </a:extLst>
        </xdr:cNvPr>
        <xdr:cNvSpPr txBox="1"/>
      </xdr:nvSpPr>
      <xdr:spPr>
        <a:xfrm>
          <a:off x="11354444" y="5905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23436E9D-CB36-4EFE-921D-C93D12B7DF2C}"/>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F369CEE-87BB-4498-8CAF-B00756985DB9}"/>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0D3853E8-5A50-4CCA-8B7B-A82FA2D80CEF}"/>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DF74799-6550-4A64-AFD5-3E43A4CC6869}"/>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6AEB14D8-A216-46D4-BEBA-43F8AB1FE21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7406FAF0-8A17-4946-A861-11699A310DBF}"/>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34D6E07A-13BC-4C99-BE89-C09A50733455}"/>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6C2D6AC3-890D-49ED-AA60-294B7BED7F55}"/>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95EF2C98-0249-4953-A1E4-430C0C52DA92}"/>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96087CD9-FDC2-498B-8394-5AF367AC6CDC}"/>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5FC4B01B-7CC6-49A5-A5A4-9E61B3D11DC4}"/>
            </a:ext>
          </a:extLst>
        </xdr:cNvPr>
        <xdr:cNvCxnSpPr/>
      </xdr:nvCxnSpPr>
      <xdr:spPr>
        <a:xfrm>
          <a:off x="16459200" y="67722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76DF0835-2292-4A87-9DB3-4B552EEA2B5F}"/>
            </a:ext>
          </a:extLst>
        </xdr:cNvPr>
        <xdr:cNvSpPr txBox="1"/>
      </xdr:nvSpPr>
      <xdr:spPr>
        <a:xfrm>
          <a:off x="16052346" y="663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FBFEC923-5AF1-4FD1-BE9C-6E84B38773EB}"/>
            </a:ext>
          </a:extLst>
        </xdr:cNvPr>
        <xdr:cNvCxnSpPr/>
      </xdr:nvCxnSpPr>
      <xdr:spPr>
        <a:xfrm>
          <a:off x="16459200" y="6334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403C5F2B-00DC-4740-B45E-8D89C4D468BF}"/>
            </a:ext>
          </a:extLst>
        </xdr:cNvPr>
        <xdr:cNvSpPr txBox="1"/>
      </xdr:nvSpPr>
      <xdr:spPr>
        <a:xfrm>
          <a:off x="16052346" y="6198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68AA2A40-2267-458F-9F87-B16A0C6347B1}"/>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FB96E627-06A5-48E4-9987-C3AE18E0E419}"/>
            </a:ext>
          </a:extLst>
        </xdr:cNvPr>
        <xdr:cNvSpPr txBox="1"/>
      </xdr:nvSpPr>
      <xdr:spPr>
        <a:xfrm>
          <a:off x="16052346" y="576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C4EB3D02-9FDD-4E0E-B41E-1E3487D6F64E}"/>
            </a:ext>
          </a:extLst>
        </xdr:cNvPr>
        <xdr:cNvCxnSpPr/>
      </xdr:nvCxnSpPr>
      <xdr:spPr>
        <a:xfrm>
          <a:off x="16459200" y="5476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A3F4645C-9B01-4FA9-8BEE-294A7ABE04C0}"/>
            </a:ext>
          </a:extLst>
        </xdr:cNvPr>
        <xdr:cNvSpPr txBox="1"/>
      </xdr:nvSpPr>
      <xdr:spPr>
        <a:xfrm>
          <a:off x="16052346" y="534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2BBFB45F-E5A9-4DB2-8EC8-4B8BF903C0E5}"/>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921C42B4-CD57-4EAD-8BBD-0C7543705EC3}"/>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29AAABE4-7FB9-4BEA-BB07-1BBB0FFF0620}"/>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694FEE3F-7124-4957-B2DA-98DBABB91B91}"/>
            </a:ext>
          </a:extLst>
        </xdr:cNvPr>
        <xdr:cNvCxnSpPr/>
      </xdr:nvCxnSpPr>
      <xdr:spPr>
        <a:xfrm flipV="1">
          <a:off x="19954239" y="5665851"/>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5CF8602C-2820-41CD-AEC7-78C5A5AFD723}"/>
            </a:ext>
          </a:extLst>
        </xdr:cNvPr>
        <xdr:cNvSpPr txBox="1"/>
      </xdr:nvSpPr>
      <xdr:spPr>
        <a:xfrm>
          <a:off x="19992975"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65D99C66-494E-413F-9122-911064CC555E}"/>
            </a:ext>
          </a:extLst>
        </xdr:cNvPr>
        <xdr:cNvCxnSpPr/>
      </xdr:nvCxnSpPr>
      <xdr:spPr>
        <a:xfrm>
          <a:off x="19878675" y="675398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230D50F9-3DE6-4B43-9E99-9393FB3624E4}"/>
            </a:ext>
          </a:extLst>
        </xdr:cNvPr>
        <xdr:cNvSpPr txBox="1"/>
      </xdr:nvSpPr>
      <xdr:spPr>
        <a:xfrm>
          <a:off x="19992975" y="54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23AC1502-F9A8-40C1-9FFC-48EF2A99667E}"/>
            </a:ext>
          </a:extLst>
        </xdr:cNvPr>
        <xdr:cNvCxnSpPr/>
      </xdr:nvCxnSpPr>
      <xdr:spPr>
        <a:xfrm>
          <a:off x="19878675" y="566585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C49ABF68-E42D-4ED1-9200-AEE960F50ED7}"/>
            </a:ext>
          </a:extLst>
        </xdr:cNvPr>
        <xdr:cNvSpPr txBox="1"/>
      </xdr:nvSpPr>
      <xdr:spPr>
        <a:xfrm>
          <a:off x="19992975" y="6446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C19C40F3-9967-4BEC-96B2-B5C342D24AC6}"/>
            </a:ext>
          </a:extLst>
        </xdr:cNvPr>
        <xdr:cNvSpPr/>
      </xdr:nvSpPr>
      <xdr:spPr>
        <a:xfrm>
          <a:off x="19897725" y="646849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8C3DF76F-8946-4F32-B3F9-8831B949E214}"/>
            </a:ext>
          </a:extLst>
        </xdr:cNvPr>
        <xdr:cNvSpPr/>
      </xdr:nvSpPr>
      <xdr:spPr>
        <a:xfrm>
          <a:off x="19154775" y="64607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DC641C3B-5B89-4B1D-9E38-FBC30360D9D5}"/>
            </a:ext>
          </a:extLst>
        </xdr:cNvPr>
        <xdr:cNvSpPr/>
      </xdr:nvSpPr>
      <xdr:spPr>
        <a:xfrm>
          <a:off x="18345150" y="64561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5B0F6453-63FA-40AA-9564-678515424917}"/>
            </a:ext>
          </a:extLst>
        </xdr:cNvPr>
        <xdr:cNvSpPr/>
      </xdr:nvSpPr>
      <xdr:spPr>
        <a:xfrm>
          <a:off x="17554575" y="645566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489C97B7-3F45-40CB-BDAA-93CCF6EFAD4F}"/>
            </a:ext>
          </a:extLst>
        </xdr:cNvPr>
        <xdr:cNvSpPr/>
      </xdr:nvSpPr>
      <xdr:spPr>
        <a:xfrm>
          <a:off x="16754475" y="6437376"/>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C995E2B-DD70-4104-BEDA-C8AE7F3B325A}"/>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F6B27F97-825B-4ACF-9E3A-DBAF33E507B3}"/>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613958B-618D-4396-AEED-B43BEE46D5DA}"/>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9A8D8D19-F3FA-4B08-89A3-440DF5CD349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120BC8F-CD24-4AA9-81A5-AEC7A636ABD0}"/>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488" name="楕円 487">
          <a:extLst>
            <a:ext uri="{FF2B5EF4-FFF2-40B4-BE49-F238E27FC236}">
              <a16:creationId xmlns:a16="http://schemas.microsoft.com/office/drawing/2014/main" id="{02E80132-E978-4957-9531-7CC9009A6DE6}"/>
            </a:ext>
          </a:extLst>
        </xdr:cNvPr>
        <xdr:cNvSpPr/>
      </xdr:nvSpPr>
      <xdr:spPr>
        <a:xfrm>
          <a:off x="19897725" y="637476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82567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46535ABE-71DC-4BD7-8BB1-E9226FCE9AE9}"/>
            </a:ext>
          </a:extLst>
        </xdr:cNvPr>
        <xdr:cNvSpPr txBox="1"/>
      </xdr:nvSpPr>
      <xdr:spPr>
        <a:xfrm>
          <a:off x="19992975" y="623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96266</xdr:rowOff>
    </xdr:from>
    <xdr:to>
      <xdr:col>112</xdr:col>
      <xdr:colOff>38100</xdr:colOff>
      <xdr:row>40</xdr:row>
      <xdr:rowOff>26416</xdr:rowOff>
    </xdr:to>
    <xdr:sp macro="" textlink="">
      <xdr:nvSpPr>
        <xdr:cNvPr id="490" name="楕円 489">
          <a:extLst>
            <a:ext uri="{FF2B5EF4-FFF2-40B4-BE49-F238E27FC236}">
              <a16:creationId xmlns:a16="http://schemas.microsoft.com/office/drawing/2014/main" id="{9A6E7D9B-B677-420A-9F9B-4AE7C067B429}"/>
            </a:ext>
          </a:extLst>
        </xdr:cNvPr>
        <xdr:cNvSpPr/>
      </xdr:nvSpPr>
      <xdr:spPr>
        <a:xfrm>
          <a:off x="19154775" y="64113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147066</xdr:rowOff>
    </xdr:to>
    <xdr:cxnSp macro="">
      <xdr:nvCxnSpPr>
        <xdr:cNvPr id="491" name="直線コネクタ 490">
          <a:extLst>
            <a:ext uri="{FF2B5EF4-FFF2-40B4-BE49-F238E27FC236}">
              <a16:creationId xmlns:a16="http://schemas.microsoft.com/office/drawing/2014/main" id="{84096C26-099C-42C8-8774-C1627CC56F84}"/>
            </a:ext>
          </a:extLst>
        </xdr:cNvPr>
        <xdr:cNvCxnSpPr/>
      </xdr:nvCxnSpPr>
      <xdr:spPr>
        <a:xfrm flipV="1">
          <a:off x="19202400" y="6422390"/>
          <a:ext cx="752475"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96266</xdr:rowOff>
    </xdr:from>
    <xdr:to>
      <xdr:col>107</xdr:col>
      <xdr:colOff>101600</xdr:colOff>
      <xdr:row>40</xdr:row>
      <xdr:rowOff>26416</xdr:rowOff>
    </xdr:to>
    <xdr:sp macro="" textlink="">
      <xdr:nvSpPr>
        <xdr:cNvPr id="492" name="楕円 491">
          <a:extLst>
            <a:ext uri="{FF2B5EF4-FFF2-40B4-BE49-F238E27FC236}">
              <a16:creationId xmlns:a16="http://schemas.microsoft.com/office/drawing/2014/main" id="{DF232716-E8DB-4925-8A29-5AFD7E4EB936}"/>
            </a:ext>
          </a:extLst>
        </xdr:cNvPr>
        <xdr:cNvSpPr/>
      </xdr:nvSpPr>
      <xdr:spPr>
        <a:xfrm>
          <a:off x="18345150" y="64113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147066</xdr:rowOff>
    </xdr:from>
    <xdr:to>
      <xdr:col>111</xdr:col>
      <xdr:colOff>177800</xdr:colOff>
      <xdr:row>39</xdr:row>
      <xdr:rowOff>147066</xdr:rowOff>
    </xdr:to>
    <xdr:cxnSp macro="">
      <xdr:nvCxnSpPr>
        <xdr:cNvPr id="493" name="直線コネクタ 492">
          <a:extLst>
            <a:ext uri="{FF2B5EF4-FFF2-40B4-BE49-F238E27FC236}">
              <a16:creationId xmlns:a16="http://schemas.microsoft.com/office/drawing/2014/main" id="{9AACCDA5-637A-4E56-A83E-21D799988287}"/>
            </a:ext>
          </a:extLst>
        </xdr:cNvPr>
        <xdr:cNvCxnSpPr/>
      </xdr:nvCxnSpPr>
      <xdr:spPr>
        <a:xfrm>
          <a:off x="18392775" y="645896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98552</xdr:rowOff>
    </xdr:from>
    <xdr:to>
      <xdr:col>102</xdr:col>
      <xdr:colOff>165100</xdr:colOff>
      <xdr:row>40</xdr:row>
      <xdr:rowOff>28702</xdr:rowOff>
    </xdr:to>
    <xdr:sp macro="" textlink="">
      <xdr:nvSpPr>
        <xdr:cNvPr id="494" name="楕円 493">
          <a:extLst>
            <a:ext uri="{FF2B5EF4-FFF2-40B4-BE49-F238E27FC236}">
              <a16:creationId xmlns:a16="http://schemas.microsoft.com/office/drawing/2014/main" id="{16712750-F086-400A-BE9A-7E4C65D2D2D6}"/>
            </a:ext>
          </a:extLst>
        </xdr:cNvPr>
        <xdr:cNvSpPr/>
      </xdr:nvSpPr>
      <xdr:spPr>
        <a:xfrm>
          <a:off x="17554575" y="64168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147066</xdr:rowOff>
    </xdr:from>
    <xdr:to>
      <xdr:col>107</xdr:col>
      <xdr:colOff>50800</xdr:colOff>
      <xdr:row>39</xdr:row>
      <xdr:rowOff>149352</xdr:rowOff>
    </xdr:to>
    <xdr:cxnSp macro="">
      <xdr:nvCxnSpPr>
        <xdr:cNvPr id="495" name="直線コネクタ 494">
          <a:extLst>
            <a:ext uri="{FF2B5EF4-FFF2-40B4-BE49-F238E27FC236}">
              <a16:creationId xmlns:a16="http://schemas.microsoft.com/office/drawing/2014/main" id="{C9E1B4E2-33AD-467E-A005-41D9F52F78B7}"/>
            </a:ext>
          </a:extLst>
        </xdr:cNvPr>
        <xdr:cNvCxnSpPr/>
      </xdr:nvCxnSpPr>
      <xdr:spPr>
        <a:xfrm flipV="1">
          <a:off x="17602200" y="6458966"/>
          <a:ext cx="790575"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6" name="楕円 495">
          <a:extLst>
            <a:ext uri="{FF2B5EF4-FFF2-40B4-BE49-F238E27FC236}">
              <a16:creationId xmlns:a16="http://schemas.microsoft.com/office/drawing/2014/main" id="{33487038-F6C0-4671-B38F-C00B18C7599E}"/>
            </a:ext>
          </a:extLst>
        </xdr:cNvPr>
        <xdr:cNvSpPr/>
      </xdr:nvSpPr>
      <xdr:spPr>
        <a:xfrm>
          <a:off x="16754475" y="636016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99060</xdr:rowOff>
    </xdr:from>
    <xdr:to>
      <xdr:col>102</xdr:col>
      <xdr:colOff>114300</xdr:colOff>
      <xdr:row>39</xdr:row>
      <xdr:rowOff>149352</xdr:rowOff>
    </xdr:to>
    <xdr:cxnSp macro="">
      <xdr:nvCxnSpPr>
        <xdr:cNvPr id="497" name="直線コネクタ 496">
          <a:extLst>
            <a:ext uri="{FF2B5EF4-FFF2-40B4-BE49-F238E27FC236}">
              <a16:creationId xmlns:a16="http://schemas.microsoft.com/office/drawing/2014/main" id="{AAF19E5A-C39E-4D35-902F-91C59D89C3AC}"/>
            </a:ext>
          </a:extLst>
        </xdr:cNvPr>
        <xdr:cNvCxnSpPr/>
      </xdr:nvCxnSpPr>
      <xdr:spPr>
        <a:xfrm>
          <a:off x="16802100" y="6417310"/>
          <a:ext cx="800100"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97A04CAA-EB40-4008-B9D3-0C274BE76A72}"/>
            </a:ext>
          </a:extLst>
        </xdr:cNvPr>
        <xdr:cNvSpPr txBox="1"/>
      </xdr:nvSpPr>
      <xdr:spPr>
        <a:xfrm>
          <a:off x="18983402" y="654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2DA71602-1287-4FDA-A428-B6164A156432}"/>
            </a:ext>
          </a:extLst>
        </xdr:cNvPr>
        <xdr:cNvSpPr txBox="1"/>
      </xdr:nvSpPr>
      <xdr:spPr>
        <a:xfrm>
          <a:off x="18183302" y="6545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90A88C7-3F35-4677-AAE5-C18AC9A67CF4}"/>
            </a:ext>
          </a:extLst>
        </xdr:cNvPr>
        <xdr:cNvSpPr txBox="1"/>
      </xdr:nvSpPr>
      <xdr:spPr>
        <a:xfrm>
          <a:off x="17383202" y="653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69F70736-850A-4934-BEF2-E824FE90ED3D}"/>
            </a:ext>
          </a:extLst>
        </xdr:cNvPr>
        <xdr:cNvSpPr txBox="1"/>
      </xdr:nvSpPr>
      <xdr:spPr>
        <a:xfrm>
          <a:off x="16592627" y="651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42943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8553CC69-3B53-41CB-A2B1-A9386555EEC7}"/>
            </a:ext>
          </a:extLst>
        </xdr:cNvPr>
        <xdr:cNvSpPr txBox="1"/>
      </xdr:nvSpPr>
      <xdr:spPr>
        <a:xfrm>
          <a:off x="18983402" y="61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8C7DEA86-A308-4147-BDF9-70F33C357E84}"/>
            </a:ext>
          </a:extLst>
        </xdr:cNvPr>
        <xdr:cNvSpPr txBox="1"/>
      </xdr:nvSpPr>
      <xdr:spPr>
        <a:xfrm>
          <a:off x="18183302" y="619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45229</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CAB33BE8-DE5D-4198-B6B8-15F00610773D}"/>
            </a:ext>
          </a:extLst>
        </xdr:cNvPr>
        <xdr:cNvSpPr txBox="1"/>
      </xdr:nvSpPr>
      <xdr:spPr>
        <a:xfrm>
          <a:off x="17383202" y="6201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166387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F9063446-8098-415F-B07D-BDD482904AA9}"/>
            </a:ext>
          </a:extLst>
        </xdr:cNvPr>
        <xdr:cNvSpPr txBox="1"/>
      </xdr:nvSpPr>
      <xdr:spPr>
        <a:xfrm>
          <a:off x="16592627" y="6154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C208E407-AD0D-44C0-8026-1451272112E5}"/>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CFD188B9-D2D3-447E-B148-7CDF8D63C8E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B1BC97E4-A680-49AE-A3C0-BB097BBB990A}"/>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4E114BAB-C3FF-40D8-B7DF-CF194823135D}"/>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526086EC-4285-441B-A881-6D9F46EBF1BE}"/>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9CE98B67-06B9-4BDC-ACBD-418C61B67C0C}"/>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83618B43-6AEE-46A8-A6CE-2F736E4FF52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3ABCF07B-D536-431C-AD9A-B1545A22CAD6}"/>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CD31094C-E4EE-48E7-A71C-F5919B278C1A}"/>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C9D6935E-9F31-4197-A1AB-27AA320CF2DF}"/>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5DDCC471-A8E5-44CA-B625-460430C44EB3}"/>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3F9D952B-AFAA-49B4-9DAF-0374A639E837}"/>
            </a:ext>
          </a:extLst>
        </xdr:cNvPr>
        <xdr:cNvCxnSpPr/>
      </xdr:nvCxnSpPr>
      <xdr:spPr>
        <a:xfrm>
          <a:off x="11210925" y="10363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9A24C163-D255-40DF-8C78-921698843834}"/>
            </a:ext>
          </a:extLst>
        </xdr:cNvPr>
        <xdr:cNvSpPr txBox="1"/>
      </xdr:nvSpPr>
      <xdr:spPr>
        <a:xfrm>
          <a:off x="107945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9688AA61-ED0E-4A14-9EC8-A6B0FDA4CCC2}"/>
            </a:ext>
          </a:extLst>
        </xdr:cNvPr>
        <xdr:cNvCxnSpPr/>
      </xdr:nvCxnSpPr>
      <xdr:spPr>
        <a:xfrm>
          <a:off x="11210925" y="993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073BA8CD-293F-43F6-83CA-487E3BA33874}"/>
            </a:ext>
          </a:extLst>
        </xdr:cNvPr>
        <xdr:cNvSpPr txBox="1"/>
      </xdr:nvSpPr>
      <xdr:spPr>
        <a:xfrm>
          <a:off x="10845966"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2287389E-F17C-4626-BAD4-C40CA32D40E1}"/>
            </a:ext>
          </a:extLst>
        </xdr:cNvPr>
        <xdr:cNvCxnSpPr/>
      </xdr:nvCxnSpPr>
      <xdr:spPr>
        <a:xfrm>
          <a:off x="11210925" y="950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B6AA17C8-6360-4B5F-944C-7971AF2E06CB}"/>
            </a:ext>
          </a:extLst>
        </xdr:cNvPr>
        <xdr:cNvSpPr txBox="1"/>
      </xdr:nvSpPr>
      <xdr:spPr>
        <a:xfrm>
          <a:off x="10845966"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98E8699A-A2D1-48BA-9538-5733CCE0400B}"/>
            </a:ext>
          </a:extLst>
        </xdr:cNvPr>
        <xdr:cNvCxnSpPr/>
      </xdr:nvCxnSpPr>
      <xdr:spPr>
        <a:xfrm>
          <a:off x="11210925" y="9067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8E046A0F-17C6-431E-A8EC-FF4F516D4CFD}"/>
            </a:ext>
          </a:extLst>
        </xdr:cNvPr>
        <xdr:cNvSpPr txBox="1"/>
      </xdr:nvSpPr>
      <xdr:spPr>
        <a:xfrm>
          <a:off x="10845966"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A9CE1CF6-CA00-42C7-B691-37BE0403D25B}"/>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F01F5E7D-9544-4CBB-82FB-F0B247732E81}"/>
            </a:ext>
          </a:extLst>
        </xdr:cNvPr>
        <xdr:cNvSpPr txBox="1"/>
      </xdr:nvSpPr>
      <xdr:spPr>
        <a:xfrm>
          <a:off x="10845966"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3842C93F-E656-4C69-BDE2-C52F28C24865}"/>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583E37A1-8559-4F72-8EB9-386A344F4B08}"/>
            </a:ext>
          </a:extLst>
        </xdr:cNvPr>
        <xdr:cNvCxnSpPr/>
      </xdr:nvCxnSpPr>
      <xdr:spPr>
        <a:xfrm flipV="1">
          <a:off x="14696439" y="9011920"/>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EBE2867D-CC1A-47A5-9125-047A03369E7E}"/>
            </a:ext>
          </a:extLst>
        </xdr:cNvPr>
        <xdr:cNvSpPr txBox="1"/>
      </xdr:nvSpPr>
      <xdr:spPr>
        <a:xfrm>
          <a:off x="14735175" y="10183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FAA3D75A-214E-40D2-86E3-3E0A78F64F86}"/>
            </a:ext>
          </a:extLst>
        </xdr:cNvPr>
        <xdr:cNvCxnSpPr/>
      </xdr:nvCxnSpPr>
      <xdr:spPr>
        <a:xfrm>
          <a:off x="14611350" y="101796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CFA357E5-EC13-4D19-93C3-F148414DB7AE}"/>
            </a:ext>
          </a:extLst>
        </xdr:cNvPr>
        <xdr:cNvSpPr txBox="1"/>
      </xdr:nvSpPr>
      <xdr:spPr>
        <a:xfrm>
          <a:off x="14735175" y="879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F92374FD-A23D-4B46-99BB-339E441A0ABE}"/>
            </a:ext>
          </a:extLst>
        </xdr:cNvPr>
        <xdr:cNvCxnSpPr/>
      </xdr:nvCxnSpPr>
      <xdr:spPr>
        <a:xfrm>
          <a:off x="14611350" y="90119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42B72AE4-9A99-4A90-93C1-33ED3C0A44A0}"/>
            </a:ext>
          </a:extLst>
        </xdr:cNvPr>
        <xdr:cNvSpPr txBox="1"/>
      </xdr:nvSpPr>
      <xdr:spPr>
        <a:xfrm>
          <a:off x="14735175" y="95749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D9487DE6-EEC5-4910-ABBF-117BC6B7624D}"/>
            </a:ext>
          </a:extLst>
        </xdr:cNvPr>
        <xdr:cNvSpPr/>
      </xdr:nvSpPr>
      <xdr:spPr>
        <a:xfrm>
          <a:off x="14649450" y="95996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B4D45CA1-CA34-4E13-817C-FADAD16C8600}"/>
            </a:ext>
          </a:extLst>
        </xdr:cNvPr>
        <xdr:cNvSpPr/>
      </xdr:nvSpPr>
      <xdr:spPr>
        <a:xfrm>
          <a:off x="13887450" y="957910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F4C5164E-D054-46EC-8D4E-59E209F2B6C7}"/>
            </a:ext>
          </a:extLst>
        </xdr:cNvPr>
        <xdr:cNvSpPr/>
      </xdr:nvSpPr>
      <xdr:spPr>
        <a:xfrm>
          <a:off x="13096875" y="95543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FA0D80FA-C525-47ED-A2B9-784EBFB56B2A}"/>
            </a:ext>
          </a:extLst>
        </xdr:cNvPr>
        <xdr:cNvSpPr/>
      </xdr:nvSpPr>
      <xdr:spPr>
        <a:xfrm>
          <a:off x="12296775" y="953604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D591F690-E576-42FA-AF3F-F18345BFFCFC}"/>
            </a:ext>
          </a:extLst>
        </xdr:cNvPr>
        <xdr:cNvSpPr/>
      </xdr:nvSpPr>
      <xdr:spPr>
        <a:xfrm>
          <a:off x="11487150" y="951776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85D3D2F-FE4E-4046-A7B3-07E101C071A7}"/>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A468587-DD67-4303-9624-D4121CE82C2B}"/>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57AA8FF-5E6E-4D9C-BBAE-55D360B8395D}"/>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D9A22A5-EC9F-40C3-BF2E-B5CFF39CE6D8}"/>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8801DD7-C4EE-406C-A4F7-AE30C4B680CD}"/>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61214</xdr:rowOff>
    </xdr:from>
    <xdr:to>
      <xdr:col>85</xdr:col>
      <xdr:colOff>177800</xdr:colOff>
      <xdr:row>58</xdr:row>
      <xdr:rowOff>162814</xdr:rowOff>
    </xdr:to>
    <xdr:sp macro="" textlink="">
      <xdr:nvSpPr>
        <xdr:cNvPr id="544" name="楕円 543">
          <a:extLst>
            <a:ext uri="{FF2B5EF4-FFF2-40B4-BE49-F238E27FC236}">
              <a16:creationId xmlns:a16="http://schemas.microsoft.com/office/drawing/2014/main" id="{3BDAD321-4B28-4B1C-9E59-DBBA3F58157C}"/>
            </a:ext>
          </a:extLst>
        </xdr:cNvPr>
        <xdr:cNvSpPr/>
      </xdr:nvSpPr>
      <xdr:spPr>
        <a:xfrm>
          <a:off x="14649450" y="94560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84091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66BBF7D9-58FA-4313-800D-125D51F4E81E}"/>
            </a:ext>
          </a:extLst>
        </xdr:cNvPr>
        <xdr:cNvSpPr txBox="1"/>
      </xdr:nvSpPr>
      <xdr:spPr>
        <a:xfrm>
          <a:off x="14735175"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546" name="楕円 545">
          <a:extLst>
            <a:ext uri="{FF2B5EF4-FFF2-40B4-BE49-F238E27FC236}">
              <a16:creationId xmlns:a16="http://schemas.microsoft.com/office/drawing/2014/main" id="{C9848416-19D9-4E0B-991F-FC1DF0192931}"/>
            </a:ext>
          </a:extLst>
        </xdr:cNvPr>
        <xdr:cNvSpPr/>
      </xdr:nvSpPr>
      <xdr:spPr>
        <a:xfrm>
          <a:off x="13887450" y="94094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112014</xdr:rowOff>
    </xdr:to>
    <xdr:cxnSp macro="">
      <xdr:nvCxnSpPr>
        <xdr:cNvPr id="547" name="直線コネクタ 546">
          <a:extLst>
            <a:ext uri="{FF2B5EF4-FFF2-40B4-BE49-F238E27FC236}">
              <a16:creationId xmlns:a16="http://schemas.microsoft.com/office/drawing/2014/main" id="{B79CBD18-560D-427A-8B5E-F84EA4B45C11}"/>
            </a:ext>
          </a:extLst>
        </xdr:cNvPr>
        <xdr:cNvCxnSpPr/>
      </xdr:nvCxnSpPr>
      <xdr:spPr>
        <a:xfrm>
          <a:off x="13935075" y="9457055"/>
          <a:ext cx="762000" cy="46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138938</xdr:rowOff>
    </xdr:from>
    <xdr:to>
      <xdr:col>76</xdr:col>
      <xdr:colOff>165100</xdr:colOff>
      <xdr:row>58</xdr:row>
      <xdr:rowOff>69088</xdr:rowOff>
    </xdr:to>
    <xdr:sp macro="" textlink="">
      <xdr:nvSpPr>
        <xdr:cNvPr id="548" name="楕円 547">
          <a:extLst>
            <a:ext uri="{FF2B5EF4-FFF2-40B4-BE49-F238E27FC236}">
              <a16:creationId xmlns:a16="http://schemas.microsoft.com/office/drawing/2014/main" id="{1D6F795F-CDCE-4D14-A5B7-62295AEB8558}"/>
            </a:ext>
          </a:extLst>
        </xdr:cNvPr>
        <xdr:cNvSpPr/>
      </xdr:nvSpPr>
      <xdr:spPr>
        <a:xfrm>
          <a:off x="13096875" y="937183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18288</xdr:rowOff>
    </xdr:from>
    <xdr:to>
      <xdr:col>81</xdr:col>
      <xdr:colOff>50800</xdr:colOff>
      <xdr:row>58</xdr:row>
      <xdr:rowOff>68580</xdr:rowOff>
    </xdr:to>
    <xdr:cxnSp macro="">
      <xdr:nvCxnSpPr>
        <xdr:cNvPr id="549" name="直線コネクタ 548">
          <a:extLst>
            <a:ext uri="{FF2B5EF4-FFF2-40B4-BE49-F238E27FC236}">
              <a16:creationId xmlns:a16="http://schemas.microsoft.com/office/drawing/2014/main" id="{4AF88A42-6279-4EBA-A510-0DF6C3B2E760}"/>
            </a:ext>
          </a:extLst>
        </xdr:cNvPr>
        <xdr:cNvCxnSpPr/>
      </xdr:nvCxnSpPr>
      <xdr:spPr>
        <a:xfrm>
          <a:off x="13144500" y="9409938"/>
          <a:ext cx="790575" cy="4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56642</xdr:rowOff>
    </xdr:from>
    <xdr:to>
      <xdr:col>72</xdr:col>
      <xdr:colOff>38100</xdr:colOff>
      <xdr:row>58</xdr:row>
      <xdr:rowOff>158242</xdr:rowOff>
    </xdr:to>
    <xdr:sp macro="" textlink="">
      <xdr:nvSpPr>
        <xdr:cNvPr id="550" name="楕円 549">
          <a:extLst>
            <a:ext uri="{FF2B5EF4-FFF2-40B4-BE49-F238E27FC236}">
              <a16:creationId xmlns:a16="http://schemas.microsoft.com/office/drawing/2014/main" id="{2F0383C7-C8C0-4109-B396-9BED8385DD8C}"/>
            </a:ext>
          </a:extLst>
        </xdr:cNvPr>
        <xdr:cNvSpPr/>
      </xdr:nvSpPr>
      <xdr:spPr>
        <a:xfrm>
          <a:off x="12296775" y="94482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18288</xdr:rowOff>
    </xdr:from>
    <xdr:to>
      <xdr:col>76</xdr:col>
      <xdr:colOff>114300</xdr:colOff>
      <xdr:row>58</xdr:row>
      <xdr:rowOff>107442</xdr:rowOff>
    </xdr:to>
    <xdr:cxnSp macro="">
      <xdr:nvCxnSpPr>
        <xdr:cNvPr id="551" name="直線コネクタ 550">
          <a:extLst>
            <a:ext uri="{FF2B5EF4-FFF2-40B4-BE49-F238E27FC236}">
              <a16:creationId xmlns:a16="http://schemas.microsoft.com/office/drawing/2014/main" id="{0631D541-990B-4335-BD3D-865D938DFC38}"/>
            </a:ext>
          </a:extLst>
        </xdr:cNvPr>
        <xdr:cNvCxnSpPr/>
      </xdr:nvCxnSpPr>
      <xdr:spPr>
        <a:xfrm flipV="1">
          <a:off x="12344400" y="9409938"/>
          <a:ext cx="800100" cy="8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150368</xdr:rowOff>
    </xdr:from>
    <xdr:to>
      <xdr:col>67</xdr:col>
      <xdr:colOff>101600</xdr:colOff>
      <xdr:row>60</xdr:row>
      <xdr:rowOff>80518</xdr:rowOff>
    </xdr:to>
    <xdr:sp macro="" textlink="">
      <xdr:nvSpPr>
        <xdr:cNvPr id="552" name="楕円 551">
          <a:extLst>
            <a:ext uri="{FF2B5EF4-FFF2-40B4-BE49-F238E27FC236}">
              <a16:creationId xmlns:a16="http://schemas.microsoft.com/office/drawing/2014/main" id="{F89F0321-8CFA-4AD5-B40E-32DC5E0F7A0C}"/>
            </a:ext>
          </a:extLst>
        </xdr:cNvPr>
        <xdr:cNvSpPr/>
      </xdr:nvSpPr>
      <xdr:spPr>
        <a:xfrm>
          <a:off x="11487150" y="97039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107442</xdr:rowOff>
    </xdr:from>
    <xdr:to>
      <xdr:col>71</xdr:col>
      <xdr:colOff>177800</xdr:colOff>
      <xdr:row>60</xdr:row>
      <xdr:rowOff>29718</xdr:rowOff>
    </xdr:to>
    <xdr:cxnSp macro="">
      <xdr:nvCxnSpPr>
        <xdr:cNvPr id="553" name="直線コネクタ 552">
          <a:extLst>
            <a:ext uri="{FF2B5EF4-FFF2-40B4-BE49-F238E27FC236}">
              <a16:creationId xmlns:a16="http://schemas.microsoft.com/office/drawing/2014/main" id="{B9039999-5E01-42E3-90C8-588EBC96C8DB}"/>
            </a:ext>
          </a:extLst>
        </xdr:cNvPr>
        <xdr:cNvCxnSpPr/>
      </xdr:nvCxnSpPr>
      <xdr:spPr>
        <a:xfrm flipV="1">
          <a:off x="11534775" y="9495917"/>
          <a:ext cx="809625"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69B811F3-3629-4BAB-B8FC-248699513F5C}"/>
            </a:ext>
          </a:extLst>
        </xdr:cNvPr>
        <xdr:cNvSpPr txBox="1"/>
      </xdr:nvSpPr>
      <xdr:spPr>
        <a:xfrm>
          <a:off x="13745219" y="9668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72604DE0-1996-4650-A318-095967633622}"/>
            </a:ext>
          </a:extLst>
        </xdr:cNvPr>
        <xdr:cNvSpPr txBox="1"/>
      </xdr:nvSpPr>
      <xdr:spPr>
        <a:xfrm>
          <a:off x="12964169" y="9637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556" name="n_3aveValue【学校施設】&#10;有形固定資産減価償却率">
          <a:extLst>
            <a:ext uri="{FF2B5EF4-FFF2-40B4-BE49-F238E27FC236}">
              <a16:creationId xmlns:a16="http://schemas.microsoft.com/office/drawing/2014/main" id="{0E47E5BD-048A-493D-908B-049B9125FAD8}"/>
            </a:ext>
          </a:extLst>
        </xdr:cNvPr>
        <xdr:cNvSpPr txBox="1"/>
      </xdr:nvSpPr>
      <xdr:spPr>
        <a:xfrm>
          <a:off x="12164069" y="9619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B2BBB6BB-71E1-448B-93A8-A5808CC583C0}"/>
            </a:ext>
          </a:extLst>
        </xdr:cNvPr>
        <xdr:cNvSpPr txBox="1"/>
      </xdr:nvSpPr>
      <xdr:spPr>
        <a:xfrm>
          <a:off x="11354444" y="929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558" name="n_1mainValue【学校施設】&#10;有形固定資産減価償却率">
          <a:extLst>
            <a:ext uri="{FF2B5EF4-FFF2-40B4-BE49-F238E27FC236}">
              <a16:creationId xmlns:a16="http://schemas.microsoft.com/office/drawing/2014/main" id="{DB424E92-D6F3-4DF9-A64B-084438AAD7CC}"/>
            </a:ext>
          </a:extLst>
        </xdr:cNvPr>
        <xdr:cNvSpPr txBox="1"/>
      </xdr:nvSpPr>
      <xdr:spPr>
        <a:xfrm>
          <a:off x="13745219" y="920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85615</xdr:rowOff>
    </xdr:from>
    <xdr:ext cx="405111" cy="259045"/>
    <xdr:sp macro="" textlink="">
      <xdr:nvSpPr>
        <xdr:cNvPr id="559" name="n_2mainValue【学校施設】&#10;有形固定資産減価償却率">
          <a:extLst>
            <a:ext uri="{FF2B5EF4-FFF2-40B4-BE49-F238E27FC236}">
              <a16:creationId xmlns:a16="http://schemas.microsoft.com/office/drawing/2014/main" id="{9C245DB7-89CF-4892-B232-2679C7D29A01}"/>
            </a:ext>
          </a:extLst>
        </xdr:cNvPr>
        <xdr:cNvSpPr txBox="1"/>
      </xdr:nvSpPr>
      <xdr:spPr>
        <a:xfrm>
          <a:off x="12964169" y="9156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3319</xdr:rowOff>
    </xdr:from>
    <xdr:ext cx="405111" cy="259045"/>
    <xdr:sp macro="" textlink="">
      <xdr:nvSpPr>
        <xdr:cNvPr id="560" name="n_3mainValue【学校施設】&#10;有形固定資産減価償却率">
          <a:extLst>
            <a:ext uri="{FF2B5EF4-FFF2-40B4-BE49-F238E27FC236}">
              <a16:creationId xmlns:a16="http://schemas.microsoft.com/office/drawing/2014/main" id="{7BCD1826-9CEE-4C8D-B95C-D482E63A3B42}"/>
            </a:ext>
          </a:extLst>
        </xdr:cNvPr>
        <xdr:cNvSpPr txBox="1"/>
      </xdr:nvSpPr>
      <xdr:spPr>
        <a:xfrm>
          <a:off x="12164069" y="923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71645</xdr:rowOff>
    </xdr:from>
    <xdr:ext cx="405111" cy="259045"/>
    <xdr:sp macro="" textlink="">
      <xdr:nvSpPr>
        <xdr:cNvPr id="561" name="n_4mainValue【学校施設】&#10;有形固定資産減価償却率">
          <a:extLst>
            <a:ext uri="{FF2B5EF4-FFF2-40B4-BE49-F238E27FC236}">
              <a16:creationId xmlns:a16="http://schemas.microsoft.com/office/drawing/2014/main" id="{E19A5E3E-0EAB-4CC9-9370-35A151944429}"/>
            </a:ext>
          </a:extLst>
        </xdr:cNvPr>
        <xdr:cNvSpPr txBox="1"/>
      </xdr:nvSpPr>
      <xdr:spPr>
        <a:xfrm>
          <a:off x="11354444" y="978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245932CA-DFFF-492D-84C1-5DAF951EEA4B}"/>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154EDAE6-BE3F-4FD1-9E32-8FDDC53AD96E}"/>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38116E8-D86B-402B-925E-7D5BBC520D28}"/>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FC916B00-3090-4C05-BFD3-17BAF4BC0AF6}"/>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DF379174-7425-4836-A31A-65F533758D75}"/>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56A5A06-894D-4131-9C9E-C1896230206B}"/>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E269E131-0582-4F19-8DEB-1F95A4B2F5D7}"/>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FB32412B-32DA-44BE-9D87-3E10A60A7948}"/>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DCA643FA-C5CA-4289-9823-181D3BBC71D6}"/>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17F86E9B-4719-49F7-BE2E-261E4605BE4B}"/>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93268570-91D8-4085-A6BA-48CD0C74A1E3}"/>
            </a:ext>
          </a:extLst>
        </xdr:cNvPr>
        <xdr:cNvCxnSpPr/>
      </xdr:nvCxnSpPr>
      <xdr:spPr>
        <a:xfrm>
          <a:off x="164592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744F095D-B7C6-43C5-AB7B-B749BFB23911}"/>
            </a:ext>
          </a:extLst>
        </xdr:cNvPr>
        <xdr:cNvSpPr txBox="1"/>
      </xdr:nvSpPr>
      <xdr:spPr>
        <a:xfrm>
          <a:off x="160523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BBEEFD03-0B27-4099-949E-8A78E991C001}"/>
            </a:ext>
          </a:extLst>
        </xdr:cNvPr>
        <xdr:cNvCxnSpPr/>
      </xdr:nvCxnSpPr>
      <xdr:spPr>
        <a:xfrm>
          <a:off x="164592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DFA746E8-9148-4837-A3CB-6F6DDC50BB23}"/>
            </a:ext>
          </a:extLst>
        </xdr:cNvPr>
        <xdr:cNvSpPr txBox="1"/>
      </xdr:nvSpPr>
      <xdr:spPr>
        <a:xfrm>
          <a:off x="16052346" y="979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1A4327F5-F259-4C8E-96B9-FCFE1A1D1804}"/>
            </a:ext>
          </a:extLst>
        </xdr:cNvPr>
        <xdr:cNvCxnSpPr/>
      </xdr:nvCxnSpPr>
      <xdr:spPr>
        <a:xfrm>
          <a:off x="164592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C62669B3-67F6-4207-B7F3-70D07B31CC59}"/>
            </a:ext>
          </a:extLst>
        </xdr:cNvPr>
        <xdr:cNvSpPr txBox="1"/>
      </xdr:nvSpPr>
      <xdr:spPr>
        <a:xfrm>
          <a:off x="16052346" y="937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5A92636C-CD3F-4A90-A30E-4689790F85E4}"/>
            </a:ext>
          </a:extLst>
        </xdr:cNvPr>
        <xdr:cNvCxnSpPr/>
      </xdr:nvCxnSpPr>
      <xdr:spPr>
        <a:xfrm>
          <a:off x="164592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F8683EB3-A1DE-4813-B448-37F98BC85285}"/>
            </a:ext>
          </a:extLst>
        </xdr:cNvPr>
        <xdr:cNvSpPr txBox="1"/>
      </xdr:nvSpPr>
      <xdr:spPr>
        <a:xfrm>
          <a:off x="16052346" y="8931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279FD305-DC6D-4292-B64A-7971BBB86713}"/>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B9329A1A-4684-467A-9B06-94554EA951A7}"/>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BC6612DE-3748-46C1-9326-78EC26189014}"/>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23889596-D46B-4B7F-AA35-8873794B87CB}"/>
            </a:ext>
          </a:extLst>
        </xdr:cNvPr>
        <xdr:cNvCxnSpPr/>
      </xdr:nvCxnSpPr>
      <xdr:spPr>
        <a:xfrm flipV="1">
          <a:off x="19954239" y="9113038"/>
          <a:ext cx="0" cy="119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4D59B68F-A336-4E0C-AD9E-DCF46F253088}"/>
            </a:ext>
          </a:extLst>
        </xdr:cNvPr>
        <xdr:cNvSpPr txBox="1"/>
      </xdr:nvSpPr>
      <xdr:spPr>
        <a:xfrm>
          <a:off x="19992975" y="1030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D73EA094-4EF3-41EC-9F0C-CA2C8A21FED2}"/>
            </a:ext>
          </a:extLst>
        </xdr:cNvPr>
        <xdr:cNvCxnSpPr/>
      </xdr:nvCxnSpPr>
      <xdr:spPr>
        <a:xfrm>
          <a:off x="19878675" y="1030503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0EFA5F4F-203F-414A-ABA3-72A1C351CD3E}"/>
            </a:ext>
          </a:extLst>
        </xdr:cNvPr>
        <xdr:cNvSpPr txBox="1"/>
      </xdr:nvSpPr>
      <xdr:spPr>
        <a:xfrm>
          <a:off x="19992975" y="890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15793F27-FF7E-4EA6-AD35-23BD73B258A4}"/>
            </a:ext>
          </a:extLst>
        </xdr:cNvPr>
        <xdr:cNvCxnSpPr/>
      </xdr:nvCxnSpPr>
      <xdr:spPr>
        <a:xfrm>
          <a:off x="19878675" y="91130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588" name="【学校施設】&#10;一人当たり面積平均値テキスト">
          <a:extLst>
            <a:ext uri="{FF2B5EF4-FFF2-40B4-BE49-F238E27FC236}">
              <a16:creationId xmlns:a16="http://schemas.microsoft.com/office/drawing/2014/main" id="{AE31AF93-04B0-422D-86FD-1EF4F8ED8455}"/>
            </a:ext>
          </a:extLst>
        </xdr:cNvPr>
        <xdr:cNvSpPr txBox="1"/>
      </xdr:nvSpPr>
      <xdr:spPr>
        <a:xfrm>
          <a:off x="19992975" y="9534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522305B9-D0BF-4653-80CA-5A45338A5B27}"/>
            </a:ext>
          </a:extLst>
        </xdr:cNvPr>
        <xdr:cNvSpPr/>
      </xdr:nvSpPr>
      <xdr:spPr>
        <a:xfrm>
          <a:off x="19897725" y="967056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B6877679-DD83-4A41-89B3-3198B6B3692C}"/>
            </a:ext>
          </a:extLst>
        </xdr:cNvPr>
        <xdr:cNvSpPr/>
      </xdr:nvSpPr>
      <xdr:spPr>
        <a:xfrm>
          <a:off x="19154775" y="96742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4DE89AB7-36E6-41CF-9820-8D1D76AE4B04}"/>
            </a:ext>
          </a:extLst>
        </xdr:cNvPr>
        <xdr:cNvSpPr/>
      </xdr:nvSpPr>
      <xdr:spPr>
        <a:xfrm>
          <a:off x="18345150" y="966919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23125361-F01D-4274-B955-21ED9901B03B}"/>
            </a:ext>
          </a:extLst>
        </xdr:cNvPr>
        <xdr:cNvSpPr/>
      </xdr:nvSpPr>
      <xdr:spPr>
        <a:xfrm>
          <a:off x="17554575" y="967607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8D2E008F-4B10-4FEC-9082-41E7944E458D}"/>
            </a:ext>
          </a:extLst>
        </xdr:cNvPr>
        <xdr:cNvSpPr/>
      </xdr:nvSpPr>
      <xdr:spPr>
        <a:xfrm>
          <a:off x="16754475" y="9665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1AEFAA8-65D5-4089-BBD3-28B2C45429E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467D805-B339-423E-AAD3-AADC7A9108DD}"/>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F55E294-8DB4-46EA-BB2D-C461CCB0C214}"/>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F2A189A-FC72-4FF5-99FB-63BCE02A1F7C}"/>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27BCFED-B509-4028-863A-FE7967473B08}"/>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127508</xdr:rowOff>
    </xdr:from>
    <xdr:to>
      <xdr:col>116</xdr:col>
      <xdr:colOff>114300</xdr:colOff>
      <xdr:row>60</xdr:row>
      <xdr:rowOff>57658</xdr:rowOff>
    </xdr:to>
    <xdr:sp macro="" textlink="">
      <xdr:nvSpPr>
        <xdr:cNvPr id="599" name="楕円 598">
          <a:extLst>
            <a:ext uri="{FF2B5EF4-FFF2-40B4-BE49-F238E27FC236}">
              <a16:creationId xmlns:a16="http://schemas.microsoft.com/office/drawing/2014/main" id="{08700530-2683-4D88-AB31-0C350541BE1C}"/>
            </a:ext>
          </a:extLst>
        </xdr:cNvPr>
        <xdr:cNvSpPr/>
      </xdr:nvSpPr>
      <xdr:spPr>
        <a:xfrm>
          <a:off x="19897725" y="967790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105935</xdr:rowOff>
    </xdr:from>
    <xdr:ext cx="469744" cy="259045"/>
    <xdr:sp macro="" textlink="">
      <xdr:nvSpPr>
        <xdr:cNvPr id="600" name="【学校施設】&#10;一人当たり面積該当値テキスト">
          <a:extLst>
            <a:ext uri="{FF2B5EF4-FFF2-40B4-BE49-F238E27FC236}">
              <a16:creationId xmlns:a16="http://schemas.microsoft.com/office/drawing/2014/main" id="{C6790B56-FE86-43FE-9B88-9A03AC0A881F}"/>
            </a:ext>
          </a:extLst>
        </xdr:cNvPr>
        <xdr:cNvSpPr txBox="1"/>
      </xdr:nvSpPr>
      <xdr:spPr>
        <a:xfrm>
          <a:off x="19992975" y="965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127051</xdr:rowOff>
    </xdr:from>
    <xdr:to>
      <xdr:col>112</xdr:col>
      <xdr:colOff>38100</xdr:colOff>
      <xdr:row>60</xdr:row>
      <xdr:rowOff>57201</xdr:rowOff>
    </xdr:to>
    <xdr:sp macro="" textlink="">
      <xdr:nvSpPr>
        <xdr:cNvPr id="601" name="楕円 600">
          <a:extLst>
            <a:ext uri="{FF2B5EF4-FFF2-40B4-BE49-F238E27FC236}">
              <a16:creationId xmlns:a16="http://schemas.microsoft.com/office/drawing/2014/main" id="{7A0C2EC8-13D8-4958-B8CA-A3EC3A858325}"/>
            </a:ext>
          </a:extLst>
        </xdr:cNvPr>
        <xdr:cNvSpPr/>
      </xdr:nvSpPr>
      <xdr:spPr>
        <a:xfrm>
          <a:off x="19154775" y="967745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6401</xdr:rowOff>
    </xdr:from>
    <xdr:to>
      <xdr:col>116</xdr:col>
      <xdr:colOff>63500</xdr:colOff>
      <xdr:row>60</xdr:row>
      <xdr:rowOff>6858</xdr:rowOff>
    </xdr:to>
    <xdr:cxnSp macro="">
      <xdr:nvCxnSpPr>
        <xdr:cNvPr id="602" name="直線コネクタ 601">
          <a:extLst>
            <a:ext uri="{FF2B5EF4-FFF2-40B4-BE49-F238E27FC236}">
              <a16:creationId xmlns:a16="http://schemas.microsoft.com/office/drawing/2014/main" id="{840C7A6F-A58D-4905-AB9B-211532F685B0}"/>
            </a:ext>
          </a:extLst>
        </xdr:cNvPr>
        <xdr:cNvCxnSpPr/>
      </xdr:nvCxnSpPr>
      <xdr:spPr>
        <a:xfrm>
          <a:off x="19202400" y="9725076"/>
          <a:ext cx="75247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129337</xdr:rowOff>
    </xdr:from>
    <xdr:to>
      <xdr:col>107</xdr:col>
      <xdr:colOff>101600</xdr:colOff>
      <xdr:row>60</xdr:row>
      <xdr:rowOff>59487</xdr:rowOff>
    </xdr:to>
    <xdr:sp macro="" textlink="">
      <xdr:nvSpPr>
        <xdr:cNvPr id="603" name="楕円 602">
          <a:extLst>
            <a:ext uri="{FF2B5EF4-FFF2-40B4-BE49-F238E27FC236}">
              <a16:creationId xmlns:a16="http://schemas.microsoft.com/office/drawing/2014/main" id="{6436AD10-9F8C-4D5D-9E29-039553CBFBFA}"/>
            </a:ext>
          </a:extLst>
        </xdr:cNvPr>
        <xdr:cNvSpPr/>
      </xdr:nvSpPr>
      <xdr:spPr>
        <a:xfrm>
          <a:off x="18345150" y="9679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6401</xdr:rowOff>
    </xdr:from>
    <xdr:to>
      <xdr:col>111</xdr:col>
      <xdr:colOff>177800</xdr:colOff>
      <xdr:row>60</xdr:row>
      <xdr:rowOff>8687</xdr:rowOff>
    </xdr:to>
    <xdr:cxnSp macro="">
      <xdr:nvCxnSpPr>
        <xdr:cNvPr id="604" name="直線コネクタ 603">
          <a:extLst>
            <a:ext uri="{FF2B5EF4-FFF2-40B4-BE49-F238E27FC236}">
              <a16:creationId xmlns:a16="http://schemas.microsoft.com/office/drawing/2014/main" id="{3BF15441-9233-4518-B1E7-1391D293FD07}"/>
            </a:ext>
          </a:extLst>
        </xdr:cNvPr>
        <xdr:cNvCxnSpPr/>
      </xdr:nvCxnSpPr>
      <xdr:spPr>
        <a:xfrm flipV="1">
          <a:off x="18392775" y="9725076"/>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166827</xdr:rowOff>
    </xdr:from>
    <xdr:to>
      <xdr:col>102</xdr:col>
      <xdr:colOff>165100</xdr:colOff>
      <xdr:row>60</xdr:row>
      <xdr:rowOff>96977</xdr:rowOff>
    </xdr:to>
    <xdr:sp macro="" textlink="">
      <xdr:nvSpPr>
        <xdr:cNvPr id="605" name="楕円 604">
          <a:extLst>
            <a:ext uri="{FF2B5EF4-FFF2-40B4-BE49-F238E27FC236}">
              <a16:creationId xmlns:a16="http://schemas.microsoft.com/office/drawing/2014/main" id="{C706404B-3F81-48D8-A7AC-B3A0272C7360}"/>
            </a:ext>
          </a:extLst>
        </xdr:cNvPr>
        <xdr:cNvSpPr/>
      </xdr:nvSpPr>
      <xdr:spPr>
        <a:xfrm>
          <a:off x="17554575" y="9717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8687</xdr:rowOff>
    </xdr:from>
    <xdr:to>
      <xdr:col>107</xdr:col>
      <xdr:colOff>50800</xdr:colOff>
      <xdr:row>60</xdr:row>
      <xdr:rowOff>46177</xdr:rowOff>
    </xdr:to>
    <xdr:cxnSp macro="">
      <xdr:nvCxnSpPr>
        <xdr:cNvPr id="606" name="直線コネクタ 605">
          <a:extLst>
            <a:ext uri="{FF2B5EF4-FFF2-40B4-BE49-F238E27FC236}">
              <a16:creationId xmlns:a16="http://schemas.microsoft.com/office/drawing/2014/main" id="{6AAED88B-18D2-4859-8E2E-64C200551DAF}"/>
            </a:ext>
          </a:extLst>
        </xdr:cNvPr>
        <xdr:cNvCxnSpPr/>
      </xdr:nvCxnSpPr>
      <xdr:spPr>
        <a:xfrm flipV="1">
          <a:off x="17602200" y="9727362"/>
          <a:ext cx="790575"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163170</xdr:rowOff>
    </xdr:from>
    <xdr:to>
      <xdr:col>98</xdr:col>
      <xdr:colOff>38100</xdr:colOff>
      <xdr:row>60</xdr:row>
      <xdr:rowOff>93320</xdr:rowOff>
    </xdr:to>
    <xdr:sp macro="" textlink="">
      <xdr:nvSpPr>
        <xdr:cNvPr id="607" name="楕円 606">
          <a:extLst>
            <a:ext uri="{FF2B5EF4-FFF2-40B4-BE49-F238E27FC236}">
              <a16:creationId xmlns:a16="http://schemas.microsoft.com/office/drawing/2014/main" id="{80F017B3-3C70-4579-A6D8-FD37907F3DC3}"/>
            </a:ext>
          </a:extLst>
        </xdr:cNvPr>
        <xdr:cNvSpPr/>
      </xdr:nvSpPr>
      <xdr:spPr>
        <a:xfrm>
          <a:off x="16754475" y="97135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42520</xdr:rowOff>
    </xdr:from>
    <xdr:to>
      <xdr:col>102</xdr:col>
      <xdr:colOff>114300</xdr:colOff>
      <xdr:row>60</xdr:row>
      <xdr:rowOff>46177</xdr:rowOff>
    </xdr:to>
    <xdr:cxnSp macro="">
      <xdr:nvCxnSpPr>
        <xdr:cNvPr id="608" name="直線コネクタ 607">
          <a:extLst>
            <a:ext uri="{FF2B5EF4-FFF2-40B4-BE49-F238E27FC236}">
              <a16:creationId xmlns:a16="http://schemas.microsoft.com/office/drawing/2014/main" id="{ABC652CC-4EF9-41FC-872F-DEC4FAC28A49}"/>
            </a:ext>
          </a:extLst>
        </xdr:cNvPr>
        <xdr:cNvCxnSpPr/>
      </xdr:nvCxnSpPr>
      <xdr:spPr>
        <a:xfrm>
          <a:off x="16802100" y="9761195"/>
          <a:ext cx="8001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609" name="n_1aveValue【学校施設】&#10;一人当たり面積">
          <a:extLst>
            <a:ext uri="{FF2B5EF4-FFF2-40B4-BE49-F238E27FC236}">
              <a16:creationId xmlns:a16="http://schemas.microsoft.com/office/drawing/2014/main" id="{065BB430-EB40-454A-8746-72A960C3AF15}"/>
            </a:ext>
          </a:extLst>
        </xdr:cNvPr>
        <xdr:cNvSpPr txBox="1"/>
      </xdr:nvSpPr>
      <xdr:spPr>
        <a:xfrm>
          <a:off x="18983402" y="9459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610" name="n_2aveValue【学校施設】&#10;一人当たり面積">
          <a:extLst>
            <a:ext uri="{FF2B5EF4-FFF2-40B4-BE49-F238E27FC236}">
              <a16:creationId xmlns:a16="http://schemas.microsoft.com/office/drawing/2014/main" id="{7B806361-025B-4EAD-9A57-ACC1444C1269}"/>
            </a:ext>
          </a:extLst>
        </xdr:cNvPr>
        <xdr:cNvSpPr txBox="1"/>
      </xdr:nvSpPr>
      <xdr:spPr>
        <a:xfrm>
          <a:off x="18183302" y="945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611" name="n_3aveValue【学校施設】&#10;一人当たり面積">
          <a:extLst>
            <a:ext uri="{FF2B5EF4-FFF2-40B4-BE49-F238E27FC236}">
              <a16:creationId xmlns:a16="http://schemas.microsoft.com/office/drawing/2014/main" id="{5FCAE091-B8A0-4589-B9B1-219DB3DFEE14}"/>
            </a:ext>
          </a:extLst>
        </xdr:cNvPr>
        <xdr:cNvSpPr txBox="1"/>
      </xdr:nvSpPr>
      <xdr:spPr>
        <a:xfrm>
          <a:off x="17383202" y="9460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612" name="n_4aveValue【学校施設】&#10;一人当たり面積">
          <a:extLst>
            <a:ext uri="{FF2B5EF4-FFF2-40B4-BE49-F238E27FC236}">
              <a16:creationId xmlns:a16="http://schemas.microsoft.com/office/drawing/2014/main" id="{3EECA6B1-2AEF-42E9-A493-6C92FF4FC8C3}"/>
            </a:ext>
          </a:extLst>
        </xdr:cNvPr>
        <xdr:cNvSpPr txBox="1"/>
      </xdr:nvSpPr>
      <xdr:spPr>
        <a:xfrm>
          <a:off x="16592627" y="945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48328</xdr:rowOff>
    </xdr:from>
    <xdr:ext cx="469744" cy="259045"/>
    <xdr:sp macro="" textlink="">
      <xdr:nvSpPr>
        <xdr:cNvPr id="613" name="n_1mainValue【学校施設】&#10;一人当たり面積">
          <a:extLst>
            <a:ext uri="{FF2B5EF4-FFF2-40B4-BE49-F238E27FC236}">
              <a16:creationId xmlns:a16="http://schemas.microsoft.com/office/drawing/2014/main" id="{DDBAE8FE-F120-415A-8EB3-5867B5C9C930}"/>
            </a:ext>
          </a:extLst>
        </xdr:cNvPr>
        <xdr:cNvSpPr txBox="1"/>
      </xdr:nvSpPr>
      <xdr:spPr>
        <a:xfrm>
          <a:off x="18983402" y="9760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50614</xdr:rowOff>
    </xdr:from>
    <xdr:ext cx="469744" cy="259045"/>
    <xdr:sp macro="" textlink="">
      <xdr:nvSpPr>
        <xdr:cNvPr id="614" name="n_2mainValue【学校施設】&#10;一人当たり面積">
          <a:extLst>
            <a:ext uri="{FF2B5EF4-FFF2-40B4-BE49-F238E27FC236}">
              <a16:creationId xmlns:a16="http://schemas.microsoft.com/office/drawing/2014/main" id="{A8C88FDB-7D8D-4251-9047-B8FF287ACF70}"/>
            </a:ext>
          </a:extLst>
        </xdr:cNvPr>
        <xdr:cNvSpPr txBox="1"/>
      </xdr:nvSpPr>
      <xdr:spPr>
        <a:xfrm>
          <a:off x="18183302" y="976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88104</xdr:rowOff>
    </xdr:from>
    <xdr:ext cx="469744" cy="259045"/>
    <xdr:sp macro="" textlink="">
      <xdr:nvSpPr>
        <xdr:cNvPr id="615" name="n_3mainValue【学校施設】&#10;一人当たり面積">
          <a:extLst>
            <a:ext uri="{FF2B5EF4-FFF2-40B4-BE49-F238E27FC236}">
              <a16:creationId xmlns:a16="http://schemas.microsoft.com/office/drawing/2014/main" id="{7A48FD3D-9741-411D-BA91-7B619D4EC25F}"/>
            </a:ext>
          </a:extLst>
        </xdr:cNvPr>
        <xdr:cNvSpPr txBox="1"/>
      </xdr:nvSpPr>
      <xdr:spPr>
        <a:xfrm>
          <a:off x="17383202" y="9800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84447</xdr:rowOff>
    </xdr:from>
    <xdr:ext cx="469744" cy="259045"/>
    <xdr:sp macro="" textlink="">
      <xdr:nvSpPr>
        <xdr:cNvPr id="616" name="n_4mainValue【学校施設】&#10;一人当たり面積">
          <a:extLst>
            <a:ext uri="{FF2B5EF4-FFF2-40B4-BE49-F238E27FC236}">
              <a16:creationId xmlns:a16="http://schemas.microsoft.com/office/drawing/2014/main" id="{370C141F-9F69-487C-9D71-F23EE0ED0004}"/>
            </a:ext>
          </a:extLst>
        </xdr:cNvPr>
        <xdr:cNvSpPr txBox="1"/>
      </xdr:nvSpPr>
      <xdr:spPr>
        <a:xfrm>
          <a:off x="16592627" y="98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FC1BDB7-365B-49FA-A396-8DF311F59904}"/>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30FCBAFB-B62E-4EF9-AC6D-9A733925753F}"/>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8429E19-2B66-4F26-8394-A2CA7B2F417B}"/>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248D46B7-7FE9-4E16-9371-B70DACF7A726}"/>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5679E291-284C-4778-8E10-EA854D3A053A}"/>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4C2C10E5-4787-494F-9B05-53AF71401FE3}"/>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C25D5C1C-E55D-4D76-8666-19A63B71B3E1}"/>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E17709C9-25B1-4774-A1CE-EDE9267D15B8}"/>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0EC8DEAC-C72A-44A9-96E8-47608F448B8B}"/>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BAE87942-9F00-4CC3-81E2-BA0AEE5D6386}"/>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58949B96-C7CB-4FE1-8BAA-EE8A2C024C8E}"/>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C8D22C7A-8FBA-472E-8FDA-2E3B8F244AEA}"/>
            </a:ext>
          </a:extLst>
        </xdr:cNvPr>
        <xdr:cNvCxnSpPr/>
      </xdr:nvCxnSpPr>
      <xdr:spPr>
        <a:xfrm>
          <a:off x="11210925" y="1408475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6D07C679-04AA-4A35-929B-ACA5EB6BE122}"/>
            </a:ext>
          </a:extLst>
        </xdr:cNvPr>
        <xdr:cNvSpPr txBox="1"/>
      </xdr:nvSpPr>
      <xdr:spPr>
        <a:xfrm>
          <a:off x="10794546" y="139552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3D782DF1-B6D7-40F4-9669-0ABBDCA63BC4}"/>
            </a:ext>
          </a:extLst>
        </xdr:cNvPr>
        <xdr:cNvCxnSpPr/>
      </xdr:nvCxnSpPr>
      <xdr:spPr>
        <a:xfrm>
          <a:off x="11210925" y="137740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7E7C623C-878E-4BEC-BBAE-668CBC28A57D}"/>
            </a:ext>
          </a:extLst>
        </xdr:cNvPr>
        <xdr:cNvSpPr txBox="1"/>
      </xdr:nvSpPr>
      <xdr:spPr>
        <a:xfrm>
          <a:off x="10845966" y="136477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8133BE3D-E7E2-4C53-96AC-1CDC098BBA81}"/>
            </a:ext>
          </a:extLst>
        </xdr:cNvPr>
        <xdr:cNvCxnSpPr/>
      </xdr:nvCxnSpPr>
      <xdr:spPr>
        <a:xfrm>
          <a:off x="11210925" y="1346653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C2FDF160-FED1-40E7-8B30-C0755CC06879}"/>
            </a:ext>
          </a:extLst>
        </xdr:cNvPr>
        <xdr:cNvSpPr txBox="1"/>
      </xdr:nvSpPr>
      <xdr:spPr>
        <a:xfrm>
          <a:off x="10845966" y="133370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8F8440DA-B532-4C21-87C8-36B800B7ABFE}"/>
            </a:ext>
          </a:extLst>
        </xdr:cNvPr>
        <xdr:cNvCxnSpPr/>
      </xdr:nvCxnSpPr>
      <xdr:spPr>
        <a:xfrm>
          <a:off x="11210925" y="1316536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EEC49126-D243-4107-8C5C-7FFC6EA94A3A}"/>
            </a:ext>
          </a:extLst>
        </xdr:cNvPr>
        <xdr:cNvSpPr txBox="1"/>
      </xdr:nvSpPr>
      <xdr:spPr>
        <a:xfrm>
          <a:off x="10845966" y="13029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5D95CEC4-AEB5-41A0-AC18-D8FF5EE193D8}"/>
            </a:ext>
          </a:extLst>
        </xdr:cNvPr>
        <xdr:cNvCxnSpPr/>
      </xdr:nvCxnSpPr>
      <xdr:spPr>
        <a:xfrm>
          <a:off x="11210925" y="1285784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68D3A1D7-30EA-4DE7-B7C5-B3C08E7209A3}"/>
            </a:ext>
          </a:extLst>
        </xdr:cNvPr>
        <xdr:cNvSpPr txBox="1"/>
      </xdr:nvSpPr>
      <xdr:spPr>
        <a:xfrm>
          <a:off x="10845966" y="127187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45CF0077-5717-43A5-9E44-2A86A22D1974}"/>
            </a:ext>
          </a:extLst>
        </xdr:cNvPr>
        <xdr:cNvCxnSpPr/>
      </xdr:nvCxnSpPr>
      <xdr:spPr>
        <a:xfrm>
          <a:off x="11210925" y="1254714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DA1B3F3D-81AF-4D9E-B003-C9BD0F0AD051}"/>
            </a:ext>
          </a:extLst>
        </xdr:cNvPr>
        <xdr:cNvSpPr txBox="1"/>
      </xdr:nvSpPr>
      <xdr:spPr>
        <a:xfrm>
          <a:off x="10903736" y="1241127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30FDC48B-FFF2-48D5-9BAA-1034B08EDBB5}"/>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6D165100-EB5B-46FE-BFE7-52B12BC63239}"/>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F008A6C4-F421-40FA-8D02-B4DF626F69F0}"/>
            </a:ext>
          </a:extLst>
        </xdr:cNvPr>
        <xdr:cNvCxnSpPr/>
      </xdr:nvCxnSpPr>
      <xdr:spPr>
        <a:xfrm flipV="1">
          <a:off x="14696439" y="12674691"/>
          <a:ext cx="0" cy="1410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7FF41DF0-F67E-4FC0-BD09-65F21637C94A}"/>
            </a:ext>
          </a:extLst>
        </xdr:cNvPr>
        <xdr:cNvSpPr txBox="1"/>
      </xdr:nvSpPr>
      <xdr:spPr>
        <a:xfrm>
          <a:off x="14735175" y="1408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4609DAF3-266F-4168-BC13-712BE4156D85}"/>
            </a:ext>
          </a:extLst>
        </xdr:cNvPr>
        <xdr:cNvCxnSpPr/>
      </xdr:nvCxnSpPr>
      <xdr:spPr>
        <a:xfrm>
          <a:off x="14611350" y="14084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D01E0E40-35B0-488F-BF19-2290890351E9}"/>
            </a:ext>
          </a:extLst>
        </xdr:cNvPr>
        <xdr:cNvSpPr txBox="1"/>
      </xdr:nvSpPr>
      <xdr:spPr>
        <a:xfrm>
          <a:off x="14735175" y="124689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04D87BED-EEEC-4CBE-8841-CECBE54385D0}"/>
            </a:ext>
          </a:extLst>
        </xdr:cNvPr>
        <xdr:cNvCxnSpPr/>
      </xdr:nvCxnSpPr>
      <xdr:spPr>
        <a:xfrm>
          <a:off x="14611350" y="126746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6F4F555A-B02A-40E0-B706-D383128F511A}"/>
            </a:ext>
          </a:extLst>
        </xdr:cNvPr>
        <xdr:cNvSpPr txBox="1"/>
      </xdr:nvSpPr>
      <xdr:spPr>
        <a:xfrm>
          <a:off x="14735175" y="13142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1E92D962-8A33-4B3D-B682-733E714324AC}"/>
            </a:ext>
          </a:extLst>
        </xdr:cNvPr>
        <xdr:cNvSpPr/>
      </xdr:nvSpPr>
      <xdr:spPr>
        <a:xfrm>
          <a:off x="14649450" y="132879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E761FD49-7462-4257-9987-F88C1DAE4CC7}"/>
            </a:ext>
          </a:extLst>
        </xdr:cNvPr>
        <xdr:cNvSpPr/>
      </xdr:nvSpPr>
      <xdr:spPr>
        <a:xfrm>
          <a:off x="13887450" y="1327639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7D868C0C-9282-48A2-9150-BBD0C9081CF6}"/>
            </a:ext>
          </a:extLst>
        </xdr:cNvPr>
        <xdr:cNvSpPr/>
      </xdr:nvSpPr>
      <xdr:spPr>
        <a:xfrm>
          <a:off x="13096875" y="132794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7F107F00-2764-4966-B3C4-C417AFC2ABAE}"/>
            </a:ext>
          </a:extLst>
        </xdr:cNvPr>
        <xdr:cNvSpPr/>
      </xdr:nvSpPr>
      <xdr:spPr>
        <a:xfrm>
          <a:off x="12296775" y="132714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972129D1-98C1-44A3-A968-E4A2F347C870}"/>
            </a:ext>
          </a:extLst>
        </xdr:cNvPr>
        <xdr:cNvSpPr/>
      </xdr:nvSpPr>
      <xdr:spPr>
        <a:xfrm>
          <a:off x="11487150" y="132615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0C0CDAAF-FA6A-434C-BBCA-BE2C7BE07458}"/>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DEC95DE4-D002-4E63-A82F-D1A4F40513B2}"/>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3F078AB3-BF44-46F2-8A3E-7462C474E809}"/>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2D3B68F-D238-4E53-A2B3-2B2A3D720190}"/>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F2E48D5-CA24-40FA-A088-2D8174CB691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42818</xdr:rowOff>
    </xdr:from>
    <xdr:to>
      <xdr:col>85</xdr:col>
      <xdr:colOff>177800</xdr:colOff>
      <xdr:row>86</xdr:row>
      <xdr:rowOff>144418</xdr:rowOff>
    </xdr:to>
    <xdr:sp macro="" textlink="">
      <xdr:nvSpPr>
        <xdr:cNvPr id="658" name="楕円 657">
          <a:extLst>
            <a:ext uri="{FF2B5EF4-FFF2-40B4-BE49-F238E27FC236}">
              <a16:creationId xmlns:a16="http://schemas.microsoft.com/office/drawing/2014/main" id="{B4440F7D-37D3-458D-A811-28E9F2DD8893}"/>
            </a:ext>
          </a:extLst>
        </xdr:cNvPr>
        <xdr:cNvSpPr/>
      </xdr:nvSpPr>
      <xdr:spPr>
        <a:xfrm>
          <a:off x="14649450" y="139715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129195</xdr:rowOff>
    </xdr:from>
    <xdr:ext cx="405111" cy="259045"/>
    <xdr:sp macro="" textlink="">
      <xdr:nvSpPr>
        <xdr:cNvPr id="659" name="【児童館】&#10;有形固定資産減価償却率該当値テキスト">
          <a:extLst>
            <a:ext uri="{FF2B5EF4-FFF2-40B4-BE49-F238E27FC236}">
              <a16:creationId xmlns:a16="http://schemas.microsoft.com/office/drawing/2014/main" id="{64ACE0EA-E8DD-4303-887A-D029AE931F1C}"/>
            </a:ext>
          </a:extLst>
        </xdr:cNvPr>
        <xdr:cNvSpPr txBox="1"/>
      </xdr:nvSpPr>
      <xdr:spPr>
        <a:xfrm>
          <a:off x="14735175" y="13889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5262</xdr:rowOff>
    </xdr:from>
    <xdr:to>
      <xdr:col>81</xdr:col>
      <xdr:colOff>101600</xdr:colOff>
      <xdr:row>86</xdr:row>
      <xdr:rowOff>106862</xdr:rowOff>
    </xdr:to>
    <xdr:sp macro="" textlink="">
      <xdr:nvSpPr>
        <xdr:cNvPr id="660" name="楕円 659">
          <a:extLst>
            <a:ext uri="{FF2B5EF4-FFF2-40B4-BE49-F238E27FC236}">
              <a16:creationId xmlns:a16="http://schemas.microsoft.com/office/drawing/2014/main" id="{E2147A26-02EE-4A60-961B-1A9A0CF1DFC9}"/>
            </a:ext>
          </a:extLst>
        </xdr:cNvPr>
        <xdr:cNvSpPr/>
      </xdr:nvSpPr>
      <xdr:spPr>
        <a:xfrm>
          <a:off x="13887450" y="1393398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56062</xdr:rowOff>
    </xdr:from>
    <xdr:to>
      <xdr:col>85</xdr:col>
      <xdr:colOff>127000</xdr:colOff>
      <xdr:row>86</xdr:row>
      <xdr:rowOff>93618</xdr:rowOff>
    </xdr:to>
    <xdr:cxnSp macro="">
      <xdr:nvCxnSpPr>
        <xdr:cNvPr id="661" name="直線コネクタ 660">
          <a:extLst>
            <a:ext uri="{FF2B5EF4-FFF2-40B4-BE49-F238E27FC236}">
              <a16:creationId xmlns:a16="http://schemas.microsoft.com/office/drawing/2014/main" id="{08AC0150-E1FD-4194-8938-18D9D0339389}"/>
            </a:ext>
          </a:extLst>
        </xdr:cNvPr>
        <xdr:cNvCxnSpPr/>
      </xdr:nvCxnSpPr>
      <xdr:spPr>
        <a:xfrm>
          <a:off x="13935075" y="13981612"/>
          <a:ext cx="762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139156</xdr:rowOff>
    </xdr:from>
    <xdr:to>
      <xdr:col>76</xdr:col>
      <xdr:colOff>165100</xdr:colOff>
      <xdr:row>86</xdr:row>
      <xdr:rowOff>69306</xdr:rowOff>
    </xdr:to>
    <xdr:sp macro="" textlink="">
      <xdr:nvSpPr>
        <xdr:cNvPr id="662" name="楕円 661">
          <a:extLst>
            <a:ext uri="{FF2B5EF4-FFF2-40B4-BE49-F238E27FC236}">
              <a16:creationId xmlns:a16="http://schemas.microsoft.com/office/drawing/2014/main" id="{655ECC87-27D8-49B6-8254-48133695D272}"/>
            </a:ext>
          </a:extLst>
        </xdr:cNvPr>
        <xdr:cNvSpPr/>
      </xdr:nvSpPr>
      <xdr:spPr>
        <a:xfrm>
          <a:off x="13096875" y="1390595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18506</xdr:rowOff>
    </xdr:from>
    <xdr:to>
      <xdr:col>81</xdr:col>
      <xdr:colOff>50800</xdr:colOff>
      <xdr:row>86</xdr:row>
      <xdr:rowOff>56062</xdr:rowOff>
    </xdr:to>
    <xdr:cxnSp macro="">
      <xdr:nvCxnSpPr>
        <xdr:cNvPr id="663" name="直線コネクタ 662">
          <a:extLst>
            <a:ext uri="{FF2B5EF4-FFF2-40B4-BE49-F238E27FC236}">
              <a16:creationId xmlns:a16="http://schemas.microsoft.com/office/drawing/2014/main" id="{A7651B2E-7AF5-4B5B-999E-9663C7DBD3B3}"/>
            </a:ext>
          </a:extLst>
        </xdr:cNvPr>
        <xdr:cNvCxnSpPr/>
      </xdr:nvCxnSpPr>
      <xdr:spPr>
        <a:xfrm>
          <a:off x="13144500" y="13944056"/>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129358</xdr:rowOff>
    </xdr:from>
    <xdr:to>
      <xdr:col>72</xdr:col>
      <xdr:colOff>38100</xdr:colOff>
      <xdr:row>86</xdr:row>
      <xdr:rowOff>59508</xdr:rowOff>
    </xdr:to>
    <xdr:sp macro="" textlink="">
      <xdr:nvSpPr>
        <xdr:cNvPr id="664" name="楕円 663">
          <a:extLst>
            <a:ext uri="{FF2B5EF4-FFF2-40B4-BE49-F238E27FC236}">
              <a16:creationId xmlns:a16="http://schemas.microsoft.com/office/drawing/2014/main" id="{3EEA8468-7CB3-4D29-9253-C7C27D07F457}"/>
            </a:ext>
          </a:extLst>
        </xdr:cNvPr>
        <xdr:cNvSpPr/>
      </xdr:nvSpPr>
      <xdr:spPr>
        <a:xfrm>
          <a:off x="12296775" y="138898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8708</xdr:rowOff>
    </xdr:from>
    <xdr:to>
      <xdr:col>76</xdr:col>
      <xdr:colOff>114300</xdr:colOff>
      <xdr:row>86</xdr:row>
      <xdr:rowOff>18506</xdr:rowOff>
    </xdr:to>
    <xdr:cxnSp macro="">
      <xdr:nvCxnSpPr>
        <xdr:cNvPr id="665" name="直線コネクタ 664">
          <a:extLst>
            <a:ext uri="{FF2B5EF4-FFF2-40B4-BE49-F238E27FC236}">
              <a16:creationId xmlns:a16="http://schemas.microsoft.com/office/drawing/2014/main" id="{4B5D97D0-3857-445E-824A-9FA8A52F514C}"/>
            </a:ext>
          </a:extLst>
        </xdr:cNvPr>
        <xdr:cNvCxnSpPr/>
      </xdr:nvCxnSpPr>
      <xdr:spPr>
        <a:xfrm>
          <a:off x="12344400" y="13937433"/>
          <a:ext cx="8001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93436</xdr:rowOff>
    </xdr:from>
    <xdr:to>
      <xdr:col>67</xdr:col>
      <xdr:colOff>101600</xdr:colOff>
      <xdr:row>86</xdr:row>
      <xdr:rowOff>23586</xdr:rowOff>
    </xdr:to>
    <xdr:sp macro="" textlink="">
      <xdr:nvSpPr>
        <xdr:cNvPr id="666" name="楕円 665">
          <a:extLst>
            <a:ext uri="{FF2B5EF4-FFF2-40B4-BE49-F238E27FC236}">
              <a16:creationId xmlns:a16="http://schemas.microsoft.com/office/drawing/2014/main" id="{B9B78BB9-3750-4DF3-B802-E3BCA31ED2BE}"/>
            </a:ext>
          </a:extLst>
        </xdr:cNvPr>
        <xdr:cNvSpPr/>
      </xdr:nvSpPr>
      <xdr:spPr>
        <a:xfrm>
          <a:off x="11487150" y="138570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144236</xdr:rowOff>
    </xdr:from>
    <xdr:to>
      <xdr:col>71</xdr:col>
      <xdr:colOff>177800</xdr:colOff>
      <xdr:row>86</xdr:row>
      <xdr:rowOff>8708</xdr:rowOff>
    </xdr:to>
    <xdr:cxnSp macro="">
      <xdr:nvCxnSpPr>
        <xdr:cNvPr id="667" name="直線コネクタ 666">
          <a:extLst>
            <a:ext uri="{FF2B5EF4-FFF2-40B4-BE49-F238E27FC236}">
              <a16:creationId xmlns:a16="http://schemas.microsoft.com/office/drawing/2014/main" id="{8A7CF613-65E3-4958-B537-6425A4CB8CE1}"/>
            </a:ext>
          </a:extLst>
        </xdr:cNvPr>
        <xdr:cNvCxnSpPr/>
      </xdr:nvCxnSpPr>
      <xdr:spPr>
        <a:xfrm>
          <a:off x="11534775" y="13904686"/>
          <a:ext cx="80962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AF6B5B80-8C51-4A7A-B112-907E8C136149}"/>
            </a:ext>
          </a:extLst>
        </xdr:cNvPr>
        <xdr:cNvSpPr txBox="1"/>
      </xdr:nvSpPr>
      <xdr:spPr>
        <a:xfrm>
          <a:off x="13745219" y="13061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F48559AE-52F4-4472-A329-03751C292B77}"/>
            </a:ext>
          </a:extLst>
        </xdr:cNvPr>
        <xdr:cNvSpPr txBox="1"/>
      </xdr:nvSpPr>
      <xdr:spPr>
        <a:xfrm>
          <a:off x="12964169" y="1305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811CBAD8-E611-4441-9327-881B8909E2A0}"/>
            </a:ext>
          </a:extLst>
        </xdr:cNvPr>
        <xdr:cNvSpPr txBox="1"/>
      </xdr:nvSpPr>
      <xdr:spPr>
        <a:xfrm>
          <a:off x="12164069" y="13059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DA911EE8-5F0D-44D6-8D96-07360A562023}"/>
            </a:ext>
          </a:extLst>
        </xdr:cNvPr>
        <xdr:cNvSpPr txBox="1"/>
      </xdr:nvSpPr>
      <xdr:spPr>
        <a:xfrm>
          <a:off x="11354444" y="13039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97989</xdr:rowOff>
    </xdr:from>
    <xdr:ext cx="405111" cy="259045"/>
    <xdr:sp macro="" textlink="">
      <xdr:nvSpPr>
        <xdr:cNvPr id="672" name="n_1mainValue【児童館】&#10;有形固定資産減価償却率">
          <a:extLst>
            <a:ext uri="{FF2B5EF4-FFF2-40B4-BE49-F238E27FC236}">
              <a16:creationId xmlns:a16="http://schemas.microsoft.com/office/drawing/2014/main" id="{95E0802A-2DB4-4032-9A2A-6946F48CBC87}"/>
            </a:ext>
          </a:extLst>
        </xdr:cNvPr>
        <xdr:cNvSpPr txBox="1"/>
      </xdr:nvSpPr>
      <xdr:spPr>
        <a:xfrm>
          <a:off x="13745219" y="1402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60433</xdr:rowOff>
    </xdr:from>
    <xdr:ext cx="405111" cy="259045"/>
    <xdr:sp macro="" textlink="">
      <xdr:nvSpPr>
        <xdr:cNvPr id="673" name="n_2mainValue【児童館】&#10;有形固定資産減価償却率">
          <a:extLst>
            <a:ext uri="{FF2B5EF4-FFF2-40B4-BE49-F238E27FC236}">
              <a16:creationId xmlns:a16="http://schemas.microsoft.com/office/drawing/2014/main" id="{D9CF05FE-26F1-4E8F-9AC2-4D0FFACD9681}"/>
            </a:ext>
          </a:extLst>
        </xdr:cNvPr>
        <xdr:cNvSpPr txBox="1"/>
      </xdr:nvSpPr>
      <xdr:spPr>
        <a:xfrm>
          <a:off x="12964169" y="13989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50635</xdr:rowOff>
    </xdr:from>
    <xdr:ext cx="405111" cy="259045"/>
    <xdr:sp macro="" textlink="">
      <xdr:nvSpPr>
        <xdr:cNvPr id="674" name="n_3mainValue【児童館】&#10;有形固定資産減価償却率">
          <a:extLst>
            <a:ext uri="{FF2B5EF4-FFF2-40B4-BE49-F238E27FC236}">
              <a16:creationId xmlns:a16="http://schemas.microsoft.com/office/drawing/2014/main" id="{96761725-21F3-4E21-9353-10BD40928BC2}"/>
            </a:ext>
          </a:extLst>
        </xdr:cNvPr>
        <xdr:cNvSpPr txBox="1"/>
      </xdr:nvSpPr>
      <xdr:spPr>
        <a:xfrm>
          <a:off x="12164069" y="1397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14713</xdr:rowOff>
    </xdr:from>
    <xdr:ext cx="405111" cy="259045"/>
    <xdr:sp macro="" textlink="">
      <xdr:nvSpPr>
        <xdr:cNvPr id="675" name="n_4mainValue【児童館】&#10;有形固定資産減価償却率">
          <a:extLst>
            <a:ext uri="{FF2B5EF4-FFF2-40B4-BE49-F238E27FC236}">
              <a16:creationId xmlns:a16="http://schemas.microsoft.com/office/drawing/2014/main" id="{D28C7DF0-0639-4039-AA25-F230EC9561EA}"/>
            </a:ext>
          </a:extLst>
        </xdr:cNvPr>
        <xdr:cNvSpPr txBox="1"/>
      </xdr:nvSpPr>
      <xdr:spPr>
        <a:xfrm>
          <a:off x="11354444" y="1393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C55261CB-73E5-47E4-91B1-CD962173DE7F}"/>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616B6BD7-EC74-41B3-84A7-11A207EE65EF}"/>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985DBC4C-E85A-4737-B26A-F5466C8D68BD}"/>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111240C3-38AA-43E5-9812-A78CC434B881}"/>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CA83DB58-0012-45C1-AE3D-5FF1CE0D1C43}"/>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F8D7DEAC-4FC6-4E00-A2DE-42B5DEF4DB63}"/>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782CC4D9-5988-4EF4-97D8-C9185CD7078C}"/>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A7452198-6092-4D38-954E-0D2BE5FAF30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53B8153C-9F45-4B9E-9727-4AF92B86065F}"/>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A4B69194-D7B3-4066-8C0A-8416A92E421E}"/>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6A9605D8-2624-462A-830F-58E2F5FEBD9B}"/>
            </a:ext>
          </a:extLst>
        </xdr:cNvPr>
        <xdr:cNvCxnSpPr/>
      </xdr:nvCxnSpPr>
      <xdr:spPr>
        <a:xfrm>
          <a:off x="164592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327D9FE9-2283-4FA6-89A9-1723B76DD725}"/>
            </a:ext>
          </a:extLst>
        </xdr:cNvPr>
        <xdr:cNvSpPr txBox="1"/>
      </xdr:nvSpPr>
      <xdr:spPr>
        <a:xfrm>
          <a:off x="160523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219C64B8-83AC-4B09-BF3F-334338495518}"/>
            </a:ext>
          </a:extLst>
        </xdr:cNvPr>
        <xdr:cNvCxnSpPr/>
      </xdr:nvCxnSpPr>
      <xdr:spPr>
        <a:xfrm>
          <a:off x="164592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D88EF2AE-A3DE-481B-8002-88817E21ED17}"/>
            </a:ext>
          </a:extLst>
        </xdr:cNvPr>
        <xdr:cNvSpPr txBox="1"/>
      </xdr:nvSpPr>
      <xdr:spPr>
        <a:xfrm>
          <a:off x="16052346"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D28674CC-6036-464F-9454-0318DBFB3D2D}"/>
            </a:ext>
          </a:extLst>
        </xdr:cNvPr>
        <xdr:cNvCxnSpPr/>
      </xdr:nvCxnSpPr>
      <xdr:spPr>
        <a:xfrm>
          <a:off x="164592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FE8279D3-E78A-4178-B001-FCDC50973658}"/>
            </a:ext>
          </a:extLst>
        </xdr:cNvPr>
        <xdr:cNvSpPr txBox="1"/>
      </xdr:nvSpPr>
      <xdr:spPr>
        <a:xfrm>
          <a:off x="16052346"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D6160A93-1718-44D3-B0B5-E57B85AB070C}"/>
            </a:ext>
          </a:extLst>
        </xdr:cNvPr>
        <xdr:cNvCxnSpPr/>
      </xdr:nvCxnSpPr>
      <xdr:spPr>
        <a:xfrm>
          <a:off x="164592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C9FCFE1A-15BB-4D18-B43C-354083B988EC}"/>
            </a:ext>
          </a:extLst>
        </xdr:cNvPr>
        <xdr:cNvSpPr txBox="1"/>
      </xdr:nvSpPr>
      <xdr:spPr>
        <a:xfrm>
          <a:off x="16052346"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3F1848AE-DDA3-41BB-A1B5-83899F6AB1BE}"/>
            </a:ext>
          </a:extLst>
        </xdr:cNvPr>
        <xdr:cNvCxnSpPr/>
      </xdr:nvCxnSpPr>
      <xdr:spPr>
        <a:xfrm>
          <a:off x="164592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6FA19BF0-11D8-4700-A07F-43389880B399}"/>
            </a:ext>
          </a:extLst>
        </xdr:cNvPr>
        <xdr:cNvSpPr txBox="1"/>
      </xdr:nvSpPr>
      <xdr:spPr>
        <a:xfrm>
          <a:off x="16052346"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206E11DF-7BFF-4494-9157-9056DC3867D2}"/>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45528BBA-F839-4157-9BA4-1A6DBC2B10AC}"/>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D2AA8F40-993B-4196-9622-6C4096800919}"/>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CDE65F85-73B9-4A85-B59E-4754FF12C3E5}"/>
            </a:ext>
          </a:extLst>
        </xdr:cNvPr>
        <xdr:cNvCxnSpPr/>
      </xdr:nvCxnSpPr>
      <xdr:spPr>
        <a:xfrm flipV="1">
          <a:off x="19954239" y="1252537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72D39498-0BB3-4C36-8A23-765AB8D04F90}"/>
            </a:ext>
          </a:extLst>
        </xdr:cNvPr>
        <xdr:cNvSpPr txBox="1"/>
      </xdr:nvSpPr>
      <xdr:spPr>
        <a:xfrm>
          <a:off x="19992975" y="1400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C35F235B-1B67-4819-8A1D-387CE43132AA}"/>
            </a:ext>
          </a:extLst>
        </xdr:cNvPr>
        <xdr:cNvCxnSpPr/>
      </xdr:nvCxnSpPr>
      <xdr:spPr>
        <a:xfrm>
          <a:off x="19878675" y="1400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24914967-5B6B-4FB9-B9FA-3388F552DECC}"/>
            </a:ext>
          </a:extLst>
        </xdr:cNvPr>
        <xdr:cNvSpPr txBox="1"/>
      </xdr:nvSpPr>
      <xdr:spPr>
        <a:xfrm>
          <a:off x="19992975" y="1231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F00EB8CD-65A2-4F8F-B44A-DE95C9DE4619}"/>
            </a:ext>
          </a:extLst>
        </xdr:cNvPr>
        <xdr:cNvCxnSpPr/>
      </xdr:nvCxnSpPr>
      <xdr:spPr>
        <a:xfrm>
          <a:off x="19878675" y="1252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4" name="【児童館】&#10;一人当たり面積平均値テキスト">
          <a:extLst>
            <a:ext uri="{FF2B5EF4-FFF2-40B4-BE49-F238E27FC236}">
              <a16:creationId xmlns:a16="http://schemas.microsoft.com/office/drawing/2014/main" id="{7A71240B-DD55-40B0-9966-AC676568D240}"/>
            </a:ext>
          </a:extLst>
        </xdr:cNvPr>
        <xdr:cNvSpPr txBox="1"/>
      </xdr:nvSpPr>
      <xdr:spPr>
        <a:xfrm>
          <a:off x="19992975" y="134182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CA67AD81-A174-4418-8099-286958DB3F87}"/>
            </a:ext>
          </a:extLst>
        </xdr:cNvPr>
        <xdr:cNvSpPr/>
      </xdr:nvSpPr>
      <xdr:spPr>
        <a:xfrm>
          <a:off x="19897725" y="1356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DB176F73-46D3-4EAE-B0F1-D4485DAA214A}"/>
            </a:ext>
          </a:extLst>
        </xdr:cNvPr>
        <xdr:cNvSpPr/>
      </xdr:nvSpPr>
      <xdr:spPr>
        <a:xfrm>
          <a:off x="19154775" y="13563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C919E6D9-B7D3-4E14-A0C9-C064487F3D28}"/>
            </a:ext>
          </a:extLst>
        </xdr:cNvPr>
        <xdr:cNvSpPr/>
      </xdr:nvSpPr>
      <xdr:spPr>
        <a:xfrm>
          <a:off x="18345150" y="135636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3F4CF877-5262-43E7-9602-ACBB6E700BA1}"/>
            </a:ext>
          </a:extLst>
        </xdr:cNvPr>
        <xdr:cNvSpPr/>
      </xdr:nvSpPr>
      <xdr:spPr>
        <a:xfrm>
          <a:off x="17554575" y="13582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DB44BAF7-8C7C-4CC6-A355-3A04C242FF5B}"/>
            </a:ext>
          </a:extLst>
        </xdr:cNvPr>
        <xdr:cNvSpPr/>
      </xdr:nvSpPr>
      <xdr:spPr>
        <a:xfrm>
          <a:off x="16754475" y="13582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64E34385-DEDB-46C4-8700-BC5805DC63DA}"/>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3723427-7BC0-45B7-9F37-30BB939650DA}"/>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D18238B-A61E-46C1-9EEE-C8D4AA447965}"/>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92CA3CB-8529-4F8B-930B-6BBF3ED44908}"/>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99A41B1B-3506-4AF3-86EB-55E60FFFF1E6}"/>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57150</xdr:rowOff>
    </xdr:from>
    <xdr:to>
      <xdr:col>116</xdr:col>
      <xdr:colOff>114300</xdr:colOff>
      <xdr:row>85</xdr:row>
      <xdr:rowOff>158750</xdr:rowOff>
    </xdr:to>
    <xdr:sp macro="" textlink="">
      <xdr:nvSpPr>
        <xdr:cNvPr id="715" name="楕円 714">
          <a:extLst>
            <a:ext uri="{FF2B5EF4-FFF2-40B4-BE49-F238E27FC236}">
              <a16:creationId xmlns:a16="http://schemas.microsoft.com/office/drawing/2014/main" id="{1A87ED6F-FD32-4FF0-872A-311EE3C9B8FD}"/>
            </a:ext>
          </a:extLst>
        </xdr:cNvPr>
        <xdr:cNvSpPr/>
      </xdr:nvSpPr>
      <xdr:spPr>
        <a:xfrm>
          <a:off x="19897725" y="13820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16" name="【児童館】&#10;一人当たり面積該当値テキスト">
          <a:extLst>
            <a:ext uri="{FF2B5EF4-FFF2-40B4-BE49-F238E27FC236}">
              <a16:creationId xmlns:a16="http://schemas.microsoft.com/office/drawing/2014/main" id="{3F1E2C0C-1600-41A6-AD34-7D310ABD6C67}"/>
            </a:ext>
          </a:extLst>
        </xdr:cNvPr>
        <xdr:cNvSpPr txBox="1"/>
      </xdr:nvSpPr>
      <xdr:spPr>
        <a:xfrm>
          <a:off x="19992975" y="13799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57150</xdr:rowOff>
    </xdr:from>
    <xdr:to>
      <xdr:col>112</xdr:col>
      <xdr:colOff>38100</xdr:colOff>
      <xdr:row>85</xdr:row>
      <xdr:rowOff>158750</xdr:rowOff>
    </xdr:to>
    <xdr:sp macro="" textlink="">
      <xdr:nvSpPr>
        <xdr:cNvPr id="717" name="楕円 716">
          <a:extLst>
            <a:ext uri="{FF2B5EF4-FFF2-40B4-BE49-F238E27FC236}">
              <a16:creationId xmlns:a16="http://schemas.microsoft.com/office/drawing/2014/main" id="{1EEC430B-2740-4D9F-A10A-FF661B315203}"/>
            </a:ext>
          </a:extLst>
        </xdr:cNvPr>
        <xdr:cNvSpPr/>
      </xdr:nvSpPr>
      <xdr:spPr>
        <a:xfrm>
          <a:off x="19154775" y="13820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107950</xdr:rowOff>
    </xdr:from>
    <xdr:to>
      <xdr:col>116</xdr:col>
      <xdr:colOff>63500</xdr:colOff>
      <xdr:row>85</xdr:row>
      <xdr:rowOff>107950</xdr:rowOff>
    </xdr:to>
    <xdr:cxnSp macro="">
      <xdr:nvCxnSpPr>
        <xdr:cNvPr id="718" name="直線コネクタ 717">
          <a:extLst>
            <a:ext uri="{FF2B5EF4-FFF2-40B4-BE49-F238E27FC236}">
              <a16:creationId xmlns:a16="http://schemas.microsoft.com/office/drawing/2014/main" id="{B41D12A2-5D96-4020-8DD6-C6C936640DC0}"/>
            </a:ext>
          </a:extLst>
        </xdr:cNvPr>
        <xdr:cNvCxnSpPr/>
      </xdr:nvCxnSpPr>
      <xdr:spPr>
        <a:xfrm>
          <a:off x="19202400" y="1386840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57150</xdr:rowOff>
    </xdr:from>
    <xdr:to>
      <xdr:col>107</xdr:col>
      <xdr:colOff>101600</xdr:colOff>
      <xdr:row>85</xdr:row>
      <xdr:rowOff>158750</xdr:rowOff>
    </xdr:to>
    <xdr:sp macro="" textlink="">
      <xdr:nvSpPr>
        <xdr:cNvPr id="719" name="楕円 718">
          <a:extLst>
            <a:ext uri="{FF2B5EF4-FFF2-40B4-BE49-F238E27FC236}">
              <a16:creationId xmlns:a16="http://schemas.microsoft.com/office/drawing/2014/main" id="{07FC40C8-A7CD-499F-A11B-956580248240}"/>
            </a:ext>
          </a:extLst>
        </xdr:cNvPr>
        <xdr:cNvSpPr/>
      </xdr:nvSpPr>
      <xdr:spPr>
        <a:xfrm>
          <a:off x="18345150" y="138207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107950</xdr:rowOff>
    </xdr:from>
    <xdr:to>
      <xdr:col>111</xdr:col>
      <xdr:colOff>177800</xdr:colOff>
      <xdr:row>85</xdr:row>
      <xdr:rowOff>107950</xdr:rowOff>
    </xdr:to>
    <xdr:cxnSp macro="">
      <xdr:nvCxnSpPr>
        <xdr:cNvPr id="720" name="直線コネクタ 719">
          <a:extLst>
            <a:ext uri="{FF2B5EF4-FFF2-40B4-BE49-F238E27FC236}">
              <a16:creationId xmlns:a16="http://schemas.microsoft.com/office/drawing/2014/main" id="{6E67AB25-9B91-4DB2-9D5A-56B9C3B4D968}"/>
            </a:ext>
          </a:extLst>
        </xdr:cNvPr>
        <xdr:cNvCxnSpPr/>
      </xdr:nvCxnSpPr>
      <xdr:spPr>
        <a:xfrm>
          <a:off x="18392775" y="1386840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57150</xdr:rowOff>
    </xdr:from>
    <xdr:to>
      <xdr:col>102</xdr:col>
      <xdr:colOff>165100</xdr:colOff>
      <xdr:row>85</xdr:row>
      <xdr:rowOff>158750</xdr:rowOff>
    </xdr:to>
    <xdr:sp macro="" textlink="">
      <xdr:nvSpPr>
        <xdr:cNvPr id="721" name="楕円 720">
          <a:extLst>
            <a:ext uri="{FF2B5EF4-FFF2-40B4-BE49-F238E27FC236}">
              <a16:creationId xmlns:a16="http://schemas.microsoft.com/office/drawing/2014/main" id="{8BCA4834-5C7C-4334-9F78-6F1D61D02EB8}"/>
            </a:ext>
          </a:extLst>
        </xdr:cNvPr>
        <xdr:cNvSpPr/>
      </xdr:nvSpPr>
      <xdr:spPr>
        <a:xfrm>
          <a:off x="17554575" y="138207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107950</xdr:rowOff>
    </xdr:from>
    <xdr:to>
      <xdr:col>107</xdr:col>
      <xdr:colOff>50800</xdr:colOff>
      <xdr:row>85</xdr:row>
      <xdr:rowOff>107950</xdr:rowOff>
    </xdr:to>
    <xdr:cxnSp macro="">
      <xdr:nvCxnSpPr>
        <xdr:cNvPr id="722" name="直線コネクタ 721">
          <a:extLst>
            <a:ext uri="{FF2B5EF4-FFF2-40B4-BE49-F238E27FC236}">
              <a16:creationId xmlns:a16="http://schemas.microsoft.com/office/drawing/2014/main" id="{28B73D2F-3881-47E9-BE91-605FDE3552F1}"/>
            </a:ext>
          </a:extLst>
        </xdr:cNvPr>
        <xdr:cNvCxnSpPr/>
      </xdr:nvCxnSpPr>
      <xdr:spPr>
        <a:xfrm>
          <a:off x="17602200" y="1386840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95250</xdr:rowOff>
    </xdr:from>
    <xdr:to>
      <xdr:col>98</xdr:col>
      <xdr:colOff>38100</xdr:colOff>
      <xdr:row>86</xdr:row>
      <xdr:rowOff>25400</xdr:rowOff>
    </xdr:to>
    <xdr:sp macro="" textlink="">
      <xdr:nvSpPr>
        <xdr:cNvPr id="723" name="楕円 722">
          <a:extLst>
            <a:ext uri="{FF2B5EF4-FFF2-40B4-BE49-F238E27FC236}">
              <a16:creationId xmlns:a16="http://schemas.microsoft.com/office/drawing/2014/main" id="{3E504B5D-93AD-4F40-95BF-EFA04AF5BE97}"/>
            </a:ext>
          </a:extLst>
        </xdr:cNvPr>
        <xdr:cNvSpPr/>
      </xdr:nvSpPr>
      <xdr:spPr>
        <a:xfrm>
          <a:off x="16754475" y="13858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107950</xdr:rowOff>
    </xdr:from>
    <xdr:to>
      <xdr:col>102</xdr:col>
      <xdr:colOff>114300</xdr:colOff>
      <xdr:row>85</xdr:row>
      <xdr:rowOff>146050</xdr:rowOff>
    </xdr:to>
    <xdr:cxnSp macro="">
      <xdr:nvCxnSpPr>
        <xdr:cNvPr id="724" name="直線コネクタ 723">
          <a:extLst>
            <a:ext uri="{FF2B5EF4-FFF2-40B4-BE49-F238E27FC236}">
              <a16:creationId xmlns:a16="http://schemas.microsoft.com/office/drawing/2014/main" id="{E3741239-F995-4246-BCB5-3FC2B506DA4A}"/>
            </a:ext>
          </a:extLst>
        </xdr:cNvPr>
        <xdr:cNvCxnSpPr/>
      </xdr:nvCxnSpPr>
      <xdr:spPr>
        <a:xfrm flipV="1">
          <a:off x="16802100" y="1386840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5" name="n_1aveValue【児童館】&#10;一人当たり面積">
          <a:extLst>
            <a:ext uri="{FF2B5EF4-FFF2-40B4-BE49-F238E27FC236}">
              <a16:creationId xmlns:a16="http://schemas.microsoft.com/office/drawing/2014/main" id="{637450AC-74AF-494C-8A21-1DA953DFBF3E}"/>
            </a:ext>
          </a:extLst>
        </xdr:cNvPr>
        <xdr:cNvSpPr txBox="1"/>
      </xdr:nvSpPr>
      <xdr:spPr>
        <a:xfrm>
          <a:off x="18983402"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6" name="n_2aveValue【児童館】&#10;一人当たり面積">
          <a:extLst>
            <a:ext uri="{FF2B5EF4-FFF2-40B4-BE49-F238E27FC236}">
              <a16:creationId xmlns:a16="http://schemas.microsoft.com/office/drawing/2014/main" id="{76784645-9B1C-4598-A80D-B217FC9CD760}"/>
            </a:ext>
          </a:extLst>
        </xdr:cNvPr>
        <xdr:cNvSpPr txBox="1"/>
      </xdr:nvSpPr>
      <xdr:spPr>
        <a:xfrm>
          <a:off x="18183302" y="1334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92727</xdr:rowOff>
    </xdr:from>
    <xdr:ext cx="469744" cy="259045"/>
    <xdr:sp macro="" textlink="">
      <xdr:nvSpPr>
        <xdr:cNvPr id="727" name="n_3aveValue【児童館】&#10;一人当たり面積">
          <a:extLst>
            <a:ext uri="{FF2B5EF4-FFF2-40B4-BE49-F238E27FC236}">
              <a16:creationId xmlns:a16="http://schemas.microsoft.com/office/drawing/2014/main" id="{3309DFD2-517F-4C3F-AB15-D7B7270771E3}"/>
            </a:ext>
          </a:extLst>
        </xdr:cNvPr>
        <xdr:cNvSpPr txBox="1"/>
      </xdr:nvSpPr>
      <xdr:spPr>
        <a:xfrm>
          <a:off x="17383202"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92727</xdr:rowOff>
    </xdr:from>
    <xdr:ext cx="469744" cy="259045"/>
    <xdr:sp macro="" textlink="">
      <xdr:nvSpPr>
        <xdr:cNvPr id="728" name="n_4aveValue【児童館】&#10;一人当たり面積">
          <a:extLst>
            <a:ext uri="{FF2B5EF4-FFF2-40B4-BE49-F238E27FC236}">
              <a16:creationId xmlns:a16="http://schemas.microsoft.com/office/drawing/2014/main" id="{974811BE-80DC-4E23-8D4B-EE3D64024F66}"/>
            </a:ext>
          </a:extLst>
        </xdr:cNvPr>
        <xdr:cNvSpPr txBox="1"/>
      </xdr:nvSpPr>
      <xdr:spPr>
        <a:xfrm>
          <a:off x="165926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149877</xdr:rowOff>
    </xdr:from>
    <xdr:ext cx="469744" cy="259045"/>
    <xdr:sp macro="" textlink="">
      <xdr:nvSpPr>
        <xdr:cNvPr id="729" name="n_1mainValue【児童館】&#10;一人当たり面積">
          <a:extLst>
            <a:ext uri="{FF2B5EF4-FFF2-40B4-BE49-F238E27FC236}">
              <a16:creationId xmlns:a16="http://schemas.microsoft.com/office/drawing/2014/main" id="{495837E0-2A9C-45CB-8488-A7F15987D462}"/>
            </a:ext>
          </a:extLst>
        </xdr:cNvPr>
        <xdr:cNvSpPr txBox="1"/>
      </xdr:nvSpPr>
      <xdr:spPr>
        <a:xfrm>
          <a:off x="189834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149877</xdr:rowOff>
    </xdr:from>
    <xdr:ext cx="469744" cy="259045"/>
    <xdr:sp macro="" textlink="">
      <xdr:nvSpPr>
        <xdr:cNvPr id="730" name="n_2mainValue【児童館】&#10;一人当たり面積">
          <a:extLst>
            <a:ext uri="{FF2B5EF4-FFF2-40B4-BE49-F238E27FC236}">
              <a16:creationId xmlns:a16="http://schemas.microsoft.com/office/drawing/2014/main" id="{18AA893E-05CD-47A0-A629-FE8AE4E9D372}"/>
            </a:ext>
          </a:extLst>
        </xdr:cNvPr>
        <xdr:cNvSpPr txBox="1"/>
      </xdr:nvSpPr>
      <xdr:spPr>
        <a:xfrm>
          <a:off x="181833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149877</xdr:rowOff>
    </xdr:from>
    <xdr:ext cx="469744" cy="259045"/>
    <xdr:sp macro="" textlink="">
      <xdr:nvSpPr>
        <xdr:cNvPr id="731" name="n_3mainValue【児童館】&#10;一人当たり面積">
          <a:extLst>
            <a:ext uri="{FF2B5EF4-FFF2-40B4-BE49-F238E27FC236}">
              <a16:creationId xmlns:a16="http://schemas.microsoft.com/office/drawing/2014/main" id="{C631F999-BC0A-4A2C-8FCF-67D11AAF25F7}"/>
            </a:ext>
          </a:extLst>
        </xdr:cNvPr>
        <xdr:cNvSpPr txBox="1"/>
      </xdr:nvSpPr>
      <xdr:spPr>
        <a:xfrm>
          <a:off x="17383202" y="1391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16527</xdr:rowOff>
    </xdr:from>
    <xdr:ext cx="469744" cy="259045"/>
    <xdr:sp macro="" textlink="">
      <xdr:nvSpPr>
        <xdr:cNvPr id="732" name="n_4mainValue【児童館】&#10;一人当たり面積">
          <a:extLst>
            <a:ext uri="{FF2B5EF4-FFF2-40B4-BE49-F238E27FC236}">
              <a16:creationId xmlns:a16="http://schemas.microsoft.com/office/drawing/2014/main" id="{CC9D97B7-57A7-4D42-ACE1-F8C35C729F04}"/>
            </a:ext>
          </a:extLst>
        </xdr:cNvPr>
        <xdr:cNvSpPr txBox="1"/>
      </xdr:nvSpPr>
      <xdr:spPr>
        <a:xfrm>
          <a:off x="16592627" y="13942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372D1ED0-F71E-4F49-B59D-02F8A4D6294A}"/>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F3FB843F-F93E-4B1B-AFB3-27281295B590}"/>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5ED3ED2-9A0E-42E0-88E9-5529F1DE0FC3}"/>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87CFC355-3995-4807-A98C-C5A0E7FAF868}"/>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9AC53541-9A13-413D-8738-A93FFAC22227}"/>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176CD0A8-5494-4A8A-A18B-DA6EFF981103}"/>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A1B9FF53-2C09-4AC5-B037-A08DE74F3E88}"/>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88D4425E-E88F-42D0-B275-C5F361937961}"/>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757E7CA5-FCDF-49F4-B8C3-F7F1DEE9B13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44AD8579-A006-48B1-970E-CAEBE99996F1}"/>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C9E647AF-F0A3-46A2-A991-BAA7491E5979}"/>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C6054CB6-15B0-4F9A-AA64-8CF498B0AD37}"/>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91A8E2C8-5B06-400E-9F53-1E61B55D2746}"/>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1ACC2230-26F8-4F0F-8BA6-967B3CF749A0}"/>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455DA242-C1E4-4F44-BC91-CBEE0C84F4CD}"/>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0161569D-25AA-4BE3-AC98-A5DCDE22F75C}"/>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B5835B4-3420-4A62-BCB2-0591B9404148}"/>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5F3C855D-B950-4487-B8B5-154EE3A76F9F}"/>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1095D5CA-A3D7-4545-ADE3-5839C0810FDC}"/>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3E03576A-C7E0-4032-B972-FE15F2BEA3E5}"/>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EB80C645-E4A5-4DDF-A2A9-F3AA00F8C85C}"/>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7C1BB3A0-7CD3-4DB2-8A27-23156196BB9A}"/>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3EAF7F29-59F9-42A2-AD7C-3069222995F1}"/>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F4A177C-FDF1-4497-9A47-314918DB11F8}"/>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2ADD6507-45DF-49FE-B2E2-F51CEF15F124}"/>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C47BE03F-D5C7-4E24-920C-FBBD84F0B526}"/>
            </a:ext>
          </a:extLst>
        </xdr:cNvPr>
        <xdr:cNvCxnSpPr/>
      </xdr:nvCxnSpPr>
      <xdr:spPr>
        <a:xfrm flipV="1">
          <a:off x="14696439" y="16314330"/>
          <a:ext cx="0" cy="1354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CCACF5D0-12B8-47FC-82B5-3B3B7DA151B3}"/>
            </a:ext>
          </a:extLst>
        </xdr:cNvPr>
        <xdr:cNvSpPr txBox="1"/>
      </xdr:nvSpPr>
      <xdr:spPr>
        <a:xfrm>
          <a:off x="14735175" y="17675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BA392D16-AF3A-40DE-976A-06447A858616}"/>
            </a:ext>
          </a:extLst>
        </xdr:cNvPr>
        <xdr:cNvCxnSpPr/>
      </xdr:nvCxnSpPr>
      <xdr:spPr>
        <a:xfrm>
          <a:off x="14611350" y="176688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5860E8A1-1438-4AA1-AD95-F5CFD9AAC5D5}"/>
            </a:ext>
          </a:extLst>
        </xdr:cNvPr>
        <xdr:cNvSpPr txBox="1"/>
      </xdr:nvSpPr>
      <xdr:spPr>
        <a:xfrm>
          <a:off x="14735175" y="160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AA786FB9-883D-41F8-8306-3841D90CDDF0}"/>
            </a:ext>
          </a:extLst>
        </xdr:cNvPr>
        <xdr:cNvCxnSpPr/>
      </xdr:nvCxnSpPr>
      <xdr:spPr>
        <a:xfrm>
          <a:off x="14611350" y="16314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763" name="【公民館】&#10;有形固定資産減価償却率平均値テキスト">
          <a:extLst>
            <a:ext uri="{FF2B5EF4-FFF2-40B4-BE49-F238E27FC236}">
              <a16:creationId xmlns:a16="http://schemas.microsoft.com/office/drawing/2014/main" id="{88D23DE0-7AA1-434C-8E18-58669071771D}"/>
            </a:ext>
          </a:extLst>
        </xdr:cNvPr>
        <xdr:cNvSpPr txBox="1"/>
      </xdr:nvSpPr>
      <xdr:spPr>
        <a:xfrm>
          <a:off x="14735175" y="17087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7407866C-912C-4568-90E4-2EC7507F3DE9}"/>
            </a:ext>
          </a:extLst>
        </xdr:cNvPr>
        <xdr:cNvSpPr/>
      </xdr:nvSpPr>
      <xdr:spPr>
        <a:xfrm>
          <a:off x="14649450" y="1710907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C1CF4D9E-6686-43FB-8068-F3A1085A2B9E}"/>
            </a:ext>
          </a:extLst>
        </xdr:cNvPr>
        <xdr:cNvSpPr/>
      </xdr:nvSpPr>
      <xdr:spPr>
        <a:xfrm>
          <a:off x="13887450" y="170977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50CCA41F-A52D-404B-B400-2CE52A261CA2}"/>
            </a:ext>
          </a:extLst>
        </xdr:cNvPr>
        <xdr:cNvSpPr/>
      </xdr:nvSpPr>
      <xdr:spPr>
        <a:xfrm>
          <a:off x="13096875" y="170698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0F1FA1E6-0910-4F24-AF92-52F2CFD0B0DE}"/>
            </a:ext>
          </a:extLst>
        </xdr:cNvPr>
        <xdr:cNvSpPr/>
      </xdr:nvSpPr>
      <xdr:spPr>
        <a:xfrm>
          <a:off x="12296775" y="170880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1153BAEA-0EA9-4BBA-8166-98ADF5A5921D}"/>
            </a:ext>
          </a:extLst>
        </xdr:cNvPr>
        <xdr:cNvSpPr/>
      </xdr:nvSpPr>
      <xdr:spPr>
        <a:xfrm>
          <a:off x="11487150" y="1707977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EE41E32-3489-42EC-A1F7-3D2A1ADD1224}"/>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87981ED-EBDC-401B-89C6-24A7DE7209D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211DDC2-95AF-4AFA-A824-FB9A7C03DCC8}"/>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04F2614-9008-4D1E-BECE-69CF3D51CB4F}"/>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105A8DC-0D82-45E4-95CA-FEC214D7C1C6}"/>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774" name="楕円 773">
          <a:extLst>
            <a:ext uri="{FF2B5EF4-FFF2-40B4-BE49-F238E27FC236}">
              <a16:creationId xmlns:a16="http://schemas.microsoft.com/office/drawing/2014/main" id="{8AB0621F-4614-4E68-B7E5-2CA159835D99}"/>
            </a:ext>
          </a:extLst>
        </xdr:cNvPr>
        <xdr:cNvSpPr/>
      </xdr:nvSpPr>
      <xdr:spPr>
        <a:xfrm>
          <a:off x="14649450" y="168949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77669</xdr:rowOff>
    </xdr:from>
    <xdr:ext cx="405111" cy="259045"/>
    <xdr:sp macro="" textlink="">
      <xdr:nvSpPr>
        <xdr:cNvPr id="775" name="【公民館】&#10;有形固定資産減価償却率該当値テキスト">
          <a:extLst>
            <a:ext uri="{FF2B5EF4-FFF2-40B4-BE49-F238E27FC236}">
              <a16:creationId xmlns:a16="http://schemas.microsoft.com/office/drawing/2014/main" id="{3E27D39A-363F-43DF-BE47-228291F8ADE9}"/>
            </a:ext>
          </a:extLst>
        </xdr:cNvPr>
        <xdr:cNvSpPr txBox="1"/>
      </xdr:nvSpPr>
      <xdr:spPr>
        <a:xfrm>
          <a:off x="14735175" y="16755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12337</xdr:rowOff>
    </xdr:from>
    <xdr:to>
      <xdr:col>81</xdr:col>
      <xdr:colOff>101600</xdr:colOff>
      <xdr:row>104</xdr:row>
      <xdr:rowOff>113937</xdr:rowOff>
    </xdr:to>
    <xdr:sp macro="" textlink="">
      <xdr:nvSpPr>
        <xdr:cNvPr id="776" name="楕円 775">
          <a:extLst>
            <a:ext uri="{FF2B5EF4-FFF2-40B4-BE49-F238E27FC236}">
              <a16:creationId xmlns:a16="http://schemas.microsoft.com/office/drawing/2014/main" id="{E70F7890-E77A-4207-8844-91C3D4533E21}"/>
            </a:ext>
          </a:extLst>
        </xdr:cNvPr>
        <xdr:cNvSpPr/>
      </xdr:nvSpPr>
      <xdr:spPr>
        <a:xfrm>
          <a:off x="13887450" y="1684936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63137</xdr:rowOff>
    </xdr:from>
    <xdr:to>
      <xdr:col>85</xdr:col>
      <xdr:colOff>127000</xdr:colOff>
      <xdr:row>104</xdr:row>
      <xdr:rowOff>105592</xdr:rowOff>
    </xdr:to>
    <xdr:cxnSp macro="">
      <xdr:nvCxnSpPr>
        <xdr:cNvPr id="777" name="直線コネクタ 776">
          <a:extLst>
            <a:ext uri="{FF2B5EF4-FFF2-40B4-BE49-F238E27FC236}">
              <a16:creationId xmlns:a16="http://schemas.microsoft.com/office/drawing/2014/main" id="{2CA580BC-C1A9-4FF6-B69B-7DCADC53C865}"/>
            </a:ext>
          </a:extLst>
        </xdr:cNvPr>
        <xdr:cNvCxnSpPr/>
      </xdr:nvCxnSpPr>
      <xdr:spPr>
        <a:xfrm>
          <a:off x="13935075" y="16906512"/>
          <a:ext cx="7620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778" name="楕円 777">
          <a:extLst>
            <a:ext uri="{FF2B5EF4-FFF2-40B4-BE49-F238E27FC236}">
              <a16:creationId xmlns:a16="http://schemas.microsoft.com/office/drawing/2014/main" id="{8C43D90D-7088-48A3-8949-88B978D03794}"/>
            </a:ext>
          </a:extLst>
        </xdr:cNvPr>
        <xdr:cNvSpPr/>
      </xdr:nvSpPr>
      <xdr:spPr>
        <a:xfrm>
          <a:off x="13096875" y="1699940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63137</xdr:rowOff>
    </xdr:from>
    <xdr:to>
      <xdr:col>81</xdr:col>
      <xdr:colOff>50800</xdr:colOff>
      <xdr:row>105</xdr:row>
      <xdr:rowOff>35379</xdr:rowOff>
    </xdr:to>
    <xdr:cxnSp macro="">
      <xdr:nvCxnSpPr>
        <xdr:cNvPr id="779" name="直線コネクタ 778">
          <a:extLst>
            <a:ext uri="{FF2B5EF4-FFF2-40B4-BE49-F238E27FC236}">
              <a16:creationId xmlns:a16="http://schemas.microsoft.com/office/drawing/2014/main" id="{2A9275A8-6BED-40D3-BB7A-78005B9BBC3B}"/>
            </a:ext>
          </a:extLst>
        </xdr:cNvPr>
        <xdr:cNvCxnSpPr/>
      </xdr:nvCxnSpPr>
      <xdr:spPr>
        <a:xfrm flipV="1">
          <a:off x="13144500" y="16906512"/>
          <a:ext cx="790575" cy="13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123371</xdr:rowOff>
    </xdr:from>
    <xdr:to>
      <xdr:col>72</xdr:col>
      <xdr:colOff>38100</xdr:colOff>
      <xdr:row>105</xdr:row>
      <xdr:rowOff>53521</xdr:rowOff>
    </xdr:to>
    <xdr:sp macro="" textlink="">
      <xdr:nvSpPr>
        <xdr:cNvPr id="780" name="楕円 779">
          <a:extLst>
            <a:ext uri="{FF2B5EF4-FFF2-40B4-BE49-F238E27FC236}">
              <a16:creationId xmlns:a16="http://schemas.microsoft.com/office/drawing/2014/main" id="{FA1DA658-93CA-4050-B8E4-4B6FCA6F7C6B}"/>
            </a:ext>
          </a:extLst>
        </xdr:cNvPr>
        <xdr:cNvSpPr/>
      </xdr:nvSpPr>
      <xdr:spPr>
        <a:xfrm>
          <a:off x="12296775" y="1696674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2721</xdr:rowOff>
    </xdr:from>
    <xdr:to>
      <xdr:col>76</xdr:col>
      <xdr:colOff>114300</xdr:colOff>
      <xdr:row>105</xdr:row>
      <xdr:rowOff>35379</xdr:rowOff>
    </xdr:to>
    <xdr:cxnSp macro="">
      <xdr:nvCxnSpPr>
        <xdr:cNvPr id="781" name="直線コネクタ 780">
          <a:extLst>
            <a:ext uri="{FF2B5EF4-FFF2-40B4-BE49-F238E27FC236}">
              <a16:creationId xmlns:a16="http://schemas.microsoft.com/office/drawing/2014/main" id="{0DE3D388-C6C2-4A02-9760-148BD4EDB99E}"/>
            </a:ext>
          </a:extLst>
        </xdr:cNvPr>
        <xdr:cNvCxnSpPr/>
      </xdr:nvCxnSpPr>
      <xdr:spPr>
        <a:xfrm>
          <a:off x="12344400" y="17004846"/>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90714</xdr:rowOff>
    </xdr:from>
    <xdr:to>
      <xdr:col>67</xdr:col>
      <xdr:colOff>101600</xdr:colOff>
      <xdr:row>105</xdr:row>
      <xdr:rowOff>20864</xdr:rowOff>
    </xdr:to>
    <xdr:sp macro="" textlink="">
      <xdr:nvSpPr>
        <xdr:cNvPr id="782" name="楕円 781">
          <a:extLst>
            <a:ext uri="{FF2B5EF4-FFF2-40B4-BE49-F238E27FC236}">
              <a16:creationId xmlns:a16="http://schemas.microsoft.com/office/drawing/2014/main" id="{E77A49CA-6E57-4F8F-B7C4-291BD2DC2785}"/>
            </a:ext>
          </a:extLst>
        </xdr:cNvPr>
        <xdr:cNvSpPr/>
      </xdr:nvSpPr>
      <xdr:spPr>
        <a:xfrm>
          <a:off x="11487150" y="1692773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141514</xdr:rowOff>
    </xdr:from>
    <xdr:to>
      <xdr:col>71</xdr:col>
      <xdr:colOff>177800</xdr:colOff>
      <xdr:row>105</xdr:row>
      <xdr:rowOff>2721</xdr:rowOff>
    </xdr:to>
    <xdr:cxnSp macro="">
      <xdr:nvCxnSpPr>
        <xdr:cNvPr id="783" name="直線コネクタ 782">
          <a:extLst>
            <a:ext uri="{FF2B5EF4-FFF2-40B4-BE49-F238E27FC236}">
              <a16:creationId xmlns:a16="http://schemas.microsoft.com/office/drawing/2014/main" id="{37C89410-BF1F-4CF1-8322-934F2397CE3C}"/>
            </a:ext>
          </a:extLst>
        </xdr:cNvPr>
        <xdr:cNvCxnSpPr/>
      </xdr:nvCxnSpPr>
      <xdr:spPr>
        <a:xfrm>
          <a:off x="11534775" y="16984889"/>
          <a:ext cx="809625" cy="1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784" name="n_1aveValue【公民館】&#10;有形固定資産減価償却率">
          <a:extLst>
            <a:ext uri="{FF2B5EF4-FFF2-40B4-BE49-F238E27FC236}">
              <a16:creationId xmlns:a16="http://schemas.microsoft.com/office/drawing/2014/main" id="{90F23B2D-AD9D-4A71-8A66-6CA810923BCC}"/>
            </a:ext>
          </a:extLst>
        </xdr:cNvPr>
        <xdr:cNvSpPr txBox="1"/>
      </xdr:nvSpPr>
      <xdr:spPr>
        <a:xfrm>
          <a:off x="13745219" y="1718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785" name="n_2aveValue【公民館】&#10;有形固定資産減価償却率">
          <a:extLst>
            <a:ext uri="{FF2B5EF4-FFF2-40B4-BE49-F238E27FC236}">
              <a16:creationId xmlns:a16="http://schemas.microsoft.com/office/drawing/2014/main" id="{8B4168CF-EEDB-4B0C-B1D8-7DE50312A6F8}"/>
            </a:ext>
          </a:extLst>
        </xdr:cNvPr>
        <xdr:cNvSpPr txBox="1"/>
      </xdr:nvSpPr>
      <xdr:spPr>
        <a:xfrm>
          <a:off x="12964169" y="17162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786" name="n_3aveValue【公民館】&#10;有形固定資産減価償却率">
          <a:extLst>
            <a:ext uri="{FF2B5EF4-FFF2-40B4-BE49-F238E27FC236}">
              <a16:creationId xmlns:a16="http://schemas.microsoft.com/office/drawing/2014/main" id="{271BDE14-37AA-48CE-81C4-825E269219F5}"/>
            </a:ext>
          </a:extLst>
        </xdr:cNvPr>
        <xdr:cNvSpPr txBox="1"/>
      </xdr:nvSpPr>
      <xdr:spPr>
        <a:xfrm>
          <a:off x="12164069" y="1717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787" name="n_4aveValue【公民館】&#10;有形固定資産減価償却率">
          <a:extLst>
            <a:ext uri="{FF2B5EF4-FFF2-40B4-BE49-F238E27FC236}">
              <a16:creationId xmlns:a16="http://schemas.microsoft.com/office/drawing/2014/main" id="{6433CF14-CFA8-446D-9096-6F579A2B1F0B}"/>
            </a:ext>
          </a:extLst>
        </xdr:cNvPr>
        <xdr:cNvSpPr txBox="1"/>
      </xdr:nvSpPr>
      <xdr:spPr>
        <a:xfrm>
          <a:off x="11354444" y="17162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130464</xdr:rowOff>
    </xdr:from>
    <xdr:ext cx="405111" cy="259045"/>
    <xdr:sp macro="" textlink="">
      <xdr:nvSpPr>
        <xdr:cNvPr id="788" name="n_1mainValue【公民館】&#10;有形固定資産減価償却率">
          <a:extLst>
            <a:ext uri="{FF2B5EF4-FFF2-40B4-BE49-F238E27FC236}">
              <a16:creationId xmlns:a16="http://schemas.microsoft.com/office/drawing/2014/main" id="{8CB7ABBC-B947-465D-8549-E306C1D4F593}"/>
            </a:ext>
          </a:extLst>
        </xdr:cNvPr>
        <xdr:cNvSpPr txBox="1"/>
      </xdr:nvSpPr>
      <xdr:spPr>
        <a:xfrm>
          <a:off x="13745219" y="16646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789" name="n_2mainValue【公民館】&#10;有形固定資産減価償却率">
          <a:extLst>
            <a:ext uri="{FF2B5EF4-FFF2-40B4-BE49-F238E27FC236}">
              <a16:creationId xmlns:a16="http://schemas.microsoft.com/office/drawing/2014/main" id="{B647B057-DA46-4EF2-9AB1-D2372306A9B9}"/>
            </a:ext>
          </a:extLst>
        </xdr:cNvPr>
        <xdr:cNvSpPr txBox="1"/>
      </xdr:nvSpPr>
      <xdr:spPr>
        <a:xfrm>
          <a:off x="12964169" y="16784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70048</xdr:rowOff>
    </xdr:from>
    <xdr:ext cx="405111" cy="259045"/>
    <xdr:sp macro="" textlink="">
      <xdr:nvSpPr>
        <xdr:cNvPr id="790" name="n_3mainValue【公民館】&#10;有形固定資産減価償却率">
          <a:extLst>
            <a:ext uri="{FF2B5EF4-FFF2-40B4-BE49-F238E27FC236}">
              <a16:creationId xmlns:a16="http://schemas.microsoft.com/office/drawing/2014/main" id="{150B5A99-E06E-4A9A-A0CB-E72195A874E0}"/>
            </a:ext>
          </a:extLst>
        </xdr:cNvPr>
        <xdr:cNvSpPr txBox="1"/>
      </xdr:nvSpPr>
      <xdr:spPr>
        <a:xfrm>
          <a:off x="12164069" y="1674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791" name="n_4mainValue【公民館】&#10;有形固定資産減価償却率">
          <a:extLst>
            <a:ext uri="{FF2B5EF4-FFF2-40B4-BE49-F238E27FC236}">
              <a16:creationId xmlns:a16="http://schemas.microsoft.com/office/drawing/2014/main" id="{0FE5A548-7C40-4003-B389-AAED5C3C1C8A}"/>
            </a:ext>
          </a:extLst>
        </xdr:cNvPr>
        <xdr:cNvSpPr txBox="1"/>
      </xdr:nvSpPr>
      <xdr:spPr>
        <a:xfrm>
          <a:off x="11354444" y="1671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CF7AEE9A-CD1E-48AB-B344-4E86AE61FD3B}"/>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755831A0-4D8A-471A-A7BC-1FEB5F026020}"/>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2261C285-8158-4DA4-BA50-3819B6FD0807}"/>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816C3A06-334F-4D14-87D4-5D269379C884}"/>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F9859C36-5D55-4D99-8D71-7A88F0F10909}"/>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2FE8974-D1DC-4E02-A631-292D561798B9}"/>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484866B1-01BF-49CA-BF6D-08F0992CFF90}"/>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B74A0D77-F3DB-4881-8959-90AB413931C9}"/>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014E49C6-52CA-4C07-9B6A-C5DC2C10AC72}"/>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A4488943-F0E9-437E-87D3-B745444E8F7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17E04D09-158B-4C03-8B79-BD882734F885}"/>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8170EFFC-0CEC-4324-B9C5-F122F3805DFA}"/>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75381E95-861E-4A7A-8F41-C1DA935590A3}"/>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7BA5E3D3-3CF4-4B99-B3D6-94756ADC926D}"/>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7D45911D-A514-4F56-864B-93E2E8134CA8}"/>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A936C412-C983-4997-A2DF-9A27E52A50C9}"/>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9269DA00-182A-434C-B4BA-08A1AB544E1E}"/>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B841DDB3-54AE-4296-920B-6050DCA4D27A}"/>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6556B33D-4D28-4064-8F37-79AAFE32956C}"/>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7E29B57A-346B-416C-BA9E-CAB3F7BD73E0}"/>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D87396D2-CA51-492D-B7A6-CB6B8215BFE2}"/>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8DFBCB91-C571-44FC-8545-6FB777B0C67D}"/>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BE1F74A1-A49A-495A-A794-DABD5CA7B5C4}"/>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5E245A07-E0B6-4F69-933C-740217985CEC}"/>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AF1712DC-A059-4B79-A4DE-0392BA1BCFC6}"/>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64B7CFE3-1918-49EB-AEBB-71AFBF73C482}"/>
            </a:ext>
          </a:extLst>
        </xdr:cNvPr>
        <xdr:cNvCxnSpPr/>
      </xdr:nvCxnSpPr>
      <xdr:spPr>
        <a:xfrm flipV="1">
          <a:off x="19954239" y="16294917"/>
          <a:ext cx="0" cy="1383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4799E907-1A87-48B5-A721-4BDC6DB5368E}"/>
            </a:ext>
          </a:extLst>
        </xdr:cNvPr>
        <xdr:cNvSpPr txBox="1"/>
      </xdr:nvSpPr>
      <xdr:spPr>
        <a:xfrm>
          <a:off x="19992975" y="1768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5F939805-097B-4562-BD2E-CC049E8CD5DD}"/>
            </a:ext>
          </a:extLst>
        </xdr:cNvPr>
        <xdr:cNvCxnSpPr/>
      </xdr:nvCxnSpPr>
      <xdr:spPr>
        <a:xfrm>
          <a:off x="19878675" y="176787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BC12115B-010C-4774-93CB-F24F47E93FCB}"/>
            </a:ext>
          </a:extLst>
        </xdr:cNvPr>
        <xdr:cNvSpPr txBox="1"/>
      </xdr:nvSpPr>
      <xdr:spPr>
        <a:xfrm>
          <a:off x="19992975" y="16079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4F69145A-FA31-4EEB-8AB3-D5AEBBD6B291}"/>
            </a:ext>
          </a:extLst>
        </xdr:cNvPr>
        <xdr:cNvCxnSpPr/>
      </xdr:nvCxnSpPr>
      <xdr:spPr>
        <a:xfrm>
          <a:off x="19878675" y="162949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822" name="【公民館】&#10;一人当たり面積平均値テキスト">
          <a:extLst>
            <a:ext uri="{FF2B5EF4-FFF2-40B4-BE49-F238E27FC236}">
              <a16:creationId xmlns:a16="http://schemas.microsoft.com/office/drawing/2014/main" id="{D671C2C5-E09E-4E94-A656-2E0B8FBA7DE7}"/>
            </a:ext>
          </a:extLst>
        </xdr:cNvPr>
        <xdr:cNvSpPr txBox="1"/>
      </xdr:nvSpPr>
      <xdr:spPr>
        <a:xfrm>
          <a:off x="19992975" y="17115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0112AD61-B779-42DB-B028-63625E591217}"/>
            </a:ext>
          </a:extLst>
        </xdr:cNvPr>
        <xdr:cNvSpPr/>
      </xdr:nvSpPr>
      <xdr:spPr>
        <a:xfrm>
          <a:off x="19897725" y="172515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2B602159-C672-4AA4-929C-B79E6E9B1964}"/>
            </a:ext>
          </a:extLst>
        </xdr:cNvPr>
        <xdr:cNvSpPr/>
      </xdr:nvSpPr>
      <xdr:spPr>
        <a:xfrm>
          <a:off x="19154775" y="1726773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39002AA5-9B59-4514-A4C8-D3E3D325E68E}"/>
            </a:ext>
          </a:extLst>
        </xdr:cNvPr>
        <xdr:cNvSpPr/>
      </xdr:nvSpPr>
      <xdr:spPr>
        <a:xfrm>
          <a:off x="18345150" y="1727118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C1B4A271-6F61-4A8D-B01B-CD4D66060DD8}"/>
            </a:ext>
          </a:extLst>
        </xdr:cNvPr>
        <xdr:cNvSpPr/>
      </xdr:nvSpPr>
      <xdr:spPr>
        <a:xfrm>
          <a:off x="17554575" y="1727100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D6573FA0-638E-44EF-8C8D-D209043FD460}"/>
            </a:ext>
          </a:extLst>
        </xdr:cNvPr>
        <xdr:cNvSpPr/>
      </xdr:nvSpPr>
      <xdr:spPr>
        <a:xfrm>
          <a:off x="16754475" y="172612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C961DDA-FA41-4253-AC74-E8D4AF7AE2A5}"/>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E44D43FB-68F3-43BD-B38F-DC79BB71EA98}"/>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E9A072A4-26D7-4F0B-9249-CEBE7DB58B0F}"/>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AD63277-2965-4A28-81F3-28E83308C34D}"/>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9FD8A536-D3D7-48B4-91FF-FE192C3F4FAD}"/>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85816</xdr:rowOff>
    </xdr:from>
    <xdr:to>
      <xdr:col>116</xdr:col>
      <xdr:colOff>114300</xdr:colOff>
      <xdr:row>108</xdr:row>
      <xdr:rowOff>15966</xdr:rowOff>
    </xdr:to>
    <xdr:sp macro="" textlink="">
      <xdr:nvSpPr>
        <xdr:cNvPr id="833" name="楕円 832">
          <a:extLst>
            <a:ext uri="{FF2B5EF4-FFF2-40B4-BE49-F238E27FC236}">
              <a16:creationId xmlns:a16="http://schemas.microsoft.com/office/drawing/2014/main" id="{DE99D9F2-ADBD-41D8-B88C-7D93428DE37B}"/>
            </a:ext>
          </a:extLst>
        </xdr:cNvPr>
        <xdr:cNvSpPr/>
      </xdr:nvSpPr>
      <xdr:spPr>
        <a:xfrm>
          <a:off x="19897725" y="174086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64243</xdr:rowOff>
    </xdr:from>
    <xdr:ext cx="469744" cy="259045"/>
    <xdr:sp macro="" textlink="">
      <xdr:nvSpPr>
        <xdr:cNvPr id="834" name="【公民館】&#10;一人当たり面積該当値テキスト">
          <a:extLst>
            <a:ext uri="{FF2B5EF4-FFF2-40B4-BE49-F238E27FC236}">
              <a16:creationId xmlns:a16="http://schemas.microsoft.com/office/drawing/2014/main" id="{6DC5583A-71F0-4CBC-9177-C620BAEFCF90}"/>
            </a:ext>
          </a:extLst>
        </xdr:cNvPr>
        <xdr:cNvSpPr txBox="1"/>
      </xdr:nvSpPr>
      <xdr:spPr>
        <a:xfrm>
          <a:off x="19992975" y="173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85816</xdr:rowOff>
    </xdr:from>
    <xdr:to>
      <xdr:col>112</xdr:col>
      <xdr:colOff>38100</xdr:colOff>
      <xdr:row>108</xdr:row>
      <xdr:rowOff>15966</xdr:rowOff>
    </xdr:to>
    <xdr:sp macro="" textlink="">
      <xdr:nvSpPr>
        <xdr:cNvPr id="835" name="楕円 834">
          <a:extLst>
            <a:ext uri="{FF2B5EF4-FFF2-40B4-BE49-F238E27FC236}">
              <a16:creationId xmlns:a16="http://schemas.microsoft.com/office/drawing/2014/main" id="{93CE996B-7679-4ED7-908B-DA717D334E8A}"/>
            </a:ext>
          </a:extLst>
        </xdr:cNvPr>
        <xdr:cNvSpPr/>
      </xdr:nvSpPr>
      <xdr:spPr>
        <a:xfrm>
          <a:off x="19154775" y="174086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136616</xdr:rowOff>
    </xdr:from>
    <xdr:to>
      <xdr:col>116</xdr:col>
      <xdr:colOff>63500</xdr:colOff>
      <xdr:row>107</xdr:row>
      <xdr:rowOff>136616</xdr:rowOff>
    </xdr:to>
    <xdr:cxnSp macro="">
      <xdr:nvCxnSpPr>
        <xdr:cNvPr id="836" name="直線コネクタ 835">
          <a:extLst>
            <a:ext uri="{FF2B5EF4-FFF2-40B4-BE49-F238E27FC236}">
              <a16:creationId xmlns:a16="http://schemas.microsoft.com/office/drawing/2014/main" id="{F0E6C528-1AEB-4B15-99B0-AE9CC2087361}"/>
            </a:ext>
          </a:extLst>
        </xdr:cNvPr>
        <xdr:cNvCxnSpPr/>
      </xdr:nvCxnSpPr>
      <xdr:spPr>
        <a:xfrm>
          <a:off x="19202400" y="17465766"/>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85816</xdr:rowOff>
    </xdr:from>
    <xdr:to>
      <xdr:col>107</xdr:col>
      <xdr:colOff>101600</xdr:colOff>
      <xdr:row>108</xdr:row>
      <xdr:rowOff>15966</xdr:rowOff>
    </xdr:to>
    <xdr:sp macro="" textlink="">
      <xdr:nvSpPr>
        <xdr:cNvPr id="837" name="楕円 836">
          <a:extLst>
            <a:ext uri="{FF2B5EF4-FFF2-40B4-BE49-F238E27FC236}">
              <a16:creationId xmlns:a16="http://schemas.microsoft.com/office/drawing/2014/main" id="{A133B5D6-CC65-4362-BCA7-791296A1269D}"/>
            </a:ext>
          </a:extLst>
        </xdr:cNvPr>
        <xdr:cNvSpPr/>
      </xdr:nvSpPr>
      <xdr:spPr>
        <a:xfrm>
          <a:off x="18345150" y="174086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136616</xdr:rowOff>
    </xdr:from>
    <xdr:to>
      <xdr:col>111</xdr:col>
      <xdr:colOff>177800</xdr:colOff>
      <xdr:row>107</xdr:row>
      <xdr:rowOff>136616</xdr:rowOff>
    </xdr:to>
    <xdr:cxnSp macro="">
      <xdr:nvCxnSpPr>
        <xdr:cNvPr id="838" name="直線コネクタ 837">
          <a:extLst>
            <a:ext uri="{FF2B5EF4-FFF2-40B4-BE49-F238E27FC236}">
              <a16:creationId xmlns:a16="http://schemas.microsoft.com/office/drawing/2014/main" id="{A9763900-7E43-40E7-B7ED-1246A62D8670}"/>
            </a:ext>
          </a:extLst>
        </xdr:cNvPr>
        <xdr:cNvCxnSpPr/>
      </xdr:nvCxnSpPr>
      <xdr:spPr>
        <a:xfrm>
          <a:off x="18392775" y="17465766"/>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85816</xdr:rowOff>
    </xdr:from>
    <xdr:to>
      <xdr:col>102</xdr:col>
      <xdr:colOff>165100</xdr:colOff>
      <xdr:row>108</xdr:row>
      <xdr:rowOff>15966</xdr:rowOff>
    </xdr:to>
    <xdr:sp macro="" textlink="">
      <xdr:nvSpPr>
        <xdr:cNvPr id="839" name="楕円 838">
          <a:extLst>
            <a:ext uri="{FF2B5EF4-FFF2-40B4-BE49-F238E27FC236}">
              <a16:creationId xmlns:a16="http://schemas.microsoft.com/office/drawing/2014/main" id="{5586E68A-0BBD-4503-A4DF-C131F88D4542}"/>
            </a:ext>
          </a:extLst>
        </xdr:cNvPr>
        <xdr:cNvSpPr/>
      </xdr:nvSpPr>
      <xdr:spPr>
        <a:xfrm>
          <a:off x="17554575" y="1740861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136616</xdr:rowOff>
    </xdr:from>
    <xdr:to>
      <xdr:col>107</xdr:col>
      <xdr:colOff>50800</xdr:colOff>
      <xdr:row>107</xdr:row>
      <xdr:rowOff>136616</xdr:rowOff>
    </xdr:to>
    <xdr:cxnSp macro="">
      <xdr:nvCxnSpPr>
        <xdr:cNvPr id="840" name="直線コネクタ 839">
          <a:extLst>
            <a:ext uri="{FF2B5EF4-FFF2-40B4-BE49-F238E27FC236}">
              <a16:creationId xmlns:a16="http://schemas.microsoft.com/office/drawing/2014/main" id="{67C737AB-71FA-4538-8763-E5E89D046645}"/>
            </a:ext>
          </a:extLst>
        </xdr:cNvPr>
        <xdr:cNvCxnSpPr/>
      </xdr:nvCxnSpPr>
      <xdr:spPr>
        <a:xfrm>
          <a:off x="17602200" y="17465766"/>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841" name="楕円 840">
          <a:extLst>
            <a:ext uri="{FF2B5EF4-FFF2-40B4-BE49-F238E27FC236}">
              <a16:creationId xmlns:a16="http://schemas.microsoft.com/office/drawing/2014/main" id="{CB7A612F-1785-4394-AE6E-27D6A2AD2ED5}"/>
            </a:ext>
          </a:extLst>
        </xdr:cNvPr>
        <xdr:cNvSpPr/>
      </xdr:nvSpPr>
      <xdr:spPr>
        <a:xfrm>
          <a:off x="16754475" y="17411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136616</xdr:rowOff>
    </xdr:to>
    <xdr:cxnSp macro="">
      <xdr:nvCxnSpPr>
        <xdr:cNvPr id="842" name="直線コネクタ 841">
          <a:extLst>
            <a:ext uri="{FF2B5EF4-FFF2-40B4-BE49-F238E27FC236}">
              <a16:creationId xmlns:a16="http://schemas.microsoft.com/office/drawing/2014/main" id="{4B01023D-4DF5-49AE-9EEE-E049AF51F8B0}"/>
            </a:ext>
          </a:extLst>
        </xdr:cNvPr>
        <xdr:cNvCxnSpPr/>
      </xdr:nvCxnSpPr>
      <xdr:spPr>
        <a:xfrm>
          <a:off x="16802100" y="17459325"/>
          <a:ext cx="800100"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3" name="n_1aveValue【公民館】&#10;一人当たり面積">
          <a:extLst>
            <a:ext uri="{FF2B5EF4-FFF2-40B4-BE49-F238E27FC236}">
              <a16:creationId xmlns:a16="http://schemas.microsoft.com/office/drawing/2014/main" id="{94117C6D-7162-49E4-AFC9-811999509388}"/>
            </a:ext>
          </a:extLst>
        </xdr:cNvPr>
        <xdr:cNvSpPr txBox="1"/>
      </xdr:nvSpPr>
      <xdr:spPr>
        <a:xfrm>
          <a:off x="18983402" y="17052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844" name="n_2aveValue【公民館】&#10;一人当たり面積">
          <a:extLst>
            <a:ext uri="{FF2B5EF4-FFF2-40B4-BE49-F238E27FC236}">
              <a16:creationId xmlns:a16="http://schemas.microsoft.com/office/drawing/2014/main" id="{26F6B2D5-E86C-478E-82FF-760E86FC971B}"/>
            </a:ext>
          </a:extLst>
        </xdr:cNvPr>
        <xdr:cNvSpPr txBox="1"/>
      </xdr:nvSpPr>
      <xdr:spPr>
        <a:xfrm>
          <a:off x="18183302" y="17059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845" name="n_3aveValue【公民館】&#10;一人当たり面積">
          <a:extLst>
            <a:ext uri="{FF2B5EF4-FFF2-40B4-BE49-F238E27FC236}">
              <a16:creationId xmlns:a16="http://schemas.microsoft.com/office/drawing/2014/main" id="{B889FD59-2DE3-449E-B588-0EDF9BBC6AA6}"/>
            </a:ext>
          </a:extLst>
        </xdr:cNvPr>
        <xdr:cNvSpPr txBox="1"/>
      </xdr:nvSpPr>
      <xdr:spPr>
        <a:xfrm>
          <a:off x="17383202" y="1704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846" name="n_4aveValue【公民館】&#10;一人当たり面積">
          <a:extLst>
            <a:ext uri="{FF2B5EF4-FFF2-40B4-BE49-F238E27FC236}">
              <a16:creationId xmlns:a16="http://schemas.microsoft.com/office/drawing/2014/main" id="{A921E807-12B7-4856-9076-8AA95D5F621F}"/>
            </a:ext>
          </a:extLst>
        </xdr:cNvPr>
        <xdr:cNvSpPr txBox="1"/>
      </xdr:nvSpPr>
      <xdr:spPr>
        <a:xfrm>
          <a:off x="16592627" y="17049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7093</xdr:rowOff>
    </xdr:from>
    <xdr:ext cx="469744" cy="259045"/>
    <xdr:sp macro="" textlink="">
      <xdr:nvSpPr>
        <xdr:cNvPr id="847" name="n_1mainValue【公民館】&#10;一人当たり面積">
          <a:extLst>
            <a:ext uri="{FF2B5EF4-FFF2-40B4-BE49-F238E27FC236}">
              <a16:creationId xmlns:a16="http://schemas.microsoft.com/office/drawing/2014/main" id="{1AC38217-E6EC-40F2-9E36-39AB1CB061F7}"/>
            </a:ext>
          </a:extLst>
        </xdr:cNvPr>
        <xdr:cNvSpPr txBox="1"/>
      </xdr:nvSpPr>
      <xdr:spPr>
        <a:xfrm>
          <a:off x="18983402" y="174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7093</xdr:rowOff>
    </xdr:from>
    <xdr:ext cx="469744" cy="259045"/>
    <xdr:sp macro="" textlink="">
      <xdr:nvSpPr>
        <xdr:cNvPr id="848" name="n_2mainValue【公民館】&#10;一人当たり面積">
          <a:extLst>
            <a:ext uri="{FF2B5EF4-FFF2-40B4-BE49-F238E27FC236}">
              <a16:creationId xmlns:a16="http://schemas.microsoft.com/office/drawing/2014/main" id="{7DFDB484-DEF8-40B0-A370-1169E5BC5846}"/>
            </a:ext>
          </a:extLst>
        </xdr:cNvPr>
        <xdr:cNvSpPr txBox="1"/>
      </xdr:nvSpPr>
      <xdr:spPr>
        <a:xfrm>
          <a:off x="18183302" y="174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7093</xdr:rowOff>
    </xdr:from>
    <xdr:ext cx="469744" cy="259045"/>
    <xdr:sp macro="" textlink="">
      <xdr:nvSpPr>
        <xdr:cNvPr id="849" name="n_3mainValue【公民館】&#10;一人当たり面積">
          <a:extLst>
            <a:ext uri="{FF2B5EF4-FFF2-40B4-BE49-F238E27FC236}">
              <a16:creationId xmlns:a16="http://schemas.microsoft.com/office/drawing/2014/main" id="{4657D709-B663-462A-BEA7-9A3FAAF4705D}"/>
            </a:ext>
          </a:extLst>
        </xdr:cNvPr>
        <xdr:cNvSpPr txBox="1"/>
      </xdr:nvSpPr>
      <xdr:spPr>
        <a:xfrm>
          <a:off x="17383202" y="17498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850" name="n_4mainValue【公民館】&#10;一人当たり面積">
          <a:extLst>
            <a:ext uri="{FF2B5EF4-FFF2-40B4-BE49-F238E27FC236}">
              <a16:creationId xmlns:a16="http://schemas.microsoft.com/office/drawing/2014/main" id="{6BC5EB67-A94D-47E4-B4B2-8070D655BAD7}"/>
            </a:ext>
          </a:extLst>
        </xdr:cNvPr>
        <xdr:cNvSpPr txBox="1"/>
      </xdr:nvSpPr>
      <xdr:spPr>
        <a:xfrm>
          <a:off x="16592627" y="174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7E6627EB-74EC-4F6D-9F57-109DC53651CF}"/>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114931D2-BDAC-4B6F-A0D7-85D1ECCD2606}"/>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205D1739-0F89-42B0-B77C-5C42EA0A9220}"/>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及び児童館の有形固定資産減価償却率は、依然として類似団体と比較して特に高い状態である。学校施設に関しては、松前中学校の建て替えにより類似団体より低くなった。また、認定子ども園・幼稚園・保育所については、白鶴保育所の建て替えにより類似団体より低い水準となった。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同の推進）に基づき、老朽化施設の集約化・複合化や除却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087012-D4C7-457D-8F75-79E363088938}"/>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07C9FC1-5837-446E-AAE4-BE6E4D373053}"/>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6330F54-C857-480E-994F-A06B5BE8EE5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F032510-3BA5-458A-B7F4-EC9AB2F5E58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E151CC-8800-4E09-94C3-66B0F1FB72EE}"/>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C0F5E6-C8B6-46B8-AEFB-0BB0FD2AC7BE}"/>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516C108-0498-459D-A175-ACDF00F0C1D7}"/>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9C197D2-9356-46B1-A066-DA7F775E7F82}"/>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162E02-84CA-41DF-A5C4-CE5CE5B228BA}"/>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BBA36A7-53F0-4274-99B2-AB34013AAF30}"/>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BB741E-78C1-46EB-AFC8-CAAE54FF20A1}"/>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DCCC4A0-D624-46C9-89C6-DA2D933767D2}"/>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1A44538-3E4B-4FED-B000-3AD9A091B7C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602EA53-B032-4F55-93BF-A227F86F96E7}"/>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E366285-0DFA-4438-97CD-4983FA38A027}"/>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81BC63-8565-4F08-90C2-3A8D8DCD1B0E}"/>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CC11527-99D2-4670-803E-BCB0325B0932}"/>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4DF16EE-DFBD-4722-8BEA-4596C2FC712C}"/>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E6F13D2-F8E3-4D72-A307-AE746137E2EE}"/>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B08B2D2-E79C-491E-99C3-6C5B696B9A5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BF17D11-649D-4F9B-95C0-CA9CDEFAC887}"/>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6EF3882-8DFD-4DC9-BAF5-F4846B925DFA}"/>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5263A5C-6C56-43DF-8CAE-A9B8470EC575}"/>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C0F80B-1794-47D0-BA0F-BB1D4831F06D}"/>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7311CBA-A958-4860-AEEF-F43C3E085C42}"/>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2C1CF4B-4808-4039-AC8D-34F19B3D043C}"/>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D9AC0D-0486-4C64-9AF2-2A1AB051544D}"/>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63010DD-CF11-4183-8122-09350A291323}"/>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846265-2413-4B6F-8E25-F08C25BBA831}"/>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7704ABE-F93C-4AA5-8E4C-125ACF9DC362}"/>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04E5066-216A-415F-8281-1A635407DFBF}"/>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9A76380-43AE-4B06-9021-70F436D6FB7A}"/>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DD6DCF6-77C4-4E09-BB12-5557EDA78544}"/>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16819B-9F08-429E-A204-7AC446C07BDB}"/>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7EE150F-144A-49EA-A8AA-F877BF4633A1}"/>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7F2A4A-42EB-41C8-B589-58401784C421}"/>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7ED05F7-A9F6-45B3-A41B-7B116AE686A9}"/>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ACDE099-752C-4DB2-AFAF-984263B27C58}"/>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61402E-1FBC-43EC-9E97-FFA1388E357C}"/>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681CD9-E1E2-4CD5-ABF4-F1721992055A}"/>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FEC979-8F69-4B7C-B5DC-B57D59229D27}"/>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0EECA26-328E-408D-9D76-0155E4165B35}"/>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93FFD7A-9D5E-4CB1-956A-384A30E2D38B}"/>
            </a:ext>
          </a:extLst>
        </xdr:cNvPr>
        <xdr:cNvCxnSpPr/>
      </xdr:nvCxnSpPr>
      <xdr:spPr>
        <a:xfrm>
          <a:off x="685800" y="689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94E42A-8CD7-4916-9C13-9A11B2D79D64}"/>
            </a:ext>
          </a:extLst>
        </xdr:cNvPr>
        <xdr:cNvSpPr txBox="1"/>
      </xdr:nvSpPr>
      <xdr:spPr>
        <a:xfrm>
          <a:off x="2789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3E28C32-EE0C-4B7F-833B-9103B496F4B0}"/>
            </a:ext>
          </a:extLst>
        </xdr:cNvPr>
        <xdr:cNvCxnSpPr/>
      </xdr:nvCxnSpPr>
      <xdr:spPr>
        <a:xfrm>
          <a:off x="685800" y="65826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9ED0B0E-421D-4A2E-84CF-9DF93300C9D3}"/>
            </a:ext>
          </a:extLst>
        </xdr:cNvPr>
        <xdr:cNvSpPr txBox="1"/>
      </xdr:nvSpPr>
      <xdr:spPr>
        <a:xfrm>
          <a:off x="339891"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FDD3731-D8E9-477B-A58C-FCFE34F5A68F}"/>
            </a:ext>
          </a:extLst>
        </xdr:cNvPr>
        <xdr:cNvCxnSpPr/>
      </xdr:nvCxnSpPr>
      <xdr:spPr>
        <a:xfrm>
          <a:off x="685800" y="627516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0A80BFF-A1B4-4904-8D8A-94AA901301C7}"/>
            </a:ext>
          </a:extLst>
        </xdr:cNvPr>
        <xdr:cNvSpPr txBox="1"/>
      </xdr:nvSpPr>
      <xdr:spPr>
        <a:xfrm>
          <a:off x="339891"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602A5A3A-9A30-4231-8BEB-8572C3FA5F60}"/>
            </a:ext>
          </a:extLst>
        </xdr:cNvPr>
        <xdr:cNvCxnSpPr/>
      </xdr:nvCxnSpPr>
      <xdr:spPr>
        <a:xfrm>
          <a:off x="685800" y="59739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FFAE4C1-810E-4011-83FA-7989D050733B}"/>
            </a:ext>
          </a:extLst>
        </xdr:cNvPr>
        <xdr:cNvSpPr txBox="1"/>
      </xdr:nvSpPr>
      <xdr:spPr>
        <a:xfrm>
          <a:off x="339891"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9EBDA3-2ECC-44AD-9C45-9750941E17F6}"/>
            </a:ext>
          </a:extLst>
        </xdr:cNvPr>
        <xdr:cNvCxnSpPr/>
      </xdr:nvCxnSpPr>
      <xdr:spPr>
        <a:xfrm>
          <a:off x="685800" y="56664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A4F4ACB-6520-474F-8162-0661B2F3F676}"/>
            </a:ext>
          </a:extLst>
        </xdr:cNvPr>
        <xdr:cNvSpPr txBox="1"/>
      </xdr:nvSpPr>
      <xdr:spPr>
        <a:xfrm>
          <a:off x="339891"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656CB8E-CEFF-4264-B5C4-080959C7B4C9}"/>
            </a:ext>
          </a:extLst>
        </xdr:cNvPr>
        <xdr:cNvCxnSpPr/>
      </xdr:nvCxnSpPr>
      <xdr:spPr>
        <a:xfrm>
          <a:off x="685800" y="534624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5009CDB-4D9B-4E63-908F-D0156A1F7253}"/>
            </a:ext>
          </a:extLst>
        </xdr:cNvPr>
        <xdr:cNvSpPr txBox="1"/>
      </xdr:nvSpPr>
      <xdr:spPr>
        <a:xfrm>
          <a:off x="3881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31208852-E1F9-4FE5-9A84-26C90F70A53D}"/>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48AFA47-28D4-44CC-B69D-487F258F4BEB}"/>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17D0B8CA-3326-4530-AF4C-5772B3886050}"/>
            </a:ext>
          </a:extLst>
        </xdr:cNvPr>
        <xdr:cNvCxnSpPr/>
      </xdr:nvCxnSpPr>
      <xdr:spPr>
        <a:xfrm flipV="1">
          <a:off x="4180840" y="5512979"/>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17433099-708C-4716-B7A2-8D8E7472728C}"/>
            </a:ext>
          </a:extLst>
        </xdr:cNvPr>
        <xdr:cNvSpPr txBox="1"/>
      </xdr:nvSpPr>
      <xdr:spPr>
        <a:xfrm>
          <a:off x="42195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4AF0B56-153F-4EA9-B0EC-49D2A13B5B9F}"/>
            </a:ext>
          </a:extLst>
        </xdr:cNvPr>
        <xdr:cNvCxnSpPr/>
      </xdr:nvCxnSpPr>
      <xdr:spPr>
        <a:xfrm>
          <a:off x="4105275"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84A395CD-EEC2-43E3-B53A-F3FC715B5757}"/>
            </a:ext>
          </a:extLst>
        </xdr:cNvPr>
        <xdr:cNvSpPr txBox="1"/>
      </xdr:nvSpPr>
      <xdr:spPr>
        <a:xfrm>
          <a:off x="4219575" y="5307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900CA596-EE12-4AEC-A856-22D327977ACC}"/>
            </a:ext>
          </a:extLst>
        </xdr:cNvPr>
        <xdr:cNvCxnSpPr/>
      </xdr:nvCxnSpPr>
      <xdr:spPr>
        <a:xfrm>
          <a:off x="4105275" y="55129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F48FAAC8-38D3-4A9A-907C-B66CD6EF2704}"/>
            </a:ext>
          </a:extLst>
        </xdr:cNvPr>
        <xdr:cNvSpPr txBox="1"/>
      </xdr:nvSpPr>
      <xdr:spPr>
        <a:xfrm>
          <a:off x="4219575" y="59921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9E892484-C0ED-4E3E-8FF5-CAAF7083A577}"/>
            </a:ext>
          </a:extLst>
        </xdr:cNvPr>
        <xdr:cNvSpPr/>
      </xdr:nvSpPr>
      <xdr:spPr>
        <a:xfrm>
          <a:off x="4124325" y="614072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43BAF9CC-8E7B-4D7B-AD87-26792756268D}"/>
            </a:ext>
          </a:extLst>
        </xdr:cNvPr>
        <xdr:cNvSpPr/>
      </xdr:nvSpPr>
      <xdr:spPr>
        <a:xfrm>
          <a:off x="3381375" y="61064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FED0AF25-C10F-4E1A-BC87-6B8F6598F8C2}"/>
            </a:ext>
          </a:extLst>
        </xdr:cNvPr>
        <xdr:cNvSpPr/>
      </xdr:nvSpPr>
      <xdr:spPr>
        <a:xfrm>
          <a:off x="2571750" y="6078583"/>
          <a:ext cx="104775" cy="85724"/>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F1EE5E03-C69E-4E97-BF2F-73B65CAB4AA0}"/>
            </a:ext>
          </a:extLst>
        </xdr:cNvPr>
        <xdr:cNvSpPr/>
      </xdr:nvSpPr>
      <xdr:spPr>
        <a:xfrm>
          <a:off x="1781175" y="60393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29CCEF66-7E65-4718-B7E8-AADF794C3604}"/>
            </a:ext>
          </a:extLst>
        </xdr:cNvPr>
        <xdr:cNvSpPr/>
      </xdr:nvSpPr>
      <xdr:spPr>
        <a:xfrm>
          <a:off x="981075" y="601009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8272935-9F15-4C2D-8111-21CD44074C80}"/>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5CFBF8-DAFF-4025-994F-2E3F86A41A40}"/>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C96CA7E-9EB5-457A-A5A8-EED22923508C}"/>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8619DF9-F3BF-4191-8854-6CF4B2E62378}"/>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F68B1A4-33E6-4914-B5AD-7F1EDA830B00}"/>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118473</xdr:rowOff>
    </xdr:from>
    <xdr:to>
      <xdr:col>24</xdr:col>
      <xdr:colOff>114300</xdr:colOff>
      <xdr:row>40</xdr:row>
      <xdr:rowOff>48623</xdr:rowOff>
    </xdr:to>
    <xdr:sp macro="" textlink="">
      <xdr:nvSpPr>
        <xdr:cNvPr id="74" name="楕円 73">
          <a:extLst>
            <a:ext uri="{FF2B5EF4-FFF2-40B4-BE49-F238E27FC236}">
              <a16:creationId xmlns:a16="http://schemas.microsoft.com/office/drawing/2014/main" id="{0E66840A-F92D-45C6-BABF-4EF4F78BDC56}"/>
            </a:ext>
          </a:extLst>
        </xdr:cNvPr>
        <xdr:cNvSpPr/>
      </xdr:nvSpPr>
      <xdr:spPr>
        <a:xfrm>
          <a:off x="4124325" y="64367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96900</xdr:rowOff>
    </xdr:from>
    <xdr:ext cx="405111" cy="259045"/>
    <xdr:sp macro="" textlink="">
      <xdr:nvSpPr>
        <xdr:cNvPr id="75" name="【図書館】&#10;有形固定資産減価償却率該当値テキスト">
          <a:extLst>
            <a:ext uri="{FF2B5EF4-FFF2-40B4-BE49-F238E27FC236}">
              <a16:creationId xmlns:a16="http://schemas.microsoft.com/office/drawing/2014/main" id="{7DA4D0E8-B394-426D-A631-A49AE724112C}"/>
            </a:ext>
          </a:extLst>
        </xdr:cNvPr>
        <xdr:cNvSpPr txBox="1"/>
      </xdr:nvSpPr>
      <xdr:spPr>
        <a:xfrm>
          <a:off x="4219575" y="641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79284</xdr:rowOff>
    </xdr:from>
    <xdr:to>
      <xdr:col>20</xdr:col>
      <xdr:colOff>38100</xdr:colOff>
      <xdr:row>40</xdr:row>
      <xdr:rowOff>9434</xdr:rowOff>
    </xdr:to>
    <xdr:sp macro="" textlink="">
      <xdr:nvSpPr>
        <xdr:cNvPr id="76" name="楕円 75">
          <a:extLst>
            <a:ext uri="{FF2B5EF4-FFF2-40B4-BE49-F238E27FC236}">
              <a16:creationId xmlns:a16="http://schemas.microsoft.com/office/drawing/2014/main" id="{569AE8FC-E34F-4D4B-A7E2-66E530C89B76}"/>
            </a:ext>
          </a:extLst>
        </xdr:cNvPr>
        <xdr:cNvSpPr/>
      </xdr:nvSpPr>
      <xdr:spPr>
        <a:xfrm>
          <a:off x="3381375" y="639435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130084</xdr:rowOff>
    </xdr:from>
    <xdr:to>
      <xdr:col>24</xdr:col>
      <xdr:colOff>63500</xdr:colOff>
      <xdr:row>39</xdr:row>
      <xdr:rowOff>169273</xdr:rowOff>
    </xdr:to>
    <xdr:cxnSp macro="">
      <xdr:nvCxnSpPr>
        <xdr:cNvPr id="77" name="直線コネクタ 76">
          <a:extLst>
            <a:ext uri="{FF2B5EF4-FFF2-40B4-BE49-F238E27FC236}">
              <a16:creationId xmlns:a16="http://schemas.microsoft.com/office/drawing/2014/main" id="{AA4722FD-0ADB-40D4-A899-0BF8B8502B0D}"/>
            </a:ext>
          </a:extLst>
        </xdr:cNvPr>
        <xdr:cNvCxnSpPr/>
      </xdr:nvCxnSpPr>
      <xdr:spPr>
        <a:xfrm>
          <a:off x="3429000" y="6441984"/>
          <a:ext cx="752475"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41728</xdr:rowOff>
    </xdr:from>
    <xdr:to>
      <xdr:col>15</xdr:col>
      <xdr:colOff>101600</xdr:colOff>
      <xdr:row>39</xdr:row>
      <xdr:rowOff>143328</xdr:rowOff>
    </xdr:to>
    <xdr:sp macro="" textlink="">
      <xdr:nvSpPr>
        <xdr:cNvPr id="78" name="楕円 77">
          <a:extLst>
            <a:ext uri="{FF2B5EF4-FFF2-40B4-BE49-F238E27FC236}">
              <a16:creationId xmlns:a16="http://schemas.microsoft.com/office/drawing/2014/main" id="{2846D877-B4DE-41BA-A41E-B40E00532019}"/>
            </a:ext>
          </a:extLst>
        </xdr:cNvPr>
        <xdr:cNvSpPr/>
      </xdr:nvSpPr>
      <xdr:spPr>
        <a:xfrm>
          <a:off x="2571750" y="63599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92528</xdr:rowOff>
    </xdr:from>
    <xdr:to>
      <xdr:col>19</xdr:col>
      <xdr:colOff>177800</xdr:colOff>
      <xdr:row>39</xdr:row>
      <xdr:rowOff>130084</xdr:rowOff>
    </xdr:to>
    <xdr:cxnSp macro="">
      <xdr:nvCxnSpPr>
        <xdr:cNvPr id="79" name="直線コネクタ 78">
          <a:extLst>
            <a:ext uri="{FF2B5EF4-FFF2-40B4-BE49-F238E27FC236}">
              <a16:creationId xmlns:a16="http://schemas.microsoft.com/office/drawing/2014/main" id="{3321AD48-16BE-48D3-95EF-E47F0E26DBDE}"/>
            </a:ext>
          </a:extLst>
        </xdr:cNvPr>
        <xdr:cNvCxnSpPr/>
      </xdr:nvCxnSpPr>
      <xdr:spPr>
        <a:xfrm>
          <a:off x="2619375" y="6407603"/>
          <a:ext cx="809625" cy="3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15603</xdr:rowOff>
    </xdr:from>
    <xdr:to>
      <xdr:col>10</xdr:col>
      <xdr:colOff>165100</xdr:colOff>
      <xdr:row>39</xdr:row>
      <xdr:rowOff>117203</xdr:rowOff>
    </xdr:to>
    <xdr:sp macro="" textlink="">
      <xdr:nvSpPr>
        <xdr:cNvPr id="80" name="楕円 79">
          <a:extLst>
            <a:ext uri="{FF2B5EF4-FFF2-40B4-BE49-F238E27FC236}">
              <a16:creationId xmlns:a16="http://schemas.microsoft.com/office/drawing/2014/main" id="{2CF1A8A4-0D71-4D18-90C1-F7C7581C0491}"/>
            </a:ext>
          </a:extLst>
        </xdr:cNvPr>
        <xdr:cNvSpPr/>
      </xdr:nvSpPr>
      <xdr:spPr>
        <a:xfrm>
          <a:off x="1781175" y="632750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66403</xdr:rowOff>
    </xdr:from>
    <xdr:to>
      <xdr:col>15</xdr:col>
      <xdr:colOff>50800</xdr:colOff>
      <xdr:row>39</xdr:row>
      <xdr:rowOff>92528</xdr:rowOff>
    </xdr:to>
    <xdr:cxnSp macro="">
      <xdr:nvCxnSpPr>
        <xdr:cNvPr id="81" name="直線コネクタ 80">
          <a:extLst>
            <a:ext uri="{FF2B5EF4-FFF2-40B4-BE49-F238E27FC236}">
              <a16:creationId xmlns:a16="http://schemas.microsoft.com/office/drawing/2014/main" id="{701BCAE5-24AD-47F7-95D3-4DC5BC3BB9E3}"/>
            </a:ext>
          </a:extLst>
        </xdr:cNvPr>
        <xdr:cNvCxnSpPr/>
      </xdr:nvCxnSpPr>
      <xdr:spPr>
        <a:xfrm>
          <a:off x="1828800" y="6384653"/>
          <a:ext cx="790575"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25400</xdr:rowOff>
    </xdr:from>
    <xdr:to>
      <xdr:col>6</xdr:col>
      <xdr:colOff>38100</xdr:colOff>
      <xdr:row>39</xdr:row>
      <xdr:rowOff>127000</xdr:rowOff>
    </xdr:to>
    <xdr:sp macro="" textlink="">
      <xdr:nvSpPr>
        <xdr:cNvPr id="82" name="楕円 81">
          <a:extLst>
            <a:ext uri="{FF2B5EF4-FFF2-40B4-BE49-F238E27FC236}">
              <a16:creationId xmlns:a16="http://schemas.microsoft.com/office/drawing/2014/main" id="{DA645A14-2012-4470-9CC7-5F84E651B866}"/>
            </a:ext>
          </a:extLst>
        </xdr:cNvPr>
        <xdr:cNvSpPr/>
      </xdr:nvSpPr>
      <xdr:spPr>
        <a:xfrm>
          <a:off x="981075" y="63436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66403</xdr:rowOff>
    </xdr:from>
    <xdr:to>
      <xdr:col>10</xdr:col>
      <xdr:colOff>114300</xdr:colOff>
      <xdr:row>39</xdr:row>
      <xdr:rowOff>76200</xdr:rowOff>
    </xdr:to>
    <xdr:cxnSp macro="">
      <xdr:nvCxnSpPr>
        <xdr:cNvPr id="83" name="直線コネクタ 82">
          <a:extLst>
            <a:ext uri="{FF2B5EF4-FFF2-40B4-BE49-F238E27FC236}">
              <a16:creationId xmlns:a16="http://schemas.microsoft.com/office/drawing/2014/main" id="{B2C5ABF1-564C-4BE6-8674-2566B7D55C90}"/>
            </a:ext>
          </a:extLst>
        </xdr:cNvPr>
        <xdr:cNvCxnSpPr/>
      </xdr:nvCxnSpPr>
      <xdr:spPr>
        <a:xfrm flipV="1">
          <a:off x="1028700" y="6384653"/>
          <a:ext cx="800100" cy="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F423C3B1-FAB7-4B91-A137-623D34E2EBD0}"/>
            </a:ext>
          </a:extLst>
        </xdr:cNvPr>
        <xdr:cNvSpPr txBox="1"/>
      </xdr:nvSpPr>
      <xdr:spPr>
        <a:xfrm>
          <a:off x="3239144" y="5894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96857155-1CB8-4194-BF17-F0CFD92B6E2E}"/>
            </a:ext>
          </a:extLst>
        </xdr:cNvPr>
        <xdr:cNvSpPr txBox="1"/>
      </xdr:nvSpPr>
      <xdr:spPr>
        <a:xfrm>
          <a:off x="2439044" y="5856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98C7A662-55A4-4349-84AD-601688581970}"/>
            </a:ext>
          </a:extLst>
        </xdr:cNvPr>
        <xdr:cNvSpPr txBox="1"/>
      </xdr:nvSpPr>
      <xdr:spPr>
        <a:xfrm>
          <a:off x="1648469" y="582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6B50B3C5-56EB-4E7D-A5F2-E7EDA4AEA98E}"/>
            </a:ext>
          </a:extLst>
        </xdr:cNvPr>
        <xdr:cNvSpPr txBox="1"/>
      </xdr:nvSpPr>
      <xdr:spPr>
        <a:xfrm>
          <a:off x="848369" y="5807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561</xdr:rowOff>
    </xdr:from>
    <xdr:ext cx="405111" cy="259045"/>
    <xdr:sp macro="" textlink="">
      <xdr:nvSpPr>
        <xdr:cNvPr id="88" name="n_1mainValue【図書館】&#10;有形固定資産減価償却率">
          <a:extLst>
            <a:ext uri="{FF2B5EF4-FFF2-40B4-BE49-F238E27FC236}">
              <a16:creationId xmlns:a16="http://schemas.microsoft.com/office/drawing/2014/main" id="{EADB0B49-DEF2-43A0-A432-20992753F86A}"/>
            </a:ext>
          </a:extLst>
        </xdr:cNvPr>
        <xdr:cNvSpPr txBox="1"/>
      </xdr:nvSpPr>
      <xdr:spPr>
        <a:xfrm>
          <a:off x="3239144" y="647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134455</xdr:rowOff>
    </xdr:from>
    <xdr:ext cx="405111" cy="259045"/>
    <xdr:sp macro="" textlink="">
      <xdr:nvSpPr>
        <xdr:cNvPr id="89" name="n_2mainValue【図書館】&#10;有形固定資産減価償却率">
          <a:extLst>
            <a:ext uri="{FF2B5EF4-FFF2-40B4-BE49-F238E27FC236}">
              <a16:creationId xmlns:a16="http://schemas.microsoft.com/office/drawing/2014/main" id="{BB82F694-5705-4F6B-AECC-AD06B877D259}"/>
            </a:ext>
          </a:extLst>
        </xdr:cNvPr>
        <xdr:cNvSpPr txBox="1"/>
      </xdr:nvSpPr>
      <xdr:spPr>
        <a:xfrm>
          <a:off x="2439044" y="6449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108330</xdr:rowOff>
    </xdr:from>
    <xdr:ext cx="405111" cy="259045"/>
    <xdr:sp macro="" textlink="">
      <xdr:nvSpPr>
        <xdr:cNvPr id="90" name="n_3mainValue【図書館】&#10;有形固定資産減価償却率">
          <a:extLst>
            <a:ext uri="{FF2B5EF4-FFF2-40B4-BE49-F238E27FC236}">
              <a16:creationId xmlns:a16="http://schemas.microsoft.com/office/drawing/2014/main" id="{7CE5D0DC-61B8-4385-BFBC-968360399FCB}"/>
            </a:ext>
          </a:extLst>
        </xdr:cNvPr>
        <xdr:cNvSpPr txBox="1"/>
      </xdr:nvSpPr>
      <xdr:spPr>
        <a:xfrm>
          <a:off x="1648469" y="642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118127</xdr:rowOff>
    </xdr:from>
    <xdr:ext cx="405111" cy="259045"/>
    <xdr:sp macro="" textlink="">
      <xdr:nvSpPr>
        <xdr:cNvPr id="91" name="n_4mainValue【図書館】&#10;有形固定資産減価償却率">
          <a:extLst>
            <a:ext uri="{FF2B5EF4-FFF2-40B4-BE49-F238E27FC236}">
              <a16:creationId xmlns:a16="http://schemas.microsoft.com/office/drawing/2014/main" id="{8FF12742-3D21-4C25-BD9A-A27DE8212543}"/>
            </a:ext>
          </a:extLst>
        </xdr:cNvPr>
        <xdr:cNvSpPr txBox="1"/>
      </xdr:nvSpPr>
      <xdr:spPr>
        <a:xfrm>
          <a:off x="848369"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B83FBB6-A347-4E20-A214-3F162D38A953}"/>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AFEE071-3B5D-4A7D-AE06-16C121BE52F4}"/>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30AAE19-4EFC-4B9E-B07F-DC28C38EDB76}"/>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49928145-DAB6-4BD2-99C0-36BD88D141BF}"/>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6A7A47B2-0DC7-4E20-A68A-86DE7465FBB7}"/>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302C1656-4CCD-491B-87F7-32D36A349E13}"/>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E079A46-7833-4A0F-A4C1-4FA3CB64558D}"/>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FA496C5-56F8-4E9A-B67E-F36678C19B90}"/>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75E9A0C9-DC01-434E-BBCE-0A73E6AB2BDE}"/>
            </a:ext>
          </a:extLst>
        </xdr:cNvPr>
        <xdr:cNvSpPr txBox="1"/>
      </xdr:nvSpPr>
      <xdr:spPr>
        <a:xfrm>
          <a:off x="5915025"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ADC6A53C-C0C5-4993-808C-313389B31774}"/>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E582D0F-F4CF-4C55-9530-3611C2270EB8}"/>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95CC9C4-9973-4017-9718-EA6137D509D1}"/>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656E421D-9EC7-4186-BFFA-BA37A10CBC19}"/>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15E7DE5-EF5C-4D46-9C66-644724DB878A}"/>
            </a:ext>
          </a:extLst>
        </xdr:cNvPr>
        <xdr:cNvSpPr txBox="1"/>
      </xdr:nvSpPr>
      <xdr:spPr>
        <a:xfrm>
          <a:off x="5527221"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9CDCC0E4-65F4-43F0-B2B4-E89CBB8D11DC}"/>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BE510D45-7354-4E19-9246-E8A9B3FFCB69}"/>
            </a:ext>
          </a:extLst>
        </xdr:cNvPr>
        <xdr:cNvSpPr txBox="1"/>
      </xdr:nvSpPr>
      <xdr:spPr>
        <a:xfrm>
          <a:off x="5527221"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99F6CD7-5355-48D4-8278-9CA0675DF046}"/>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8D961D1-6F1D-47F8-86EE-FC71F3F17F29}"/>
            </a:ext>
          </a:extLst>
        </xdr:cNvPr>
        <xdr:cNvSpPr txBox="1"/>
      </xdr:nvSpPr>
      <xdr:spPr>
        <a:xfrm>
          <a:off x="5527221"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C873BF7B-C599-4969-AD61-3DF0D0324F56}"/>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3BC4438B-F196-431C-AC9B-E7713C266EE2}"/>
            </a:ext>
          </a:extLst>
        </xdr:cNvPr>
        <xdr:cNvSpPr txBox="1"/>
      </xdr:nvSpPr>
      <xdr:spPr>
        <a:xfrm>
          <a:off x="5527221"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5A99C54-9192-42A6-9164-E1421F43A97A}"/>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B42A233-F1B8-4129-8B9A-30402FF38076}"/>
            </a:ext>
          </a:extLst>
        </xdr:cNvPr>
        <xdr:cNvSpPr txBox="1"/>
      </xdr:nvSpPr>
      <xdr:spPr>
        <a:xfrm>
          <a:off x="5527221"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6041FE65-E223-4BDE-BDA6-2E7C53D9393A}"/>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E3145B36-9EA4-4901-A565-976330EC902F}"/>
            </a:ext>
          </a:extLst>
        </xdr:cNvPr>
        <xdr:cNvCxnSpPr/>
      </xdr:nvCxnSpPr>
      <xdr:spPr>
        <a:xfrm flipV="1">
          <a:off x="9429115" y="5626735"/>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64BEC56E-C120-496B-9B8A-BE9391333AD4}"/>
            </a:ext>
          </a:extLst>
        </xdr:cNvPr>
        <xdr:cNvSpPr txBox="1"/>
      </xdr:nvSpPr>
      <xdr:spPr>
        <a:xfrm>
          <a:off x="9467850" y="680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C12A73F6-6C58-4954-A604-59D78AA6274E}"/>
            </a:ext>
          </a:extLst>
        </xdr:cNvPr>
        <xdr:cNvCxnSpPr/>
      </xdr:nvCxnSpPr>
      <xdr:spPr>
        <a:xfrm>
          <a:off x="9363075" y="68116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7523FEB3-99AC-4482-A032-3A91D0612745}"/>
            </a:ext>
          </a:extLst>
        </xdr:cNvPr>
        <xdr:cNvSpPr txBox="1"/>
      </xdr:nvSpPr>
      <xdr:spPr>
        <a:xfrm>
          <a:off x="9467850" y="54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BFF16D3A-5561-45AE-BA9F-0D55A809EB92}"/>
            </a:ext>
          </a:extLst>
        </xdr:cNvPr>
        <xdr:cNvCxnSpPr/>
      </xdr:nvCxnSpPr>
      <xdr:spPr>
        <a:xfrm>
          <a:off x="9363075" y="562673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9CBF3E3A-16FC-49A5-90FF-F116D0E256C7}"/>
            </a:ext>
          </a:extLst>
        </xdr:cNvPr>
        <xdr:cNvSpPr txBox="1"/>
      </xdr:nvSpPr>
      <xdr:spPr>
        <a:xfrm>
          <a:off x="9467850" y="641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7DD5BA28-573E-40CD-AFA9-D4CC587F9B81}"/>
            </a:ext>
          </a:extLst>
        </xdr:cNvPr>
        <xdr:cNvSpPr/>
      </xdr:nvSpPr>
      <xdr:spPr>
        <a:xfrm>
          <a:off x="9401175" y="655574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C723B50F-91F6-4DC2-965F-99B14F538760}"/>
            </a:ext>
          </a:extLst>
        </xdr:cNvPr>
        <xdr:cNvSpPr/>
      </xdr:nvSpPr>
      <xdr:spPr>
        <a:xfrm>
          <a:off x="8639175" y="65627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B21BE4EB-F350-4B2F-8BBB-0A41C45344CC}"/>
            </a:ext>
          </a:extLst>
        </xdr:cNvPr>
        <xdr:cNvSpPr/>
      </xdr:nvSpPr>
      <xdr:spPr>
        <a:xfrm>
          <a:off x="7839075" y="65601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A15F6F49-8588-40FF-960A-075F3DAB5924}"/>
            </a:ext>
          </a:extLst>
        </xdr:cNvPr>
        <xdr:cNvSpPr/>
      </xdr:nvSpPr>
      <xdr:spPr>
        <a:xfrm>
          <a:off x="7029450" y="65639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F906F0DA-4864-466D-8249-7A1C0D5503D2}"/>
            </a:ext>
          </a:extLst>
        </xdr:cNvPr>
        <xdr:cNvSpPr/>
      </xdr:nvSpPr>
      <xdr:spPr>
        <a:xfrm>
          <a:off x="6238875" y="65817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67E9AC0-2AF1-4D4D-A985-608BC05AFFE6}"/>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38EDB0A-E393-48A4-9A60-6332E9FB7F68}"/>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4418E9F-5234-4B36-AFEB-79D9CCAF1BED}"/>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1310317-542B-4B6A-9BD2-94F865C841B9}"/>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E749B35-1CAF-435A-B29B-C03500BEAFDD}"/>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21590</xdr:rowOff>
    </xdr:from>
    <xdr:to>
      <xdr:col>55</xdr:col>
      <xdr:colOff>50800</xdr:colOff>
      <xdr:row>41</xdr:row>
      <xdr:rowOff>123190</xdr:rowOff>
    </xdr:to>
    <xdr:sp macro="" textlink="">
      <xdr:nvSpPr>
        <xdr:cNvPr id="131" name="楕円 130">
          <a:extLst>
            <a:ext uri="{FF2B5EF4-FFF2-40B4-BE49-F238E27FC236}">
              <a16:creationId xmlns:a16="http://schemas.microsoft.com/office/drawing/2014/main" id="{A292AC9D-4408-46BA-903F-98A0E2117AE8}"/>
            </a:ext>
          </a:extLst>
        </xdr:cNvPr>
        <xdr:cNvSpPr/>
      </xdr:nvSpPr>
      <xdr:spPr>
        <a:xfrm>
          <a:off x="9401175" y="666051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107967</xdr:rowOff>
    </xdr:from>
    <xdr:ext cx="469744" cy="259045"/>
    <xdr:sp macro="" textlink="">
      <xdr:nvSpPr>
        <xdr:cNvPr id="132" name="【図書館】&#10;一人当たり面積該当値テキスト">
          <a:extLst>
            <a:ext uri="{FF2B5EF4-FFF2-40B4-BE49-F238E27FC236}">
              <a16:creationId xmlns:a16="http://schemas.microsoft.com/office/drawing/2014/main" id="{9D9B9A18-BF97-4414-AF20-A43490972F1E}"/>
            </a:ext>
          </a:extLst>
        </xdr:cNvPr>
        <xdr:cNvSpPr txBox="1"/>
      </xdr:nvSpPr>
      <xdr:spPr>
        <a:xfrm>
          <a:off x="9467850"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21590</xdr:rowOff>
    </xdr:from>
    <xdr:to>
      <xdr:col>50</xdr:col>
      <xdr:colOff>165100</xdr:colOff>
      <xdr:row>41</xdr:row>
      <xdr:rowOff>123190</xdr:rowOff>
    </xdr:to>
    <xdr:sp macro="" textlink="">
      <xdr:nvSpPr>
        <xdr:cNvPr id="133" name="楕円 132">
          <a:extLst>
            <a:ext uri="{FF2B5EF4-FFF2-40B4-BE49-F238E27FC236}">
              <a16:creationId xmlns:a16="http://schemas.microsoft.com/office/drawing/2014/main" id="{73FD4C2B-FE49-461E-A81A-05A6E46E16A1}"/>
            </a:ext>
          </a:extLst>
        </xdr:cNvPr>
        <xdr:cNvSpPr/>
      </xdr:nvSpPr>
      <xdr:spPr>
        <a:xfrm>
          <a:off x="8639175" y="6660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72390</xdr:rowOff>
    </xdr:from>
    <xdr:to>
      <xdr:col>55</xdr:col>
      <xdr:colOff>0</xdr:colOff>
      <xdr:row>41</xdr:row>
      <xdr:rowOff>72390</xdr:rowOff>
    </xdr:to>
    <xdr:cxnSp macro="">
      <xdr:nvCxnSpPr>
        <xdr:cNvPr id="134" name="直線コネクタ 133">
          <a:extLst>
            <a:ext uri="{FF2B5EF4-FFF2-40B4-BE49-F238E27FC236}">
              <a16:creationId xmlns:a16="http://schemas.microsoft.com/office/drawing/2014/main" id="{9688D372-2158-4942-923F-21EB8E137C12}"/>
            </a:ext>
          </a:extLst>
        </xdr:cNvPr>
        <xdr:cNvCxnSpPr/>
      </xdr:nvCxnSpPr>
      <xdr:spPr>
        <a:xfrm>
          <a:off x="8686800" y="67081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21590</xdr:rowOff>
    </xdr:from>
    <xdr:to>
      <xdr:col>46</xdr:col>
      <xdr:colOff>38100</xdr:colOff>
      <xdr:row>41</xdr:row>
      <xdr:rowOff>123190</xdr:rowOff>
    </xdr:to>
    <xdr:sp macro="" textlink="">
      <xdr:nvSpPr>
        <xdr:cNvPr id="135" name="楕円 134">
          <a:extLst>
            <a:ext uri="{FF2B5EF4-FFF2-40B4-BE49-F238E27FC236}">
              <a16:creationId xmlns:a16="http://schemas.microsoft.com/office/drawing/2014/main" id="{6779EE08-B7B0-48B2-938C-C0BC32D71568}"/>
            </a:ext>
          </a:extLst>
        </xdr:cNvPr>
        <xdr:cNvSpPr/>
      </xdr:nvSpPr>
      <xdr:spPr>
        <a:xfrm>
          <a:off x="7839075" y="66605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72390</xdr:rowOff>
    </xdr:from>
    <xdr:to>
      <xdr:col>50</xdr:col>
      <xdr:colOff>114300</xdr:colOff>
      <xdr:row>41</xdr:row>
      <xdr:rowOff>72390</xdr:rowOff>
    </xdr:to>
    <xdr:cxnSp macro="">
      <xdr:nvCxnSpPr>
        <xdr:cNvPr id="136" name="直線コネクタ 135">
          <a:extLst>
            <a:ext uri="{FF2B5EF4-FFF2-40B4-BE49-F238E27FC236}">
              <a16:creationId xmlns:a16="http://schemas.microsoft.com/office/drawing/2014/main" id="{986B82CA-624C-4348-8F6F-8C9756CCE465}"/>
            </a:ext>
          </a:extLst>
        </xdr:cNvPr>
        <xdr:cNvCxnSpPr/>
      </xdr:nvCxnSpPr>
      <xdr:spPr>
        <a:xfrm>
          <a:off x="7886700" y="670814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21590</xdr:rowOff>
    </xdr:from>
    <xdr:to>
      <xdr:col>41</xdr:col>
      <xdr:colOff>101600</xdr:colOff>
      <xdr:row>41</xdr:row>
      <xdr:rowOff>123190</xdr:rowOff>
    </xdr:to>
    <xdr:sp macro="" textlink="">
      <xdr:nvSpPr>
        <xdr:cNvPr id="137" name="楕円 136">
          <a:extLst>
            <a:ext uri="{FF2B5EF4-FFF2-40B4-BE49-F238E27FC236}">
              <a16:creationId xmlns:a16="http://schemas.microsoft.com/office/drawing/2014/main" id="{CB4A9E4E-7378-42A3-ABCF-E5531DBA3B75}"/>
            </a:ext>
          </a:extLst>
        </xdr:cNvPr>
        <xdr:cNvSpPr/>
      </xdr:nvSpPr>
      <xdr:spPr>
        <a:xfrm>
          <a:off x="7029450" y="66605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72390</xdr:rowOff>
    </xdr:from>
    <xdr:to>
      <xdr:col>45</xdr:col>
      <xdr:colOff>177800</xdr:colOff>
      <xdr:row>41</xdr:row>
      <xdr:rowOff>72390</xdr:rowOff>
    </xdr:to>
    <xdr:cxnSp macro="">
      <xdr:nvCxnSpPr>
        <xdr:cNvPr id="138" name="直線コネクタ 137">
          <a:extLst>
            <a:ext uri="{FF2B5EF4-FFF2-40B4-BE49-F238E27FC236}">
              <a16:creationId xmlns:a16="http://schemas.microsoft.com/office/drawing/2014/main" id="{0BAD4E21-1958-48BE-A4D5-353CD9D6618F}"/>
            </a:ext>
          </a:extLst>
        </xdr:cNvPr>
        <xdr:cNvCxnSpPr/>
      </xdr:nvCxnSpPr>
      <xdr:spPr>
        <a:xfrm>
          <a:off x="7077075" y="670814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21590</xdr:rowOff>
    </xdr:from>
    <xdr:to>
      <xdr:col>36</xdr:col>
      <xdr:colOff>165100</xdr:colOff>
      <xdr:row>41</xdr:row>
      <xdr:rowOff>123190</xdr:rowOff>
    </xdr:to>
    <xdr:sp macro="" textlink="">
      <xdr:nvSpPr>
        <xdr:cNvPr id="139" name="楕円 138">
          <a:extLst>
            <a:ext uri="{FF2B5EF4-FFF2-40B4-BE49-F238E27FC236}">
              <a16:creationId xmlns:a16="http://schemas.microsoft.com/office/drawing/2014/main" id="{0CF8DA09-FF9F-4F89-8542-CD22261716ED}"/>
            </a:ext>
          </a:extLst>
        </xdr:cNvPr>
        <xdr:cNvSpPr/>
      </xdr:nvSpPr>
      <xdr:spPr>
        <a:xfrm>
          <a:off x="6238875" y="66605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72390</xdr:rowOff>
    </xdr:from>
    <xdr:to>
      <xdr:col>41</xdr:col>
      <xdr:colOff>50800</xdr:colOff>
      <xdr:row>41</xdr:row>
      <xdr:rowOff>72390</xdr:rowOff>
    </xdr:to>
    <xdr:cxnSp macro="">
      <xdr:nvCxnSpPr>
        <xdr:cNvPr id="140" name="直線コネクタ 139">
          <a:extLst>
            <a:ext uri="{FF2B5EF4-FFF2-40B4-BE49-F238E27FC236}">
              <a16:creationId xmlns:a16="http://schemas.microsoft.com/office/drawing/2014/main" id="{C0B690A3-9184-4D32-A54A-107DD5D4094A}"/>
            </a:ext>
          </a:extLst>
        </xdr:cNvPr>
        <xdr:cNvCxnSpPr/>
      </xdr:nvCxnSpPr>
      <xdr:spPr>
        <a:xfrm>
          <a:off x="6286500" y="670814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C566352E-08BD-47B8-B32B-C1036DC4A60A}"/>
            </a:ext>
          </a:extLst>
        </xdr:cNvPr>
        <xdr:cNvSpPr txBox="1"/>
      </xdr:nvSpPr>
      <xdr:spPr>
        <a:xfrm>
          <a:off x="845827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BC567F03-73FB-49CF-8CA9-D9259A382DE7}"/>
            </a:ext>
          </a:extLst>
        </xdr:cNvPr>
        <xdr:cNvSpPr txBox="1"/>
      </xdr:nvSpPr>
      <xdr:spPr>
        <a:xfrm>
          <a:off x="7677227"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60A36F28-CF45-4957-BE9C-231C7AE4F049}"/>
            </a:ext>
          </a:extLst>
        </xdr:cNvPr>
        <xdr:cNvSpPr txBox="1"/>
      </xdr:nvSpPr>
      <xdr:spPr>
        <a:xfrm>
          <a:off x="6867602" y="635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a:extLst>
            <a:ext uri="{FF2B5EF4-FFF2-40B4-BE49-F238E27FC236}">
              <a16:creationId xmlns:a16="http://schemas.microsoft.com/office/drawing/2014/main" id="{354B7F82-FDBC-4F33-86ED-AB03D6FA3453}"/>
            </a:ext>
          </a:extLst>
        </xdr:cNvPr>
        <xdr:cNvSpPr txBox="1"/>
      </xdr:nvSpPr>
      <xdr:spPr>
        <a:xfrm>
          <a:off x="6067502"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114317</xdr:rowOff>
    </xdr:from>
    <xdr:ext cx="469744" cy="259045"/>
    <xdr:sp macro="" textlink="">
      <xdr:nvSpPr>
        <xdr:cNvPr id="145" name="n_1mainValue【図書館】&#10;一人当たり面積">
          <a:extLst>
            <a:ext uri="{FF2B5EF4-FFF2-40B4-BE49-F238E27FC236}">
              <a16:creationId xmlns:a16="http://schemas.microsoft.com/office/drawing/2014/main" id="{C60445C3-8E7D-4B15-A8EF-F20A576F9F1A}"/>
            </a:ext>
          </a:extLst>
        </xdr:cNvPr>
        <xdr:cNvSpPr txBox="1"/>
      </xdr:nvSpPr>
      <xdr:spPr>
        <a:xfrm>
          <a:off x="845827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114317</xdr:rowOff>
    </xdr:from>
    <xdr:ext cx="469744" cy="259045"/>
    <xdr:sp macro="" textlink="">
      <xdr:nvSpPr>
        <xdr:cNvPr id="146" name="n_2mainValue【図書館】&#10;一人当たり面積">
          <a:extLst>
            <a:ext uri="{FF2B5EF4-FFF2-40B4-BE49-F238E27FC236}">
              <a16:creationId xmlns:a16="http://schemas.microsoft.com/office/drawing/2014/main" id="{E5AE1FCE-E29C-4F6E-B7ED-43359AAC3437}"/>
            </a:ext>
          </a:extLst>
        </xdr:cNvPr>
        <xdr:cNvSpPr txBox="1"/>
      </xdr:nvSpPr>
      <xdr:spPr>
        <a:xfrm>
          <a:off x="7677227"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114317</xdr:rowOff>
    </xdr:from>
    <xdr:ext cx="469744" cy="259045"/>
    <xdr:sp macro="" textlink="">
      <xdr:nvSpPr>
        <xdr:cNvPr id="147" name="n_3mainValue【図書館】&#10;一人当たり面積">
          <a:extLst>
            <a:ext uri="{FF2B5EF4-FFF2-40B4-BE49-F238E27FC236}">
              <a16:creationId xmlns:a16="http://schemas.microsoft.com/office/drawing/2014/main" id="{C6318404-650F-4059-8FBB-BCF4C3075880}"/>
            </a:ext>
          </a:extLst>
        </xdr:cNvPr>
        <xdr:cNvSpPr txBox="1"/>
      </xdr:nvSpPr>
      <xdr:spPr>
        <a:xfrm>
          <a:off x="6867602"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114317</xdr:rowOff>
    </xdr:from>
    <xdr:ext cx="469744" cy="259045"/>
    <xdr:sp macro="" textlink="">
      <xdr:nvSpPr>
        <xdr:cNvPr id="148" name="n_4mainValue【図書館】&#10;一人当たり面積">
          <a:extLst>
            <a:ext uri="{FF2B5EF4-FFF2-40B4-BE49-F238E27FC236}">
              <a16:creationId xmlns:a16="http://schemas.microsoft.com/office/drawing/2014/main" id="{69C6ADD5-E83A-45A5-BDB5-A1F7249ED742}"/>
            </a:ext>
          </a:extLst>
        </xdr:cNvPr>
        <xdr:cNvSpPr txBox="1"/>
      </xdr:nvSpPr>
      <xdr:spPr>
        <a:xfrm>
          <a:off x="6067502" y="675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8D1F55BB-7A48-4FF5-9617-E194DE3A19C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73422CC1-A053-4006-AD08-C268BD9A3C7B}"/>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466FFA0-75FC-48C5-BCF2-C5AA28501488}"/>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2631C348-794F-4C6A-99B3-47F3879C13DD}"/>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9C2DA60-168A-469A-937A-4D4847DC361E}"/>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9943FDC4-40EB-4188-A073-2B4B77E325DF}"/>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16EED22-F537-4E2F-A5D3-C02B381D5C70}"/>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C7A9BBD-86E0-46B2-8F74-E38186A00E47}"/>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0545A78-D8BE-4D00-B6BE-7ADE0B58A2EA}"/>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2110CE39-DACD-4378-93E8-590B2333974E}"/>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228FB50-17EE-4600-9ECC-1653B3BC3066}"/>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FA269C9E-B203-4A77-A7A1-B1FFF781FBC5}"/>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316A9D62-BE2F-4E52-90C1-924284A6FD99}"/>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B5FBF7C8-B4F2-441C-9730-4039800996D9}"/>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CD7F2A8-5BA5-47DE-B745-22D2470E8A2D}"/>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1C36FA7-A4DA-4189-8252-76A65FF941DA}"/>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C2B0DC8-1168-4AA5-8D95-2C08979704DD}"/>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01584E6-217F-441D-A8D5-098A230E8DDD}"/>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AECAEAD7-A620-41E3-B6C9-50FE7459DA1C}"/>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B048F2A8-A74E-4343-AD14-D063426B8FD1}"/>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C85E932-093E-4D16-8955-7BE77E3D5D01}"/>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61CF383B-A001-4105-AD52-7450D35BD7DD}"/>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B6DA96B-420C-43D0-B917-93B87514C845}"/>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425AFFA0-3A0F-45B3-8F97-92C5B3B37E1B}"/>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9D2BDFC3-8386-480C-B31E-1613F1FAC051}"/>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86B05DB0-CF99-4820-B950-212A2C07125E}"/>
            </a:ext>
          </a:extLst>
        </xdr:cNvPr>
        <xdr:cNvCxnSpPr/>
      </xdr:nvCxnSpPr>
      <xdr:spPr>
        <a:xfrm flipV="1">
          <a:off x="4180840" y="9049476"/>
          <a:ext cx="0" cy="1444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74E7D501-FB3F-4A5F-9F18-5BFC2F73E807}"/>
            </a:ext>
          </a:extLst>
        </xdr:cNvPr>
        <xdr:cNvSpPr txBox="1"/>
      </xdr:nvSpPr>
      <xdr:spPr>
        <a:xfrm>
          <a:off x="4219575" y="10497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F0470B4-B604-4679-941F-62B400631446}"/>
            </a:ext>
          </a:extLst>
        </xdr:cNvPr>
        <xdr:cNvCxnSpPr/>
      </xdr:nvCxnSpPr>
      <xdr:spPr>
        <a:xfrm>
          <a:off x="4105275" y="104938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0EEA810-CCA3-4B2F-82E1-AAB6308B6185}"/>
            </a:ext>
          </a:extLst>
        </xdr:cNvPr>
        <xdr:cNvSpPr txBox="1"/>
      </xdr:nvSpPr>
      <xdr:spPr>
        <a:xfrm>
          <a:off x="4219575" y="88278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8FE4A050-9197-4313-A5C6-BE47D3D4ECB8}"/>
            </a:ext>
          </a:extLst>
        </xdr:cNvPr>
        <xdr:cNvCxnSpPr/>
      </xdr:nvCxnSpPr>
      <xdr:spPr>
        <a:xfrm>
          <a:off x="4105275" y="90494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3823037C-1A19-41BF-913A-9FD3707DA87E}"/>
            </a:ext>
          </a:extLst>
        </xdr:cNvPr>
        <xdr:cNvSpPr txBox="1"/>
      </xdr:nvSpPr>
      <xdr:spPr>
        <a:xfrm>
          <a:off x="4219575" y="9878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AD653405-5C6C-496C-8620-57E19EDACF79}"/>
            </a:ext>
          </a:extLst>
        </xdr:cNvPr>
        <xdr:cNvSpPr/>
      </xdr:nvSpPr>
      <xdr:spPr>
        <a:xfrm>
          <a:off x="4124325" y="99032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FF585F09-9F98-4139-9107-92CE0FC55976}"/>
            </a:ext>
          </a:extLst>
        </xdr:cNvPr>
        <xdr:cNvSpPr/>
      </xdr:nvSpPr>
      <xdr:spPr>
        <a:xfrm>
          <a:off x="3381375" y="990835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B0CF4608-83BE-4D57-9BF9-BF158F4D98A0}"/>
            </a:ext>
          </a:extLst>
        </xdr:cNvPr>
        <xdr:cNvSpPr/>
      </xdr:nvSpPr>
      <xdr:spPr>
        <a:xfrm>
          <a:off x="2571750" y="99065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B4187CD6-358F-4A34-9E93-A6BCD0ECFBE5}"/>
            </a:ext>
          </a:extLst>
        </xdr:cNvPr>
        <xdr:cNvSpPr/>
      </xdr:nvSpPr>
      <xdr:spPr>
        <a:xfrm>
          <a:off x="1781175" y="98952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C1AD7818-F1A5-41EC-8DE9-3F48C6F9D26F}"/>
            </a:ext>
          </a:extLst>
        </xdr:cNvPr>
        <xdr:cNvSpPr/>
      </xdr:nvSpPr>
      <xdr:spPr>
        <a:xfrm>
          <a:off x="981075" y="98805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CE51BD5-0967-4196-A1E8-E9CAD17B86F8}"/>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0E554AA-B2A5-4B7F-8AF1-D98F724F2180}"/>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D2B174E-DC33-4465-9FAD-6CB2C0F57A0A}"/>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4BB6060-2EAA-4E4D-AD69-CEAAFA7B97AA}"/>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EA56C40-B017-4EAB-BB83-2FF5DA85DFE7}"/>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90" name="楕円 189">
          <a:extLst>
            <a:ext uri="{FF2B5EF4-FFF2-40B4-BE49-F238E27FC236}">
              <a16:creationId xmlns:a16="http://schemas.microsoft.com/office/drawing/2014/main" id="{CCFF4A02-E4E8-4171-A84F-1B50FCAF2D83}"/>
            </a:ext>
          </a:extLst>
        </xdr:cNvPr>
        <xdr:cNvSpPr/>
      </xdr:nvSpPr>
      <xdr:spPr>
        <a:xfrm>
          <a:off x="4124325" y="983125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138628</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C3D77E96-4350-4FEA-8E4C-96EFC0BABBD8}"/>
            </a:ext>
          </a:extLst>
        </xdr:cNvPr>
        <xdr:cNvSpPr txBox="1"/>
      </xdr:nvSpPr>
      <xdr:spPr>
        <a:xfrm>
          <a:off x="4219575" y="9695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81462</xdr:rowOff>
    </xdr:from>
    <xdr:to>
      <xdr:col>20</xdr:col>
      <xdr:colOff>38100</xdr:colOff>
      <xdr:row>61</xdr:row>
      <xdr:rowOff>11612</xdr:rowOff>
    </xdr:to>
    <xdr:sp macro="" textlink="">
      <xdr:nvSpPr>
        <xdr:cNvPr id="192" name="楕円 191">
          <a:extLst>
            <a:ext uri="{FF2B5EF4-FFF2-40B4-BE49-F238E27FC236}">
              <a16:creationId xmlns:a16="http://schemas.microsoft.com/office/drawing/2014/main" id="{DA99E144-91A6-48A8-BB74-F3B77EADF8DD}"/>
            </a:ext>
          </a:extLst>
        </xdr:cNvPr>
        <xdr:cNvSpPr/>
      </xdr:nvSpPr>
      <xdr:spPr>
        <a:xfrm>
          <a:off x="3381375" y="980013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132262</xdr:rowOff>
    </xdr:from>
    <xdr:to>
      <xdr:col>24</xdr:col>
      <xdr:colOff>63500</xdr:colOff>
      <xdr:row>60</xdr:row>
      <xdr:rowOff>166551</xdr:rowOff>
    </xdr:to>
    <xdr:cxnSp macro="">
      <xdr:nvCxnSpPr>
        <xdr:cNvPr id="193" name="直線コネクタ 192">
          <a:extLst>
            <a:ext uri="{FF2B5EF4-FFF2-40B4-BE49-F238E27FC236}">
              <a16:creationId xmlns:a16="http://schemas.microsoft.com/office/drawing/2014/main" id="{912F4467-AF44-429E-BFC2-2CBC4A8703C4}"/>
            </a:ext>
          </a:extLst>
        </xdr:cNvPr>
        <xdr:cNvCxnSpPr/>
      </xdr:nvCxnSpPr>
      <xdr:spPr>
        <a:xfrm>
          <a:off x="3429000" y="9847762"/>
          <a:ext cx="752475"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47172</xdr:rowOff>
    </xdr:from>
    <xdr:to>
      <xdr:col>15</xdr:col>
      <xdr:colOff>101600</xdr:colOff>
      <xdr:row>60</xdr:row>
      <xdr:rowOff>148772</xdr:rowOff>
    </xdr:to>
    <xdr:sp macro="" textlink="">
      <xdr:nvSpPr>
        <xdr:cNvPr id="194" name="楕円 193">
          <a:extLst>
            <a:ext uri="{FF2B5EF4-FFF2-40B4-BE49-F238E27FC236}">
              <a16:creationId xmlns:a16="http://schemas.microsoft.com/office/drawing/2014/main" id="{CB96C253-3E11-49D5-AAB7-A81C735A16B6}"/>
            </a:ext>
          </a:extLst>
        </xdr:cNvPr>
        <xdr:cNvSpPr/>
      </xdr:nvSpPr>
      <xdr:spPr>
        <a:xfrm>
          <a:off x="2571750" y="97658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97972</xdr:rowOff>
    </xdr:from>
    <xdr:to>
      <xdr:col>19</xdr:col>
      <xdr:colOff>177800</xdr:colOff>
      <xdr:row>60</xdr:row>
      <xdr:rowOff>132262</xdr:rowOff>
    </xdr:to>
    <xdr:cxnSp macro="">
      <xdr:nvCxnSpPr>
        <xdr:cNvPr id="195" name="直線コネクタ 194">
          <a:extLst>
            <a:ext uri="{FF2B5EF4-FFF2-40B4-BE49-F238E27FC236}">
              <a16:creationId xmlns:a16="http://schemas.microsoft.com/office/drawing/2014/main" id="{EBA3E14B-35AA-47E2-AE52-4D1C5EB64D0C}"/>
            </a:ext>
          </a:extLst>
        </xdr:cNvPr>
        <xdr:cNvCxnSpPr/>
      </xdr:nvCxnSpPr>
      <xdr:spPr>
        <a:xfrm>
          <a:off x="2619375" y="9813472"/>
          <a:ext cx="80962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12881</xdr:rowOff>
    </xdr:from>
    <xdr:to>
      <xdr:col>10</xdr:col>
      <xdr:colOff>165100</xdr:colOff>
      <xdr:row>60</xdr:row>
      <xdr:rowOff>114481</xdr:rowOff>
    </xdr:to>
    <xdr:sp macro="" textlink="">
      <xdr:nvSpPr>
        <xdr:cNvPr id="196" name="楕円 195">
          <a:extLst>
            <a:ext uri="{FF2B5EF4-FFF2-40B4-BE49-F238E27FC236}">
              <a16:creationId xmlns:a16="http://schemas.microsoft.com/office/drawing/2014/main" id="{F36540E5-A8DF-468D-9CC5-8D3D3EF97D45}"/>
            </a:ext>
          </a:extLst>
        </xdr:cNvPr>
        <xdr:cNvSpPr/>
      </xdr:nvSpPr>
      <xdr:spPr>
        <a:xfrm>
          <a:off x="1781175" y="97252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63681</xdr:rowOff>
    </xdr:from>
    <xdr:to>
      <xdr:col>15</xdr:col>
      <xdr:colOff>50800</xdr:colOff>
      <xdr:row>60</xdr:row>
      <xdr:rowOff>97972</xdr:rowOff>
    </xdr:to>
    <xdr:cxnSp macro="">
      <xdr:nvCxnSpPr>
        <xdr:cNvPr id="197" name="直線コネクタ 196">
          <a:extLst>
            <a:ext uri="{FF2B5EF4-FFF2-40B4-BE49-F238E27FC236}">
              <a16:creationId xmlns:a16="http://schemas.microsoft.com/office/drawing/2014/main" id="{291312BA-10A3-445A-BD16-9F2F136EF250}"/>
            </a:ext>
          </a:extLst>
        </xdr:cNvPr>
        <xdr:cNvCxnSpPr/>
      </xdr:nvCxnSpPr>
      <xdr:spPr>
        <a:xfrm>
          <a:off x="1828800" y="9782356"/>
          <a:ext cx="790575"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150041</xdr:rowOff>
    </xdr:from>
    <xdr:to>
      <xdr:col>6</xdr:col>
      <xdr:colOff>38100</xdr:colOff>
      <xdr:row>60</xdr:row>
      <xdr:rowOff>80191</xdr:rowOff>
    </xdr:to>
    <xdr:sp macro="" textlink="">
      <xdr:nvSpPr>
        <xdr:cNvPr id="198" name="楕円 197">
          <a:extLst>
            <a:ext uri="{FF2B5EF4-FFF2-40B4-BE49-F238E27FC236}">
              <a16:creationId xmlns:a16="http://schemas.microsoft.com/office/drawing/2014/main" id="{C1F6C5E1-AC77-4349-B8B6-93EF24DF3A0C}"/>
            </a:ext>
          </a:extLst>
        </xdr:cNvPr>
        <xdr:cNvSpPr/>
      </xdr:nvSpPr>
      <xdr:spPr>
        <a:xfrm>
          <a:off x="981075" y="97036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29391</xdr:rowOff>
    </xdr:from>
    <xdr:to>
      <xdr:col>10</xdr:col>
      <xdr:colOff>114300</xdr:colOff>
      <xdr:row>60</xdr:row>
      <xdr:rowOff>63681</xdr:rowOff>
    </xdr:to>
    <xdr:cxnSp macro="">
      <xdr:nvCxnSpPr>
        <xdr:cNvPr id="199" name="直線コネクタ 198">
          <a:extLst>
            <a:ext uri="{FF2B5EF4-FFF2-40B4-BE49-F238E27FC236}">
              <a16:creationId xmlns:a16="http://schemas.microsoft.com/office/drawing/2014/main" id="{E60CA5DA-108A-441E-ABA2-6738A4E77659}"/>
            </a:ext>
          </a:extLst>
        </xdr:cNvPr>
        <xdr:cNvCxnSpPr/>
      </xdr:nvCxnSpPr>
      <xdr:spPr>
        <a:xfrm>
          <a:off x="1028700" y="9741716"/>
          <a:ext cx="8001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EB507541-207E-4B77-878D-2BE333A3D160}"/>
            </a:ext>
          </a:extLst>
        </xdr:cNvPr>
        <xdr:cNvSpPr txBox="1"/>
      </xdr:nvSpPr>
      <xdr:spPr>
        <a:xfrm>
          <a:off x="3239144" y="1000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D58355B8-946B-45FF-A0B6-7C892FA88C5C}"/>
            </a:ext>
          </a:extLst>
        </xdr:cNvPr>
        <xdr:cNvSpPr txBox="1"/>
      </xdr:nvSpPr>
      <xdr:spPr>
        <a:xfrm>
          <a:off x="2439044" y="9999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0251A0F4-EBCF-42C4-9D8F-FE0EA15E90A9}"/>
            </a:ext>
          </a:extLst>
        </xdr:cNvPr>
        <xdr:cNvSpPr txBox="1"/>
      </xdr:nvSpPr>
      <xdr:spPr>
        <a:xfrm>
          <a:off x="1648469"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12945593-3A9D-4518-9478-6B5BB4A76E7E}"/>
            </a:ext>
          </a:extLst>
        </xdr:cNvPr>
        <xdr:cNvSpPr txBox="1"/>
      </xdr:nvSpPr>
      <xdr:spPr>
        <a:xfrm>
          <a:off x="848369" y="9973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28139</xdr:rowOff>
    </xdr:from>
    <xdr:ext cx="405111" cy="259045"/>
    <xdr:sp macro="" textlink="">
      <xdr:nvSpPr>
        <xdr:cNvPr id="204" name="n_1mainValue【体育館・プール】&#10;有形固定資産減価償却率">
          <a:extLst>
            <a:ext uri="{FF2B5EF4-FFF2-40B4-BE49-F238E27FC236}">
              <a16:creationId xmlns:a16="http://schemas.microsoft.com/office/drawing/2014/main" id="{6E7E62ED-6B08-4709-B744-80CA14423130}"/>
            </a:ext>
          </a:extLst>
        </xdr:cNvPr>
        <xdr:cNvSpPr txBox="1"/>
      </xdr:nvSpPr>
      <xdr:spPr>
        <a:xfrm>
          <a:off x="3239144" y="958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165299</xdr:rowOff>
    </xdr:from>
    <xdr:ext cx="405111" cy="259045"/>
    <xdr:sp macro="" textlink="">
      <xdr:nvSpPr>
        <xdr:cNvPr id="205" name="n_2mainValue【体育館・プール】&#10;有形固定資産減価償却率">
          <a:extLst>
            <a:ext uri="{FF2B5EF4-FFF2-40B4-BE49-F238E27FC236}">
              <a16:creationId xmlns:a16="http://schemas.microsoft.com/office/drawing/2014/main" id="{39FA62AC-22A0-45D6-9944-E022E3286CB1}"/>
            </a:ext>
          </a:extLst>
        </xdr:cNvPr>
        <xdr:cNvSpPr txBox="1"/>
      </xdr:nvSpPr>
      <xdr:spPr>
        <a:xfrm>
          <a:off x="2439044" y="955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131008</xdr:rowOff>
    </xdr:from>
    <xdr:ext cx="405111" cy="259045"/>
    <xdr:sp macro="" textlink="">
      <xdr:nvSpPr>
        <xdr:cNvPr id="206" name="n_3mainValue【体育館・プール】&#10;有形固定資産減価償却率">
          <a:extLst>
            <a:ext uri="{FF2B5EF4-FFF2-40B4-BE49-F238E27FC236}">
              <a16:creationId xmlns:a16="http://schemas.microsoft.com/office/drawing/2014/main" id="{F9EA7324-87A7-4886-A645-A7023E97D78C}"/>
            </a:ext>
          </a:extLst>
        </xdr:cNvPr>
        <xdr:cNvSpPr txBox="1"/>
      </xdr:nvSpPr>
      <xdr:spPr>
        <a:xfrm>
          <a:off x="1648469" y="952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96718</xdr:rowOff>
    </xdr:from>
    <xdr:ext cx="405111" cy="259045"/>
    <xdr:sp macro="" textlink="">
      <xdr:nvSpPr>
        <xdr:cNvPr id="207" name="n_4mainValue【体育館・プール】&#10;有形固定資産減価償却率">
          <a:extLst>
            <a:ext uri="{FF2B5EF4-FFF2-40B4-BE49-F238E27FC236}">
              <a16:creationId xmlns:a16="http://schemas.microsoft.com/office/drawing/2014/main" id="{C536ED36-0CB5-4CB1-A044-EF6149B90942}"/>
            </a:ext>
          </a:extLst>
        </xdr:cNvPr>
        <xdr:cNvSpPr txBox="1"/>
      </xdr:nvSpPr>
      <xdr:spPr>
        <a:xfrm>
          <a:off x="848369" y="948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600CF7F-7133-4D5B-9BE0-49BF7FD1B0F4}"/>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8B0094E-ECDF-435A-923B-A1FC11A90D6D}"/>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E212F6B9-3321-4A7C-B5E1-01B6C80FE116}"/>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916771DF-CDEB-4380-A96A-D1C09D69C69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FFDB41C-5C47-4229-A324-A475976E0519}"/>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21638E7-DD6A-4414-92F9-6232A4767E27}"/>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30A66B0-785F-4B79-936A-D24E5F736724}"/>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77ADB342-0C21-413D-95CE-110D42063F7D}"/>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F746B728-19F8-4F43-800A-812FF6E7E1BC}"/>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E5374CC4-85EC-4AAB-9E87-54B04503C024}"/>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2D4B4AB4-7F5B-44D3-93FE-DDB80530CEB7}"/>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798D480E-E113-404B-96EB-E4AD9E3067E8}"/>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BB67786-FDC4-476E-8FC2-2ECE7DC6D51F}"/>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65988B69-FD6F-4DEF-93D2-C99BC71C538F}"/>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FC324BCD-C710-4607-AC85-6ECD8778EEEF}"/>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3EA9A2A5-8B02-47A0-9C76-B69B8E6C9CFF}"/>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2F5495D-477F-45BF-9915-77A50C83957F}"/>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4498A158-2F95-436E-8D5F-8DDA6DBA3BB6}"/>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2487851-AE91-44C5-80D9-23C172E8B1D6}"/>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7C388174-C4DA-4CCE-885E-4F9AB18EDFBE}"/>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7DFD0BC7-CF3A-4EFD-8127-3D15841AE070}"/>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23DB770-BE59-4090-8921-D5D12E77FDE9}"/>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671FCA6-5D4D-4BCC-B645-CE546B03F877}"/>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6B99DB2B-3B49-42BA-AC11-5A614F4F2E03}"/>
            </a:ext>
          </a:extLst>
        </xdr:cNvPr>
        <xdr:cNvCxnSpPr/>
      </xdr:nvCxnSpPr>
      <xdr:spPr>
        <a:xfrm flipV="1">
          <a:off x="9429115" y="9180195"/>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9ADAD325-4317-42C7-9C5E-794A4947B473}"/>
            </a:ext>
          </a:extLst>
        </xdr:cNvPr>
        <xdr:cNvSpPr txBox="1"/>
      </xdr:nvSpPr>
      <xdr:spPr>
        <a:xfrm>
          <a:off x="9467850"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927E0C83-6FD7-4D10-80EC-BB2722994DE5}"/>
            </a:ext>
          </a:extLst>
        </xdr:cNvPr>
        <xdr:cNvCxnSpPr/>
      </xdr:nvCxnSpPr>
      <xdr:spPr>
        <a:xfrm>
          <a:off x="9363075" y="1042924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BF26C422-974B-4F6B-B5B2-EFB28367B313}"/>
            </a:ext>
          </a:extLst>
        </xdr:cNvPr>
        <xdr:cNvSpPr txBox="1"/>
      </xdr:nvSpPr>
      <xdr:spPr>
        <a:xfrm>
          <a:off x="9467850" y="896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3378B9CD-CBFF-4099-A3F0-4071592B0F82}"/>
            </a:ext>
          </a:extLst>
        </xdr:cNvPr>
        <xdr:cNvCxnSpPr/>
      </xdr:nvCxnSpPr>
      <xdr:spPr>
        <a:xfrm>
          <a:off x="9363075" y="918019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3EF657DA-0A3B-4FAB-9B97-E69D96E182B6}"/>
            </a:ext>
          </a:extLst>
        </xdr:cNvPr>
        <xdr:cNvSpPr txBox="1"/>
      </xdr:nvSpPr>
      <xdr:spPr>
        <a:xfrm>
          <a:off x="9467850" y="10060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407F8AB-7646-48D1-AE14-A8A707EC15D7}"/>
            </a:ext>
          </a:extLst>
        </xdr:cNvPr>
        <xdr:cNvSpPr/>
      </xdr:nvSpPr>
      <xdr:spPr>
        <a:xfrm>
          <a:off x="9401175" y="1008507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AB459312-8AC2-459F-94D6-7CCC89AE2CA3}"/>
            </a:ext>
          </a:extLst>
        </xdr:cNvPr>
        <xdr:cNvSpPr/>
      </xdr:nvSpPr>
      <xdr:spPr>
        <a:xfrm>
          <a:off x="8639175" y="10085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EB950CCB-EEEC-4AF5-B7F8-529CF5F08E20}"/>
            </a:ext>
          </a:extLst>
        </xdr:cNvPr>
        <xdr:cNvSpPr/>
      </xdr:nvSpPr>
      <xdr:spPr>
        <a:xfrm>
          <a:off x="7839075" y="100882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A1E391D5-EDA7-461E-AB56-D5BAA5B7D7F0}"/>
            </a:ext>
          </a:extLst>
        </xdr:cNvPr>
        <xdr:cNvSpPr/>
      </xdr:nvSpPr>
      <xdr:spPr>
        <a:xfrm>
          <a:off x="7029450" y="100971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D3E0CBBF-2504-4375-AFB6-B108F4192FE9}"/>
            </a:ext>
          </a:extLst>
        </xdr:cNvPr>
        <xdr:cNvSpPr/>
      </xdr:nvSpPr>
      <xdr:spPr>
        <a:xfrm>
          <a:off x="6238875" y="100882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C00CF48-B2F8-4B0D-944E-2E623CDBD7AA}"/>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2B28E4-789D-405E-BF77-AB3CED4FA5F7}"/>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C12B140-7F66-484B-BE30-63ADB2EE087E}"/>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931BC75-7AE3-4495-8EFA-7A4288EE0B15}"/>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53C7580-9083-4B9E-94B2-1F3655E30A33}"/>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xdr:rowOff>
    </xdr:from>
    <xdr:to>
      <xdr:col>55</xdr:col>
      <xdr:colOff>50800</xdr:colOff>
      <xdr:row>62</xdr:row>
      <xdr:rowOff>102235</xdr:rowOff>
    </xdr:to>
    <xdr:sp macro="" textlink="">
      <xdr:nvSpPr>
        <xdr:cNvPr id="247" name="楕円 246">
          <a:extLst>
            <a:ext uri="{FF2B5EF4-FFF2-40B4-BE49-F238E27FC236}">
              <a16:creationId xmlns:a16="http://schemas.microsoft.com/office/drawing/2014/main" id="{A46EDDD7-C062-4BA5-8766-B87DDBA1C780}"/>
            </a:ext>
          </a:extLst>
        </xdr:cNvPr>
        <xdr:cNvSpPr/>
      </xdr:nvSpPr>
      <xdr:spPr>
        <a:xfrm>
          <a:off x="9401175" y="10039985"/>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23512</xdr:rowOff>
    </xdr:from>
    <xdr:ext cx="469744" cy="259045"/>
    <xdr:sp macro="" textlink="">
      <xdr:nvSpPr>
        <xdr:cNvPr id="248" name="【体育館・プール】&#10;一人当たり面積該当値テキスト">
          <a:extLst>
            <a:ext uri="{FF2B5EF4-FFF2-40B4-BE49-F238E27FC236}">
              <a16:creationId xmlns:a16="http://schemas.microsoft.com/office/drawing/2014/main" id="{9EABB283-048E-49E1-B2E7-4FEEB6B6E24D}"/>
            </a:ext>
          </a:extLst>
        </xdr:cNvPr>
        <xdr:cNvSpPr txBox="1"/>
      </xdr:nvSpPr>
      <xdr:spPr>
        <a:xfrm>
          <a:off x="9467850" y="9904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xdr:rowOff>
    </xdr:from>
    <xdr:to>
      <xdr:col>50</xdr:col>
      <xdr:colOff>165100</xdr:colOff>
      <xdr:row>62</xdr:row>
      <xdr:rowOff>102235</xdr:rowOff>
    </xdr:to>
    <xdr:sp macro="" textlink="">
      <xdr:nvSpPr>
        <xdr:cNvPr id="249" name="楕円 248">
          <a:extLst>
            <a:ext uri="{FF2B5EF4-FFF2-40B4-BE49-F238E27FC236}">
              <a16:creationId xmlns:a16="http://schemas.microsoft.com/office/drawing/2014/main" id="{41E43062-58B8-44A7-B71D-828E10460565}"/>
            </a:ext>
          </a:extLst>
        </xdr:cNvPr>
        <xdr:cNvSpPr/>
      </xdr:nvSpPr>
      <xdr:spPr>
        <a:xfrm>
          <a:off x="8639175" y="10039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51435</xdr:rowOff>
    </xdr:from>
    <xdr:to>
      <xdr:col>55</xdr:col>
      <xdr:colOff>0</xdr:colOff>
      <xdr:row>62</xdr:row>
      <xdr:rowOff>51435</xdr:rowOff>
    </xdr:to>
    <xdr:cxnSp macro="">
      <xdr:nvCxnSpPr>
        <xdr:cNvPr id="250" name="直線コネクタ 249">
          <a:extLst>
            <a:ext uri="{FF2B5EF4-FFF2-40B4-BE49-F238E27FC236}">
              <a16:creationId xmlns:a16="http://schemas.microsoft.com/office/drawing/2014/main" id="{6EB343F3-4C48-4A9B-A8FD-9A339111D896}"/>
            </a:ext>
          </a:extLst>
        </xdr:cNvPr>
        <xdr:cNvCxnSpPr/>
      </xdr:nvCxnSpPr>
      <xdr:spPr>
        <a:xfrm>
          <a:off x="8686800" y="100876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635</xdr:rowOff>
    </xdr:from>
    <xdr:to>
      <xdr:col>46</xdr:col>
      <xdr:colOff>38100</xdr:colOff>
      <xdr:row>62</xdr:row>
      <xdr:rowOff>102235</xdr:rowOff>
    </xdr:to>
    <xdr:sp macro="" textlink="">
      <xdr:nvSpPr>
        <xdr:cNvPr id="251" name="楕円 250">
          <a:extLst>
            <a:ext uri="{FF2B5EF4-FFF2-40B4-BE49-F238E27FC236}">
              <a16:creationId xmlns:a16="http://schemas.microsoft.com/office/drawing/2014/main" id="{7D47ADE9-399C-4042-A12E-23F886D743AB}"/>
            </a:ext>
          </a:extLst>
        </xdr:cNvPr>
        <xdr:cNvSpPr/>
      </xdr:nvSpPr>
      <xdr:spPr>
        <a:xfrm>
          <a:off x="7839075" y="100399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51435</xdr:rowOff>
    </xdr:from>
    <xdr:to>
      <xdr:col>50</xdr:col>
      <xdr:colOff>114300</xdr:colOff>
      <xdr:row>62</xdr:row>
      <xdr:rowOff>51435</xdr:rowOff>
    </xdr:to>
    <xdr:cxnSp macro="">
      <xdr:nvCxnSpPr>
        <xdr:cNvPr id="252" name="直線コネクタ 251">
          <a:extLst>
            <a:ext uri="{FF2B5EF4-FFF2-40B4-BE49-F238E27FC236}">
              <a16:creationId xmlns:a16="http://schemas.microsoft.com/office/drawing/2014/main" id="{47FF90F1-CF09-4B09-872C-E331D20E3DAC}"/>
            </a:ext>
          </a:extLst>
        </xdr:cNvPr>
        <xdr:cNvCxnSpPr/>
      </xdr:nvCxnSpPr>
      <xdr:spPr>
        <a:xfrm>
          <a:off x="7886700" y="1008761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4445</xdr:rowOff>
    </xdr:from>
    <xdr:to>
      <xdr:col>41</xdr:col>
      <xdr:colOff>101600</xdr:colOff>
      <xdr:row>62</xdr:row>
      <xdr:rowOff>106045</xdr:rowOff>
    </xdr:to>
    <xdr:sp macro="" textlink="">
      <xdr:nvSpPr>
        <xdr:cNvPr id="253" name="楕円 252">
          <a:extLst>
            <a:ext uri="{FF2B5EF4-FFF2-40B4-BE49-F238E27FC236}">
              <a16:creationId xmlns:a16="http://schemas.microsoft.com/office/drawing/2014/main" id="{C5DE5169-AD33-4077-81B0-BE7327A758B7}"/>
            </a:ext>
          </a:extLst>
        </xdr:cNvPr>
        <xdr:cNvSpPr/>
      </xdr:nvSpPr>
      <xdr:spPr>
        <a:xfrm>
          <a:off x="7029450" y="100469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51435</xdr:rowOff>
    </xdr:from>
    <xdr:to>
      <xdr:col>45</xdr:col>
      <xdr:colOff>177800</xdr:colOff>
      <xdr:row>62</xdr:row>
      <xdr:rowOff>55245</xdr:rowOff>
    </xdr:to>
    <xdr:cxnSp macro="">
      <xdr:nvCxnSpPr>
        <xdr:cNvPr id="254" name="直線コネクタ 253">
          <a:extLst>
            <a:ext uri="{FF2B5EF4-FFF2-40B4-BE49-F238E27FC236}">
              <a16:creationId xmlns:a16="http://schemas.microsoft.com/office/drawing/2014/main" id="{4F9985FF-FD9B-4739-982A-D0854B819274}"/>
            </a:ext>
          </a:extLst>
        </xdr:cNvPr>
        <xdr:cNvCxnSpPr/>
      </xdr:nvCxnSpPr>
      <xdr:spPr>
        <a:xfrm flipV="1">
          <a:off x="7077075" y="10087610"/>
          <a:ext cx="80962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4445</xdr:rowOff>
    </xdr:from>
    <xdr:to>
      <xdr:col>36</xdr:col>
      <xdr:colOff>165100</xdr:colOff>
      <xdr:row>62</xdr:row>
      <xdr:rowOff>106045</xdr:rowOff>
    </xdr:to>
    <xdr:sp macro="" textlink="">
      <xdr:nvSpPr>
        <xdr:cNvPr id="255" name="楕円 254">
          <a:extLst>
            <a:ext uri="{FF2B5EF4-FFF2-40B4-BE49-F238E27FC236}">
              <a16:creationId xmlns:a16="http://schemas.microsoft.com/office/drawing/2014/main" id="{8A8CAF1D-3A4C-4020-8447-9E4F1C5BE564}"/>
            </a:ext>
          </a:extLst>
        </xdr:cNvPr>
        <xdr:cNvSpPr/>
      </xdr:nvSpPr>
      <xdr:spPr>
        <a:xfrm>
          <a:off x="6238875" y="100469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55245</xdr:rowOff>
    </xdr:from>
    <xdr:to>
      <xdr:col>41</xdr:col>
      <xdr:colOff>50800</xdr:colOff>
      <xdr:row>62</xdr:row>
      <xdr:rowOff>55245</xdr:rowOff>
    </xdr:to>
    <xdr:cxnSp macro="">
      <xdr:nvCxnSpPr>
        <xdr:cNvPr id="256" name="直線コネクタ 255">
          <a:extLst>
            <a:ext uri="{FF2B5EF4-FFF2-40B4-BE49-F238E27FC236}">
              <a16:creationId xmlns:a16="http://schemas.microsoft.com/office/drawing/2014/main" id="{D5820435-22BA-4EB1-A69A-B33759716651}"/>
            </a:ext>
          </a:extLst>
        </xdr:cNvPr>
        <xdr:cNvCxnSpPr/>
      </xdr:nvCxnSpPr>
      <xdr:spPr>
        <a:xfrm>
          <a:off x="6286500" y="100945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F13CCA93-B129-4928-BE09-FDCFB2C39A6A}"/>
            </a:ext>
          </a:extLst>
        </xdr:cNvPr>
        <xdr:cNvSpPr txBox="1"/>
      </xdr:nvSpPr>
      <xdr:spPr>
        <a:xfrm>
          <a:off x="8458277" y="1017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4669EE14-0A24-4BA6-B67F-113619EBDB8B}"/>
            </a:ext>
          </a:extLst>
        </xdr:cNvPr>
        <xdr:cNvSpPr txBox="1"/>
      </xdr:nvSpPr>
      <xdr:spPr>
        <a:xfrm>
          <a:off x="7677227"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58AE162C-7792-44A4-95FC-83D4721FC81B}"/>
            </a:ext>
          </a:extLst>
        </xdr:cNvPr>
        <xdr:cNvSpPr txBox="1"/>
      </xdr:nvSpPr>
      <xdr:spPr>
        <a:xfrm>
          <a:off x="6867602" y="10189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62332914-F60C-41C0-8764-93B249D5540F}"/>
            </a:ext>
          </a:extLst>
        </xdr:cNvPr>
        <xdr:cNvSpPr txBox="1"/>
      </xdr:nvSpPr>
      <xdr:spPr>
        <a:xfrm>
          <a:off x="6067502" y="1018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118762</xdr:rowOff>
    </xdr:from>
    <xdr:ext cx="469744" cy="259045"/>
    <xdr:sp macro="" textlink="">
      <xdr:nvSpPr>
        <xdr:cNvPr id="261" name="n_1mainValue【体育館・プール】&#10;一人当たり面積">
          <a:extLst>
            <a:ext uri="{FF2B5EF4-FFF2-40B4-BE49-F238E27FC236}">
              <a16:creationId xmlns:a16="http://schemas.microsoft.com/office/drawing/2014/main" id="{E504BF27-064E-4876-AE61-04F978166AE5}"/>
            </a:ext>
          </a:extLst>
        </xdr:cNvPr>
        <xdr:cNvSpPr txBox="1"/>
      </xdr:nvSpPr>
      <xdr:spPr>
        <a:xfrm>
          <a:off x="845827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118762</xdr:rowOff>
    </xdr:from>
    <xdr:ext cx="469744" cy="259045"/>
    <xdr:sp macro="" textlink="">
      <xdr:nvSpPr>
        <xdr:cNvPr id="262" name="n_2mainValue【体育館・プール】&#10;一人当たり面積">
          <a:extLst>
            <a:ext uri="{FF2B5EF4-FFF2-40B4-BE49-F238E27FC236}">
              <a16:creationId xmlns:a16="http://schemas.microsoft.com/office/drawing/2014/main" id="{84662EC7-8328-4394-9845-E6439B8EFEFF}"/>
            </a:ext>
          </a:extLst>
        </xdr:cNvPr>
        <xdr:cNvSpPr txBox="1"/>
      </xdr:nvSpPr>
      <xdr:spPr>
        <a:xfrm>
          <a:off x="7677227" y="983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122572</xdr:rowOff>
    </xdr:from>
    <xdr:ext cx="469744" cy="259045"/>
    <xdr:sp macro="" textlink="">
      <xdr:nvSpPr>
        <xdr:cNvPr id="263" name="n_3mainValue【体育館・プール】&#10;一人当たり面積">
          <a:extLst>
            <a:ext uri="{FF2B5EF4-FFF2-40B4-BE49-F238E27FC236}">
              <a16:creationId xmlns:a16="http://schemas.microsoft.com/office/drawing/2014/main" id="{48FD49AE-9DEE-4CC3-940A-0AD01F2BF7DF}"/>
            </a:ext>
          </a:extLst>
        </xdr:cNvPr>
        <xdr:cNvSpPr txBox="1"/>
      </xdr:nvSpPr>
      <xdr:spPr>
        <a:xfrm>
          <a:off x="6867602" y="98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122572</xdr:rowOff>
    </xdr:from>
    <xdr:ext cx="469744" cy="259045"/>
    <xdr:sp macro="" textlink="">
      <xdr:nvSpPr>
        <xdr:cNvPr id="264" name="n_4mainValue【体育館・プール】&#10;一人当たり面積">
          <a:extLst>
            <a:ext uri="{FF2B5EF4-FFF2-40B4-BE49-F238E27FC236}">
              <a16:creationId xmlns:a16="http://schemas.microsoft.com/office/drawing/2014/main" id="{2ABD0285-041F-4BB7-B60B-F959F9031711}"/>
            </a:ext>
          </a:extLst>
        </xdr:cNvPr>
        <xdr:cNvSpPr txBox="1"/>
      </xdr:nvSpPr>
      <xdr:spPr>
        <a:xfrm>
          <a:off x="6067502" y="984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22289E7C-9EFF-4061-92D5-40D2F6281CFD}"/>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A72DA5C-5C12-49E8-BF87-0DCD8DEB5FA0}"/>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77C3D2E-6D20-4AC8-AEC0-2F40DC9060B4}"/>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1EDD8575-8965-4A0D-8F9A-0ECC13A04AC8}"/>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04E2154-FD2E-4844-8661-C744A4F53F6D}"/>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C3A2543-A703-4360-AA47-9DF86AD9F9A7}"/>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028B230-30FD-4162-9791-0A30BCE46336}"/>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F4D8FAA2-B85E-48F7-AE21-D876B632B63B}"/>
            </a:ext>
          </a:extLst>
        </xdr:cNvPr>
        <xdr:cNvSpPr/>
      </xdr:nvSpPr>
      <xdr:spPr>
        <a:xfrm>
          <a:off x="6858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296977BF-C18A-44C8-9993-84224D046BE6}"/>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92AE3708-6481-4088-888C-9D1C6023FF81}"/>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71004AF1-6917-4190-9F10-C9EC7DC47A15}"/>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9CB1C08D-9B77-47AD-9CDA-DD0D5DEBD559}"/>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F33DF56B-EE8C-4028-BE19-18A9E2B422F4}"/>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61F7FE3E-976E-4789-BD46-BE672B147BF9}"/>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4ED6ED5B-68E9-4581-A424-A563EE1FDD28}"/>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DDA96EC7-F0D4-4127-BE63-5F344EDB4F69}"/>
            </a:ext>
          </a:extLst>
        </xdr:cNvPr>
        <xdr:cNvSpPr/>
      </xdr:nvSpPr>
      <xdr:spPr>
        <a:xfrm>
          <a:off x="59531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F4DFD476-1845-4102-947F-5195B75BF1BF}"/>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414CB804-780D-45A9-AE1E-568C18096AC2}"/>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72320DC7-3E29-4442-9D86-78762475AB6A}"/>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3CEECF34-F099-4B5B-873E-DD3C2E538AFA}"/>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5E49484F-93BB-474F-9D83-A6B5D5015F46}"/>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678771A8-C2AB-4C09-A591-FFE5A68F716A}"/>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23983F13-B332-4689-9D7A-258141A04728}"/>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2017797E-5A5E-4282-9F55-F5C1CD54B537}"/>
            </a:ext>
          </a:extLst>
        </xdr:cNvPr>
        <xdr:cNvSpPr/>
      </xdr:nvSpPr>
      <xdr:spPr>
        <a:xfrm>
          <a:off x="6858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9" name="テキスト ボックス 288">
          <a:extLst>
            <a:ext uri="{FF2B5EF4-FFF2-40B4-BE49-F238E27FC236}">
              <a16:creationId xmlns:a16="http://schemas.microsoft.com/office/drawing/2014/main" id="{D7F6E677-0437-4281-B073-950268ACA93D}"/>
            </a:ext>
          </a:extLst>
        </xdr:cNvPr>
        <xdr:cNvSpPr txBox="1"/>
      </xdr:nvSpPr>
      <xdr:spPr>
        <a:xfrm>
          <a:off x="666750"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0" name="直線コネクタ 289">
          <a:extLst>
            <a:ext uri="{FF2B5EF4-FFF2-40B4-BE49-F238E27FC236}">
              <a16:creationId xmlns:a16="http://schemas.microsoft.com/office/drawing/2014/main" id="{BD1C8C46-EA69-42C5-9690-4952857EB5E0}"/>
            </a:ext>
          </a:extLst>
        </xdr:cNvPr>
        <xdr:cNvCxnSpPr/>
      </xdr:nvCxnSpPr>
      <xdr:spPr>
        <a:xfrm>
          <a:off x="6858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1" name="テキスト ボックス 290">
          <a:extLst>
            <a:ext uri="{FF2B5EF4-FFF2-40B4-BE49-F238E27FC236}">
              <a16:creationId xmlns:a16="http://schemas.microsoft.com/office/drawing/2014/main" id="{C4B16C51-2CEF-4A8F-98DB-E51832EBBF01}"/>
            </a:ext>
          </a:extLst>
        </xdr:cNvPr>
        <xdr:cNvSpPr txBox="1"/>
      </xdr:nvSpPr>
      <xdr:spPr>
        <a:xfrm>
          <a:off x="2789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2" name="直線コネクタ 291">
          <a:extLst>
            <a:ext uri="{FF2B5EF4-FFF2-40B4-BE49-F238E27FC236}">
              <a16:creationId xmlns:a16="http://schemas.microsoft.com/office/drawing/2014/main" id="{7F952682-922A-4907-8EAA-2045B60F6618}"/>
            </a:ext>
          </a:extLst>
        </xdr:cNvPr>
        <xdr:cNvCxnSpPr/>
      </xdr:nvCxnSpPr>
      <xdr:spPr>
        <a:xfrm>
          <a:off x="6858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3" name="テキスト ボックス 292">
          <a:extLst>
            <a:ext uri="{FF2B5EF4-FFF2-40B4-BE49-F238E27FC236}">
              <a16:creationId xmlns:a16="http://schemas.microsoft.com/office/drawing/2014/main" id="{89AB9D0F-3EF0-4256-8B0F-6CD547C027B3}"/>
            </a:ext>
          </a:extLst>
        </xdr:cNvPr>
        <xdr:cNvSpPr txBox="1"/>
      </xdr:nvSpPr>
      <xdr:spPr>
        <a:xfrm>
          <a:off x="2789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4" name="直線コネクタ 293">
          <a:extLst>
            <a:ext uri="{FF2B5EF4-FFF2-40B4-BE49-F238E27FC236}">
              <a16:creationId xmlns:a16="http://schemas.microsoft.com/office/drawing/2014/main" id="{65A47DFA-29EC-47EA-B500-1A87FCB48D2A}"/>
            </a:ext>
          </a:extLst>
        </xdr:cNvPr>
        <xdr:cNvCxnSpPr/>
      </xdr:nvCxnSpPr>
      <xdr:spPr>
        <a:xfrm>
          <a:off x="6858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5" name="テキスト ボックス 294">
          <a:extLst>
            <a:ext uri="{FF2B5EF4-FFF2-40B4-BE49-F238E27FC236}">
              <a16:creationId xmlns:a16="http://schemas.microsoft.com/office/drawing/2014/main" id="{BF5484DE-5117-46DA-A041-071BD908EC93}"/>
            </a:ext>
          </a:extLst>
        </xdr:cNvPr>
        <xdr:cNvSpPr txBox="1"/>
      </xdr:nvSpPr>
      <xdr:spPr>
        <a:xfrm>
          <a:off x="339891"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6" name="直線コネクタ 295">
          <a:extLst>
            <a:ext uri="{FF2B5EF4-FFF2-40B4-BE49-F238E27FC236}">
              <a16:creationId xmlns:a16="http://schemas.microsoft.com/office/drawing/2014/main" id="{8DE41074-0BDF-4BD0-BFDA-F115A122E04C}"/>
            </a:ext>
          </a:extLst>
        </xdr:cNvPr>
        <xdr:cNvCxnSpPr/>
      </xdr:nvCxnSpPr>
      <xdr:spPr>
        <a:xfrm>
          <a:off x="6858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7" name="テキスト ボックス 296">
          <a:extLst>
            <a:ext uri="{FF2B5EF4-FFF2-40B4-BE49-F238E27FC236}">
              <a16:creationId xmlns:a16="http://schemas.microsoft.com/office/drawing/2014/main" id="{87A110BD-6853-4DA5-BA36-D21D7F6305EF}"/>
            </a:ext>
          </a:extLst>
        </xdr:cNvPr>
        <xdr:cNvSpPr txBox="1"/>
      </xdr:nvSpPr>
      <xdr:spPr>
        <a:xfrm>
          <a:off x="339891"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8" name="直線コネクタ 297">
          <a:extLst>
            <a:ext uri="{FF2B5EF4-FFF2-40B4-BE49-F238E27FC236}">
              <a16:creationId xmlns:a16="http://schemas.microsoft.com/office/drawing/2014/main" id="{F30E446E-838F-4955-BDF1-48ACD33730D8}"/>
            </a:ext>
          </a:extLst>
        </xdr:cNvPr>
        <xdr:cNvCxnSpPr/>
      </xdr:nvCxnSpPr>
      <xdr:spPr>
        <a:xfrm>
          <a:off x="6858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9" name="テキスト ボックス 298">
          <a:extLst>
            <a:ext uri="{FF2B5EF4-FFF2-40B4-BE49-F238E27FC236}">
              <a16:creationId xmlns:a16="http://schemas.microsoft.com/office/drawing/2014/main" id="{FE86EC8C-4D5A-48E4-BC46-DE754F17477B}"/>
            </a:ext>
          </a:extLst>
        </xdr:cNvPr>
        <xdr:cNvSpPr txBox="1"/>
      </xdr:nvSpPr>
      <xdr:spPr>
        <a:xfrm>
          <a:off x="339891"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0" name="直線コネクタ 299">
          <a:extLst>
            <a:ext uri="{FF2B5EF4-FFF2-40B4-BE49-F238E27FC236}">
              <a16:creationId xmlns:a16="http://schemas.microsoft.com/office/drawing/2014/main" id="{7045E85F-84E1-4C11-B9D6-8589D2D0805B}"/>
            </a:ext>
          </a:extLst>
        </xdr:cNvPr>
        <xdr:cNvCxnSpPr/>
      </xdr:nvCxnSpPr>
      <xdr:spPr>
        <a:xfrm>
          <a:off x="6858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1" name="テキスト ボックス 300">
          <a:extLst>
            <a:ext uri="{FF2B5EF4-FFF2-40B4-BE49-F238E27FC236}">
              <a16:creationId xmlns:a16="http://schemas.microsoft.com/office/drawing/2014/main" id="{2AC94C32-C5DB-406C-B759-57438A243F61}"/>
            </a:ext>
          </a:extLst>
        </xdr:cNvPr>
        <xdr:cNvSpPr txBox="1"/>
      </xdr:nvSpPr>
      <xdr:spPr>
        <a:xfrm>
          <a:off x="339891"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2" name="直線コネクタ 301">
          <a:extLst>
            <a:ext uri="{FF2B5EF4-FFF2-40B4-BE49-F238E27FC236}">
              <a16:creationId xmlns:a16="http://schemas.microsoft.com/office/drawing/2014/main" id="{A0EB4163-D84E-4C70-968C-FE716B216AA4}"/>
            </a:ext>
          </a:extLst>
        </xdr:cNvPr>
        <xdr:cNvCxnSpPr/>
      </xdr:nvCxnSpPr>
      <xdr:spPr>
        <a:xfrm>
          <a:off x="6858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3" name="テキスト ボックス 302">
          <a:extLst>
            <a:ext uri="{FF2B5EF4-FFF2-40B4-BE49-F238E27FC236}">
              <a16:creationId xmlns:a16="http://schemas.microsoft.com/office/drawing/2014/main" id="{CE6757BE-3EDB-4F8D-8007-B0FF891B7006}"/>
            </a:ext>
          </a:extLst>
        </xdr:cNvPr>
        <xdr:cNvSpPr txBox="1"/>
      </xdr:nvSpPr>
      <xdr:spPr>
        <a:xfrm>
          <a:off x="3881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0ACEF44E-893D-4AAB-9106-510CB7C3D409}"/>
            </a:ext>
          </a:extLst>
        </xdr:cNvPr>
        <xdr:cNvCxnSpPr/>
      </xdr:nvCxnSpPr>
      <xdr:spPr>
        <a:xfrm>
          <a:off x="6858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C13AB1EF-0725-4C77-8D90-FB343A6290C9}"/>
            </a:ext>
          </a:extLst>
        </xdr:cNvPr>
        <xdr:cNvSpPr/>
      </xdr:nvSpPr>
      <xdr:spPr>
        <a:xfrm>
          <a:off x="6858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306" name="直線コネクタ 305">
          <a:extLst>
            <a:ext uri="{FF2B5EF4-FFF2-40B4-BE49-F238E27FC236}">
              <a16:creationId xmlns:a16="http://schemas.microsoft.com/office/drawing/2014/main" id="{A1314626-3053-40EF-957B-09CD1AA5CBEF}"/>
            </a:ext>
          </a:extLst>
        </xdr:cNvPr>
        <xdr:cNvCxnSpPr/>
      </xdr:nvCxnSpPr>
      <xdr:spPr>
        <a:xfrm flipV="1">
          <a:off x="4180840" y="16314330"/>
          <a:ext cx="0" cy="1370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7" name="【市民会館】&#10;有形固定資産減価償却率最小値テキスト">
          <a:extLst>
            <a:ext uri="{FF2B5EF4-FFF2-40B4-BE49-F238E27FC236}">
              <a16:creationId xmlns:a16="http://schemas.microsoft.com/office/drawing/2014/main" id="{576C01C7-D6D4-49D4-888C-370AEB912526}"/>
            </a:ext>
          </a:extLst>
        </xdr:cNvPr>
        <xdr:cNvSpPr txBox="1"/>
      </xdr:nvSpPr>
      <xdr:spPr>
        <a:xfrm>
          <a:off x="42195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8" name="直線コネクタ 307">
          <a:extLst>
            <a:ext uri="{FF2B5EF4-FFF2-40B4-BE49-F238E27FC236}">
              <a16:creationId xmlns:a16="http://schemas.microsoft.com/office/drawing/2014/main" id="{E8725450-A567-4800-BA0D-A47D4424A7DC}"/>
            </a:ext>
          </a:extLst>
        </xdr:cNvPr>
        <xdr:cNvCxnSpPr/>
      </xdr:nvCxnSpPr>
      <xdr:spPr>
        <a:xfrm>
          <a:off x="4105275"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843DC136-46C1-4563-89C5-FB031CF0015F}"/>
            </a:ext>
          </a:extLst>
        </xdr:cNvPr>
        <xdr:cNvSpPr txBox="1"/>
      </xdr:nvSpPr>
      <xdr:spPr>
        <a:xfrm>
          <a:off x="4219575" y="160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310" name="直線コネクタ 309">
          <a:extLst>
            <a:ext uri="{FF2B5EF4-FFF2-40B4-BE49-F238E27FC236}">
              <a16:creationId xmlns:a16="http://schemas.microsoft.com/office/drawing/2014/main" id="{016D8BEB-0D14-4586-8121-E2D548472603}"/>
            </a:ext>
          </a:extLst>
        </xdr:cNvPr>
        <xdr:cNvCxnSpPr/>
      </xdr:nvCxnSpPr>
      <xdr:spPr>
        <a:xfrm>
          <a:off x="4105275" y="163143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30315</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FB5C899A-5177-466F-A340-E4D953935632}"/>
            </a:ext>
          </a:extLst>
        </xdr:cNvPr>
        <xdr:cNvSpPr txBox="1"/>
      </xdr:nvSpPr>
      <xdr:spPr>
        <a:xfrm>
          <a:off x="4219575" y="16867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312" name="フローチャート: 判断 311">
          <a:extLst>
            <a:ext uri="{FF2B5EF4-FFF2-40B4-BE49-F238E27FC236}">
              <a16:creationId xmlns:a16="http://schemas.microsoft.com/office/drawing/2014/main" id="{655EC821-D779-4CF5-9FBA-08BDEB66C63E}"/>
            </a:ext>
          </a:extLst>
        </xdr:cNvPr>
        <xdr:cNvSpPr/>
      </xdr:nvSpPr>
      <xdr:spPr>
        <a:xfrm>
          <a:off x="4124325" y="170127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313" name="フローチャート: 判断 312">
          <a:extLst>
            <a:ext uri="{FF2B5EF4-FFF2-40B4-BE49-F238E27FC236}">
              <a16:creationId xmlns:a16="http://schemas.microsoft.com/office/drawing/2014/main" id="{89ACB70C-C55C-4AA5-97ED-5116EEAD3078}"/>
            </a:ext>
          </a:extLst>
        </xdr:cNvPr>
        <xdr:cNvSpPr/>
      </xdr:nvSpPr>
      <xdr:spPr>
        <a:xfrm>
          <a:off x="3381375" y="169830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314" name="フローチャート: 判断 313">
          <a:extLst>
            <a:ext uri="{FF2B5EF4-FFF2-40B4-BE49-F238E27FC236}">
              <a16:creationId xmlns:a16="http://schemas.microsoft.com/office/drawing/2014/main" id="{6DF4C106-12F7-4745-9785-CC2AD0A754E4}"/>
            </a:ext>
          </a:extLst>
        </xdr:cNvPr>
        <xdr:cNvSpPr/>
      </xdr:nvSpPr>
      <xdr:spPr>
        <a:xfrm>
          <a:off x="2571750" y="1694570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315" name="フローチャート: 判断 314">
          <a:extLst>
            <a:ext uri="{FF2B5EF4-FFF2-40B4-BE49-F238E27FC236}">
              <a16:creationId xmlns:a16="http://schemas.microsoft.com/office/drawing/2014/main" id="{77D90A89-FA08-482D-9B41-98A9FE6EE734}"/>
            </a:ext>
          </a:extLst>
        </xdr:cNvPr>
        <xdr:cNvSpPr/>
      </xdr:nvSpPr>
      <xdr:spPr>
        <a:xfrm>
          <a:off x="1781175" y="169457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316" name="フローチャート: 判断 315">
          <a:extLst>
            <a:ext uri="{FF2B5EF4-FFF2-40B4-BE49-F238E27FC236}">
              <a16:creationId xmlns:a16="http://schemas.microsoft.com/office/drawing/2014/main" id="{BAFBF909-1EDE-433F-BA8B-4412DFBD799A}"/>
            </a:ext>
          </a:extLst>
        </xdr:cNvPr>
        <xdr:cNvSpPr/>
      </xdr:nvSpPr>
      <xdr:spPr>
        <a:xfrm>
          <a:off x="981075" y="16919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63B666DC-BA5C-4E70-AB26-4CC4CAF66F45}"/>
            </a:ext>
          </a:extLst>
        </xdr:cNvPr>
        <xdr:cNvSpPr txBox="1"/>
      </xdr:nvSpPr>
      <xdr:spPr>
        <a:xfrm>
          <a:off x="40100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1B40A086-B910-448E-8045-31244CF01A2A}"/>
            </a:ext>
          </a:extLst>
        </xdr:cNvPr>
        <xdr:cNvSpPr txBox="1"/>
      </xdr:nvSpPr>
      <xdr:spPr>
        <a:xfrm>
          <a:off x="32575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CC76F289-290F-4866-B46F-9AE9848158CE}"/>
            </a:ext>
          </a:extLst>
        </xdr:cNvPr>
        <xdr:cNvSpPr txBox="1"/>
      </xdr:nvSpPr>
      <xdr:spPr>
        <a:xfrm>
          <a:off x="24479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F0E641F5-45B5-471D-A82A-82BDD7B0FE1B}"/>
            </a:ext>
          </a:extLst>
        </xdr:cNvPr>
        <xdr:cNvSpPr txBox="1"/>
      </xdr:nvSpPr>
      <xdr:spPr>
        <a:xfrm>
          <a:off x="1657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E59C203D-7927-4D2F-BF8C-EAFDA4660BB3}"/>
            </a:ext>
          </a:extLst>
        </xdr:cNvPr>
        <xdr:cNvSpPr txBox="1"/>
      </xdr:nvSpPr>
      <xdr:spPr>
        <a:xfrm>
          <a:off x="857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61323</xdr:rowOff>
    </xdr:from>
    <xdr:to>
      <xdr:col>24</xdr:col>
      <xdr:colOff>114300</xdr:colOff>
      <xdr:row>106</xdr:row>
      <xdr:rowOff>162923</xdr:rowOff>
    </xdr:to>
    <xdr:sp macro="" textlink="">
      <xdr:nvSpPr>
        <xdr:cNvPr id="322" name="楕円 321">
          <a:extLst>
            <a:ext uri="{FF2B5EF4-FFF2-40B4-BE49-F238E27FC236}">
              <a16:creationId xmlns:a16="http://schemas.microsoft.com/office/drawing/2014/main" id="{B81DE154-4439-4D68-8D71-C451DD5DB028}"/>
            </a:ext>
          </a:extLst>
        </xdr:cNvPr>
        <xdr:cNvSpPr/>
      </xdr:nvSpPr>
      <xdr:spPr>
        <a:xfrm>
          <a:off x="4124325" y="172285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39750</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DB5462CF-251E-49AF-AB93-FCF6DB8398DA}"/>
            </a:ext>
          </a:extLst>
        </xdr:cNvPr>
        <xdr:cNvSpPr txBox="1"/>
      </xdr:nvSpPr>
      <xdr:spPr>
        <a:xfrm>
          <a:off x="4219575" y="17203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22134</xdr:rowOff>
    </xdr:from>
    <xdr:to>
      <xdr:col>20</xdr:col>
      <xdr:colOff>38100</xdr:colOff>
      <xdr:row>106</xdr:row>
      <xdr:rowOff>123734</xdr:rowOff>
    </xdr:to>
    <xdr:sp macro="" textlink="">
      <xdr:nvSpPr>
        <xdr:cNvPr id="324" name="楕円 323">
          <a:extLst>
            <a:ext uri="{FF2B5EF4-FFF2-40B4-BE49-F238E27FC236}">
              <a16:creationId xmlns:a16="http://schemas.microsoft.com/office/drawing/2014/main" id="{F6EB27CB-3A43-4B78-ACD4-6E6D34F491D0}"/>
            </a:ext>
          </a:extLst>
        </xdr:cNvPr>
        <xdr:cNvSpPr/>
      </xdr:nvSpPr>
      <xdr:spPr>
        <a:xfrm>
          <a:off x="3381375" y="171861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72934</xdr:rowOff>
    </xdr:from>
    <xdr:to>
      <xdr:col>24</xdr:col>
      <xdr:colOff>63500</xdr:colOff>
      <xdr:row>106</xdr:row>
      <xdr:rowOff>112123</xdr:rowOff>
    </xdr:to>
    <xdr:cxnSp macro="">
      <xdr:nvCxnSpPr>
        <xdr:cNvPr id="325" name="直線コネクタ 324">
          <a:extLst>
            <a:ext uri="{FF2B5EF4-FFF2-40B4-BE49-F238E27FC236}">
              <a16:creationId xmlns:a16="http://schemas.microsoft.com/office/drawing/2014/main" id="{166D603B-AC4F-4A74-8F33-55BABE636DE7}"/>
            </a:ext>
          </a:extLst>
        </xdr:cNvPr>
        <xdr:cNvCxnSpPr/>
      </xdr:nvCxnSpPr>
      <xdr:spPr>
        <a:xfrm>
          <a:off x="3429000" y="17233809"/>
          <a:ext cx="752475" cy="4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156029</xdr:rowOff>
    </xdr:from>
    <xdr:to>
      <xdr:col>15</xdr:col>
      <xdr:colOff>101600</xdr:colOff>
      <xdr:row>106</xdr:row>
      <xdr:rowOff>86179</xdr:rowOff>
    </xdr:to>
    <xdr:sp macro="" textlink="">
      <xdr:nvSpPr>
        <xdr:cNvPr id="326" name="楕円 325">
          <a:extLst>
            <a:ext uri="{FF2B5EF4-FFF2-40B4-BE49-F238E27FC236}">
              <a16:creationId xmlns:a16="http://schemas.microsoft.com/office/drawing/2014/main" id="{52A5F399-CD5D-4496-9CD1-4BE308B6A09F}"/>
            </a:ext>
          </a:extLst>
        </xdr:cNvPr>
        <xdr:cNvSpPr/>
      </xdr:nvSpPr>
      <xdr:spPr>
        <a:xfrm>
          <a:off x="2571750" y="1716132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35379</xdr:rowOff>
    </xdr:from>
    <xdr:to>
      <xdr:col>19</xdr:col>
      <xdr:colOff>177800</xdr:colOff>
      <xdr:row>106</xdr:row>
      <xdr:rowOff>72934</xdr:rowOff>
    </xdr:to>
    <xdr:cxnSp macro="">
      <xdr:nvCxnSpPr>
        <xdr:cNvPr id="327" name="直線コネクタ 326">
          <a:extLst>
            <a:ext uri="{FF2B5EF4-FFF2-40B4-BE49-F238E27FC236}">
              <a16:creationId xmlns:a16="http://schemas.microsoft.com/office/drawing/2014/main" id="{40E9888D-B9F9-471F-BA0A-8851928AD88B}"/>
            </a:ext>
          </a:extLst>
        </xdr:cNvPr>
        <xdr:cNvCxnSpPr/>
      </xdr:nvCxnSpPr>
      <xdr:spPr>
        <a:xfrm>
          <a:off x="2619375" y="17199429"/>
          <a:ext cx="809625" cy="3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129902</xdr:rowOff>
    </xdr:from>
    <xdr:to>
      <xdr:col>10</xdr:col>
      <xdr:colOff>165100</xdr:colOff>
      <xdr:row>106</xdr:row>
      <xdr:rowOff>60052</xdr:rowOff>
    </xdr:to>
    <xdr:sp macro="" textlink="">
      <xdr:nvSpPr>
        <xdr:cNvPr id="328" name="楕円 327">
          <a:extLst>
            <a:ext uri="{FF2B5EF4-FFF2-40B4-BE49-F238E27FC236}">
              <a16:creationId xmlns:a16="http://schemas.microsoft.com/office/drawing/2014/main" id="{7E731008-7D8D-41CB-8715-3863FB1B98FD}"/>
            </a:ext>
          </a:extLst>
        </xdr:cNvPr>
        <xdr:cNvSpPr/>
      </xdr:nvSpPr>
      <xdr:spPr>
        <a:xfrm>
          <a:off x="1781175" y="171288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9252</xdr:rowOff>
    </xdr:from>
    <xdr:to>
      <xdr:col>15</xdr:col>
      <xdr:colOff>50800</xdr:colOff>
      <xdr:row>106</xdr:row>
      <xdr:rowOff>35379</xdr:rowOff>
    </xdr:to>
    <xdr:cxnSp macro="">
      <xdr:nvCxnSpPr>
        <xdr:cNvPr id="329" name="直線コネクタ 328">
          <a:extLst>
            <a:ext uri="{FF2B5EF4-FFF2-40B4-BE49-F238E27FC236}">
              <a16:creationId xmlns:a16="http://schemas.microsoft.com/office/drawing/2014/main" id="{DF23E83B-AB9D-432A-AFC1-61DF999200CF}"/>
            </a:ext>
          </a:extLst>
        </xdr:cNvPr>
        <xdr:cNvCxnSpPr/>
      </xdr:nvCxnSpPr>
      <xdr:spPr>
        <a:xfrm>
          <a:off x="1828800" y="17176477"/>
          <a:ext cx="790575"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139700</xdr:rowOff>
    </xdr:from>
    <xdr:to>
      <xdr:col>6</xdr:col>
      <xdr:colOff>38100</xdr:colOff>
      <xdr:row>106</xdr:row>
      <xdr:rowOff>69850</xdr:rowOff>
    </xdr:to>
    <xdr:sp macro="" textlink="">
      <xdr:nvSpPr>
        <xdr:cNvPr id="330" name="楕円 329">
          <a:extLst>
            <a:ext uri="{FF2B5EF4-FFF2-40B4-BE49-F238E27FC236}">
              <a16:creationId xmlns:a16="http://schemas.microsoft.com/office/drawing/2014/main" id="{7F9CA942-0E27-486F-95A1-4A3689CAC6D6}"/>
            </a:ext>
          </a:extLst>
        </xdr:cNvPr>
        <xdr:cNvSpPr/>
      </xdr:nvSpPr>
      <xdr:spPr>
        <a:xfrm>
          <a:off x="981075" y="171450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9252</xdr:rowOff>
    </xdr:from>
    <xdr:to>
      <xdr:col>10</xdr:col>
      <xdr:colOff>114300</xdr:colOff>
      <xdr:row>106</xdr:row>
      <xdr:rowOff>19050</xdr:rowOff>
    </xdr:to>
    <xdr:cxnSp macro="">
      <xdr:nvCxnSpPr>
        <xdr:cNvPr id="331" name="直線コネクタ 330">
          <a:extLst>
            <a:ext uri="{FF2B5EF4-FFF2-40B4-BE49-F238E27FC236}">
              <a16:creationId xmlns:a16="http://schemas.microsoft.com/office/drawing/2014/main" id="{09435CC4-5CB7-434C-86FC-03033372A34B}"/>
            </a:ext>
          </a:extLst>
        </xdr:cNvPr>
        <xdr:cNvCxnSpPr/>
      </xdr:nvCxnSpPr>
      <xdr:spPr>
        <a:xfrm flipV="1">
          <a:off x="1028700" y="17176477"/>
          <a:ext cx="800100"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86377</xdr:rowOff>
    </xdr:from>
    <xdr:ext cx="405111" cy="259045"/>
    <xdr:sp macro="" textlink="">
      <xdr:nvSpPr>
        <xdr:cNvPr id="332" name="n_1aveValue【市民会館】&#10;有形固定資産減価償却率">
          <a:extLst>
            <a:ext uri="{FF2B5EF4-FFF2-40B4-BE49-F238E27FC236}">
              <a16:creationId xmlns:a16="http://schemas.microsoft.com/office/drawing/2014/main" id="{13ABBDD7-B08B-408A-BC19-324C30C90788}"/>
            </a:ext>
          </a:extLst>
        </xdr:cNvPr>
        <xdr:cNvSpPr txBox="1"/>
      </xdr:nvSpPr>
      <xdr:spPr>
        <a:xfrm>
          <a:off x="3239144" y="1676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55353</xdr:rowOff>
    </xdr:from>
    <xdr:ext cx="405111" cy="259045"/>
    <xdr:sp macro="" textlink="">
      <xdr:nvSpPr>
        <xdr:cNvPr id="333" name="n_2aveValue【市民会館】&#10;有形固定資産減価償却率">
          <a:extLst>
            <a:ext uri="{FF2B5EF4-FFF2-40B4-BE49-F238E27FC236}">
              <a16:creationId xmlns:a16="http://schemas.microsoft.com/office/drawing/2014/main" id="{269C9A99-0A36-4EF1-8B8D-6862834568AD}"/>
            </a:ext>
          </a:extLst>
        </xdr:cNvPr>
        <xdr:cNvSpPr txBox="1"/>
      </xdr:nvSpPr>
      <xdr:spPr>
        <a:xfrm>
          <a:off x="2439044" y="1673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55353</xdr:rowOff>
    </xdr:from>
    <xdr:ext cx="405111" cy="259045"/>
    <xdr:sp macro="" textlink="">
      <xdr:nvSpPr>
        <xdr:cNvPr id="334" name="n_3aveValue【市民会館】&#10;有形固定資産減価償却率">
          <a:extLst>
            <a:ext uri="{FF2B5EF4-FFF2-40B4-BE49-F238E27FC236}">
              <a16:creationId xmlns:a16="http://schemas.microsoft.com/office/drawing/2014/main" id="{AFDF15C2-CCAA-48FB-90AA-E8DD640E349A}"/>
            </a:ext>
          </a:extLst>
        </xdr:cNvPr>
        <xdr:cNvSpPr txBox="1"/>
      </xdr:nvSpPr>
      <xdr:spPr>
        <a:xfrm>
          <a:off x="1648469" y="1673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335" name="n_4aveValue【市民会館】&#10;有形固定資産減価償却率">
          <a:extLst>
            <a:ext uri="{FF2B5EF4-FFF2-40B4-BE49-F238E27FC236}">
              <a16:creationId xmlns:a16="http://schemas.microsoft.com/office/drawing/2014/main" id="{B55E8400-602C-40E4-A318-D13FCDD853C4}"/>
            </a:ext>
          </a:extLst>
        </xdr:cNvPr>
        <xdr:cNvSpPr txBox="1"/>
      </xdr:nvSpPr>
      <xdr:spPr>
        <a:xfrm>
          <a:off x="848369" y="16707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114861</xdr:rowOff>
    </xdr:from>
    <xdr:ext cx="405111" cy="259045"/>
    <xdr:sp macro="" textlink="">
      <xdr:nvSpPr>
        <xdr:cNvPr id="336" name="n_1mainValue【市民会館】&#10;有形固定資産減価償却率">
          <a:extLst>
            <a:ext uri="{FF2B5EF4-FFF2-40B4-BE49-F238E27FC236}">
              <a16:creationId xmlns:a16="http://schemas.microsoft.com/office/drawing/2014/main" id="{F9B31A88-349F-4A7C-9AFD-EDED85EBC4E6}"/>
            </a:ext>
          </a:extLst>
        </xdr:cNvPr>
        <xdr:cNvSpPr txBox="1"/>
      </xdr:nvSpPr>
      <xdr:spPr>
        <a:xfrm>
          <a:off x="3239144" y="1727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77306</xdr:rowOff>
    </xdr:from>
    <xdr:ext cx="405111" cy="259045"/>
    <xdr:sp macro="" textlink="">
      <xdr:nvSpPr>
        <xdr:cNvPr id="337" name="n_2mainValue【市民会館】&#10;有形固定資産減価償却率">
          <a:extLst>
            <a:ext uri="{FF2B5EF4-FFF2-40B4-BE49-F238E27FC236}">
              <a16:creationId xmlns:a16="http://schemas.microsoft.com/office/drawing/2014/main" id="{BF685765-5C6C-4796-A03E-6BF992F10496}"/>
            </a:ext>
          </a:extLst>
        </xdr:cNvPr>
        <xdr:cNvSpPr txBox="1"/>
      </xdr:nvSpPr>
      <xdr:spPr>
        <a:xfrm>
          <a:off x="2439044" y="17241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51179</xdr:rowOff>
    </xdr:from>
    <xdr:ext cx="405111" cy="259045"/>
    <xdr:sp macro="" textlink="">
      <xdr:nvSpPr>
        <xdr:cNvPr id="338" name="n_3mainValue【市民会館】&#10;有形固定資産減価償却率">
          <a:extLst>
            <a:ext uri="{FF2B5EF4-FFF2-40B4-BE49-F238E27FC236}">
              <a16:creationId xmlns:a16="http://schemas.microsoft.com/office/drawing/2014/main" id="{BF6BC223-89BC-4DDB-AFE6-6C85FADF950E}"/>
            </a:ext>
          </a:extLst>
        </xdr:cNvPr>
        <xdr:cNvSpPr txBox="1"/>
      </xdr:nvSpPr>
      <xdr:spPr>
        <a:xfrm>
          <a:off x="1648469" y="172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60977</xdr:rowOff>
    </xdr:from>
    <xdr:ext cx="405111" cy="259045"/>
    <xdr:sp macro="" textlink="">
      <xdr:nvSpPr>
        <xdr:cNvPr id="339" name="n_4mainValue【市民会館】&#10;有形固定資産減価償却率">
          <a:extLst>
            <a:ext uri="{FF2B5EF4-FFF2-40B4-BE49-F238E27FC236}">
              <a16:creationId xmlns:a16="http://schemas.microsoft.com/office/drawing/2014/main" id="{B8591869-D605-44D9-BE17-1D28F71CDB1B}"/>
            </a:ext>
          </a:extLst>
        </xdr:cNvPr>
        <xdr:cNvSpPr txBox="1"/>
      </xdr:nvSpPr>
      <xdr:spPr>
        <a:xfrm>
          <a:off x="848369"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9C28F6DE-FBE9-49CE-A826-722086421BC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AD7ABD0A-03F7-4147-A211-357CF089A87F}"/>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F6193C74-AB7E-4A99-A520-ADF49EAB8E75}"/>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DB65D7F9-88AF-4935-A33D-DE804135C775}"/>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73CEC9BE-0D64-4BD3-A6B9-EBFA0E457708}"/>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3629C0F4-714B-4709-AE1A-B828A0ED994B}"/>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8564E751-2B56-43DD-90F3-D64CFC2F3C96}"/>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7F905717-A4A9-44F7-B43F-D475D2C2F927}"/>
            </a:ext>
          </a:extLst>
        </xdr:cNvPr>
        <xdr:cNvSpPr/>
      </xdr:nvSpPr>
      <xdr:spPr>
        <a:xfrm>
          <a:off x="59531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6EC93F9B-B737-456E-8222-289AB0479823}"/>
            </a:ext>
          </a:extLst>
        </xdr:cNvPr>
        <xdr:cNvSpPr txBox="1"/>
      </xdr:nvSpPr>
      <xdr:spPr>
        <a:xfrm>
          <a:off x="5915025"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9CC70E9E-E9F8-4485-9957-47FC616B99BF}"/>
            </a:ext>
          </a:extLst>
        </xdr:cNvPr>
        <xdr:cNvCxnSpPr/>
      </xdr:nvCxnSpPr>
      <xdr:spPr>
        <a:xfrm>
          <a:off x="5953125" y="17992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0" name="直線コネクタ 349">
          <a:extLst>
            <a:ext uri="{FF2B5EF4-FFF2-40B4-BE49-F238E27FC236}">
              <a16:creationId xmlns:a16="http://schemas.microsoft.com/office/drawing/2014/main" id="{BFF41705-163A-4C06-927B-DA6831E9A3C9}"/>
            </a:ext>
          </a:extLst>
        </xdr:cNvPr>
        <xdr:cNvCxnSpPr/>
      </xdr:nvCxnSpPr>
      <xdr:spPr>
        <a:xfrm>
          <a:off x="5953125" y="17640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1" name="テキスト ボックス 350">
          <a:extLst>
            <a:ext uri="{FF2B5EF4-FFF2-40B4-BE49-F238E27FC236}">
              <a16:creationId xmlns:a16="http://schemas.microsoft.com/office/drawing/2014/main" id="{3309E02C-50DB-40DA-9FE6-E1037C8E580D}"/>
            </a:ext>
          </a:extLst>
        </xdr:cNvPr>
        <xdr:cNvSpPr txBox="1"/>
      </xdr:nvSpPr>
      <xdr:spPr>
        <a:xfrm>
          <a:off x="5527221"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2" name="直線コネクタ 351">
          <a:extLst>
            <a:ext uri="{FF2B5EF4-FFF2-40B4-BE49-F238E27FC236}">
              <a16:creationId xmlns:a16="http://schemas.microsoft.com/office/drawing/2014/main" id="{D22E60F3-5CD7-46BD-AD74-05EF1449F999}"/>
            </a:ext>
          </a:extLst>
        </xdr:cNvPr>
        <xdr:cNvCxnSpPr/>
      </xdr:nvCxnSpPr>
      <xdr:spPr>
        <a:xfrm>
          <a:off x="5953125" y="17278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3" name="テキスト ボックス 352">
          <a:extLst>
            <a:ext uri="{FF2B5EF4-FFF2-40B4-BE49-F238E27FC236}">
              <a16:creationId xmlns:a16="http://schemas.microsoft.com/office/drawing/2014/main" id="{6941833A-F7A8-40F5-9FF2-1AD3622EEA30}"/>
            </a:ext>
          </a:extLst>
        </xdr:cNvPr>
        <xdr:cNvSpPr txBox="1"/>
      </xdr:nvSpPr>
      <xdr:spPr>
        <a:xfrm>
          <a:off x="5527221"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4" name="直線コネクタ 353">
          <a:extLst>
            <a:ext uri="{FF2B5EF4-FFF2-40B4-BE49-F238E27FC236}">
              <a16:creationId xmlns:a16="http://schemas.microsoft.com/office/drawing/2014/main" id="{C8054A1C-6DE6-4E29-85EE-5E42BAB73387}"/>
            </a:ext>
          </a:extLst>
        </xdr:cNvPr>
        <xdr:cNvCxnSpPr/>
      </xdr:nvCxnSpPr>
      <xdr:spPr>
        <a:xfrm>
          <a:off x="5953125" y="1691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5" name="テキスト ボックス 354">
          <a:extLst>
            <a:ext uri="{FF2B5EF4-FFF2-40B4-BE49-F238E27FC236}">
              <a16:creationId xmlns:a16="http://schemas.microsoft.com/office/drawing/2014/main" id="{10955977-35FA-4F2A-8F11-495B02671945}"/>
            </a:ext>
          </a:extLst>
        </xdr:cNvPr>
        <xdr:cNvSpPr txBox="1"/>
      </xdr:nvSpPr>
      <xdr:spPr>
        <a:xfrm>
          <a:off x="5527221"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6" name="直線コネクタ 355">
          <a:extLst>
            <a:ext uri="{FF2B5EF4-FFF2-40B4-BE49-F238E27FC236}">
              <a16:creationId xmlns:a16="http://schemas.microsoft.com/office/drawing/2014/main" id="{4F379605-D2DA-42A9-BEF7-6FD440F16AEA}"/>
            </a:ext>
          </a:extLst>
        </xdr:cNvPr>
        <xdr:cNvCxnSpPr/>
      </xdr:nvCxnSpPr>
      <xdr:spPr>
        <a:xfrm>
          <a:off x="5953125" y="16554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7" name="テキスト ボックス 356">
          <a:extLst>
            <a:ext uri="{FF2B5EF4-FFF2-40B4-BE49-F238E27FC236}">
              <a16:creationId xmlns:a16="http://schemas.microsoft.com/office/drawing/2014/main" id="{ECD7FB89-1F7F-4E5B-B54B-3985E6B9BC44}"/>
            </a:ext>
          </a:extLst>
        </xdr:cNvPr>
        <xdr:cNvSpPr txBox="1"/>
      </xdr:nvSpPr>
      <xdr:spPr>
        <a:xfrm>
          <a:off x="5527221"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8" name="直線コネクタ 357">
          <a:extLst>
            <a:ext uri="{FF2B5EF4-FFF2-40B4-BE49-F238E27FC236}">
              <a16:creationId xmlns:a16="http://schemas.microsoft.com/office/drawing/2014/main" id="{B19B8047-7D22-4C1D-ADB8-0584C09BDD25}"/>
            </a:ext>
          </a:extLst>
        </xdr:cNvPr>
        <xdr:cNvCxnSpPr/>
      </xdr:nvCxnSpPr>
      <xdr:spPr>
        <a:xfrm>
          <a:off x="5953125"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9" name="テキスト ボックス 358">
          <a:extLst>
            <a:ext uri="{FF2B5EF4-FFF2-40B4-BE49-F238E27FC236}">
              <a16:creationId xmlns:a16="http://schemas.microsoft.com/office/drawing/2014/main" id="{234EA124-1EF9-4B71-B35E-8FDCFD73E742}"/>
            </a:ext>
          </a:extLst>
        </xdr:cNvPr>
        <xdr:cNvSpPr txBox="1"/>
      </xdr:nvSpPr>
      <xdr:spPr>
        <a:xfrm>
          <a:off x="5527221"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0" name="直線コネクタ 359">
          <a:extLst>
            <a:ext uri="{FF2B5EF4-FFF2-40B4-BE49-F238E27FC236}">
              <a16:creationId xmlns:a16="http://schemas.microsoft.com/office/drawing/2014/main" id="{DCEBFC03-4730-48D6-989C-297A1FB05C5A}"/>
            </a:ext>
          </a:extLst>
        </xdr:cNvPr>
        <xdr:cNvCxnSpPr/>
      </xdr:nvCxnSpPr>
      <xdr:spPr>
        <a:xfrm>
          <a:off x="5953125" y="15840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1" name="テキスト ボックス 360">
          <a:extLst>
            <a:ext uri="{FF2B5EF4-FFF2-40B4-BE49-F238E27FC236}">
              <a16:creationId xmlns:a16="http://schemas.microsoft.com/office/drawing/2014/main" id="{40A90153-3D50-478A-B21F-02EDAD47F413}"/>
            </a:ext>
          </a:extLst>
        </xdr:cNvPr>
        <xdr:cNvSpPr txBox="1"/>
      </xdr:nvSpPr>
      <xdr:spPr>
        <a:xfrm>
          <a:off x="5527221"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2" name="【市民会館】&#10;一人当たり面積グラフ枠">
          <a:extLst>
            <a:ext uri="{FF2B5EF4-FFF2-40B4-BE49-F238E27FC236}">
              <a16:creationId xmlns:a16="http://schemas.microsoft.com/office/drawing/2014/main" id="{E8A2D870-288E-49E6-801A-1B483289ED4E}"/>
            </a:ext>
          </a:extLst>
        </xdr:cNvPr>
        <xdr:cNvSpPr/>
      </xdr:nvSpPr>
      <xdr:spPr>
        <a:xfrm>
          <a:off x="59531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363" name="直線コネクタ 362">
          <a:extLst>
            <a:ext uri="{FF2B5EF4-FFF2-40B4-BE49-F238E27FC236}">
              <a16:creationId xmlns:a16="http://schemas.microsoft.com/office/drawing/2014/main" id="{707487D0-8453-4351-ACAD-C7CCF3CD1CEB}"/>
            </a:ext>
          </a:extLst>
        </xdr:cNvPr>
        <xdr:cNvCxnSpPr/>
      </xdr:nvCxnSpPr>
      <xdr:spPr>
        <a:xfrm flipV="1">
          <a:off x="9429115" y="1643062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364" name="【市民会館】&#10;一人当たり面積最小値テキスト">
          <a:extLst>
            <a:ext uri="{FF2B5EF4-FFF2-40B4-BE49-F238E27FC236}">
              <a16:creationId xmlns:a16="http://schemas.microsoft.com/office/drawing/2014/main" id="{140645CE-15B0-4BC5-A0F9-4AEDA6D8542F}"/>
            </a:ext>
          </a:extLst>
        </xdr:cNvPr>
        <xdr:cNvSpPr txBox="1"/>
      </xdr:nvSpPr>
      <xdr:spPr>
        <a:xfrm>
          <a:off x="9467850" y="1763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365" name="直線コネクタ 364">
          <a:extLst>
            <a:ext uri="{FF2B5EF4-FFF2-40B4-BE49-F238E27FC236}">
              <a16:creationId xmlns:a16="http://schemas.microsoft.com/office/drawing/2014/main" id="{C7A5D24A-303F-4A73-A304-BA400BF09B67}"/>
            </a:ext>
          </a:extLst>
        </xdr:cNvPr>
        <xdr:cNvCxnSpPr/>
      </xdr:nvCxnSpPr>
      <xdr:spPr>
        <a:xfrm>
          <a:off x="9363075" y="1762315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366" name="【市民会館】&#10;一人当たり面積最大値テキスト">
          <a:extLst>
            <a:ext uri="{FF2B5EF4-FFF2-40B4-BE49-F238E27FC236}">
              <a16:creationId xmlns:a16="http://schemas.microsoft.com/office/drawing/2014/main" id="{3E0617CA-815B-47CD-8068-AEB76B961E56}"/>
            </a:ext>
          </a:extLst>
        </xdr:cNvPr>
        <xdr:cNvSpPr txBox="1"/>
      </xdr:nvSpPr>
      <xdr:spPr>
        <a:xfrm>
          <a:off x="9467850" y="1621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367" name="直線コネクタ 366">
          <a:extLst>
            <a:ext uri="{FF2B5EF4-FFF2-40B4-BE49-F238E27FC236}">
              <a16:creationId xmlns:a16="http://schemas.microsoft.com/office/drawing/2014/main" id="{C6A59F4E-D70E-45B1-BBBC-86DACB235230}"/>
            </a:ext>
          </a:extLst>
        </xdr:cNvPr>
        <xdr:cNvCxnSpPr/>
      </xdr:nvCxnSpPr>
      <xdr:spPr>
        <a:xfrm>
          <a:off x="9363075" y="164306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368" name="【市民会館】&#10;一人当たり面積平均値テキスト">
          <a:extLst>
            <a:ext uri="{FF2B5EF4-FFF2-40B4-BE49-F238E27FC236}">
              <a16:creationId xmlns:a16="http://schemas.microsoft.com/office/drawing/2014/main" id="{367029AC-EE67-46CD-BBC5-5B4BC416C376}"/>
            </a:ext>
          </a:extLst>
        </xdr:cNvPr>
        <xdr:cNvSpPr txBox="1"/>
      </xdr:nvSpPr>
      <xdr:spPr>
        <a:xfrm>
          <a:off x="9467850" y="17171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369" name="フローチャート: 判断 368">
          <a:extLst>
            <a:ext uri="{FF2B5EF4-FFF2-40B4-BE49-F238E27FC236}">
              <a16:creationId xmlns:a16="http://schemas.microsoft.com/office/drawing/2014/main" id="{DAA5B2D1-6456-453E-95C9-CE0733EFF4FE}"/>
            </a:ext>
          </a:extLst>
        </xdr:cNvPr>
        <xdr:cNvSpPr/>
      </xdr:nvSpPr>
      <xdr:spPr>
        <a:xfrm>
          <a:off x="9401175" y="1731708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370" name="フローチャート: 判断 369">
          <a:extLst>
            <a:ext uri="{FF2B5EF4-FFF2-40B4-BE49-F238E27FC236}">
              <a16:creationId xmlns:a16="http://schemas.microsoft.com/office/drawing/2014/main" id="{EF1BABDC-8ABA-4434-BE68-06FDAA5149CB}"/>
            </a:ext>
          </a:extLst>
        </xdr:cNvPr>
        <xdr:cNvSpPr/>
      </xdr:nvSpPr>
      <xdr:spPr>
        <a:xfrm>
          <a:off x="8639175" y="173278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371" name="フローチャート: 判断 370">
          <a:extLst>
            <a:ext uri="{FF2B5EF4-FFF2-40B4-BE49-F238E27FC236}">
              <a16:creationId xmlns:a16="http://schemas.microsoft.com/office/drawing/2014/main" id="{1D4B9A6D-D960-4C9F-BC0D-FCA9E0EA438E}"/>
            </a:ext>
          </a:extLst>
        </xdr:cNvPr>
        <xdr:cNvSpPr/>
      </xdr:nvSpPr>
      <xdr:spPr>
        <a:xfrm>
          <a:off x="7839075" y="173253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372" name="フローチャート: 判断 371">
          <a:extLst>
            <a:ext uri="{FF2B5EF4-FFF2-40B4-BE49-F238E27FC236}">
              <a16:creationId xmlns:a16="http://schemas.microsoft.com/office/drawing/2014/main" id="{CF96C9C3-193C-4C98-A9D4-090086FA67B2}"/>
            </a:ext>
          </a:extLst>
        </xdr:cNvPr>
        <xdr:cNvSpPr/>
      </xdr:nvSpPr>
      <xdr:spPr>
        <a:xfrm>
          <a:off x="7029450" y="17323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373" name="フローチャート: 判断 372">
          <a:extLst>
            <a:ext uri="{FF2B5EF4-FFF2-40B4-BE49-F238E27FC236}">
              <a16:creationId xmlns:a16="http://schemas.microsoft.com/office/drawing/2014/main" id="{3588F135-9D60-4EEB-AD0B-B9A437BA3AF7}"/>
            </a:ext>
          </a:extLst>
        </xdr:cNvPr>
        <xdr:cNvSpPr/>
      </xdr:nvSpPr>
      <xdr:spPr>
        <a:xfrm>
          <a:off x="6238875" y="173062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524404C4-AA21-4D26-A3DF-4188CEA8A66D}"/>
            </a:ext>
          </a:extLst>
        </xdr:cNvPr>
        <xdr:cNvSpPr txBox="1"/>
      </xdr:nvSpPr>
      <xdr:spPr>
        <a:xfrm>
          <a:off x="925830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A9A5931C-1285-4B06-A1AC-E55AF375D582}"/>
            </a:ext>
          </a:extLst>
        </xdr:cNvPr>
        <xdr:cNvSpPr txBox="1"/>
      </xdr:nvSpPr>
      <xdr:spPr>
        <a:xfrm>
          <a:off x="85153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904E925B-6A77-4373-8EFC-600D5C138774}"/>
            </a:ext>
          </a:extLst>
        </xdr:cNvPr>
        <xdr:cNvSpPr txBox="1"/>
      </xdr:nvSpPr>
      <xdr:spPr>
        <a:xfrm>
          <a:off x="77152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8EAAC1A4-518C-4FC0-B91A-9F7B73421C57}"/>
            </a:ext>
          </a:extLst>
        </xdr:cNvPr>
        <xdr:cNvSpPr txBox="1"/>
      </xdr:nvSpPr>
      <xdr:spPr>
        <a:xfrm>
          <a:off x="690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5FC4EE72-8B10-4CE6-A545-6B3FAD89EE80}"/>
            </a:ext>
          </a:extLst>
        </xdr:cNvPr>
        <xdr:cNvSpPr txBox="1"/>
      </xdr:nvSpPr>
      <xdr:spPr>
        <a:xfrm>
          <a:off x="6115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168275</xdr:rowOff>
    </xdr:from>
    <xdr:to>
      <xdr:col>55</xdr:col>
      <xdr:colOff>50800</xdr:colOff>
      <xdr:row>107</xdr:row>
      <xdr:rowOff>98425</xdr:rowOff>
    </xdr:to>
    <xdr:sp macro="" textlink="">
      <xdr:nvSpPr>
        <xdr:cNvPr id="379" name="楕円 378">
          <a:extLst>
            <a:ext uri="{FF2B5EF4-FFF2-40B4-BE49-F238E27FC236}">
              <a16:creationId xmlns:a16="http://schemas.microsoft.com/office/drawing/2014/main" id="{36718219-F8A0-449E-9784-DB05AA35193D}"/>
            </a:ext>
          </a:extLst>
        </xdr:cNvPr>
        <xdr:cNvSpPr/>
      </xdr:nvSpPr>
      <xdr:spPr>
        <a:xfrm>
          <a:off x="9401175" y="1732280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146702</xdr:rowOff>
    </xdr:from>
    <xdr:ext cx="469744" cy="259045"/>
    <xdr:sp macro="" textlink="">
      <xdr:nvSpPr>
        <xdr:cNvPr id="380" name="【市民会館】&#10;一人当たり面積該当値テキスト">
          <a:extLst>
            <a:ext uri="{FF2B5EF4-FFF2-40B4-BE49-F238E27FC236}">
              <a16:creationId xmlns:a16="http://schemas.microsoft.com/office/drawing/2014/main" id="{4DAA1028-7EE1-4D48-B864-401CA4BF55CA}"/>
            </a:ext>
          </a:extLst>
        </xdr:cNvPr>
        <xdr:cNvSpPr txBox="1"/>
      </xdr:nvSpPr>
      <xdr:spPr>
        <a:xfrm>
          <a:off x="9467850"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166370</xdr:rowOff>
    </xdr:from>
    <xdr:to>
      <xdr:col>50</xdr:col>
      <xdr:colOff>165100</xdr:colOff>
      <xdr:row>107</xdr:row>
      <xdr:rowOff>96520</xdr:rowOff>
    </xdr:to>
    <xdr:sp macro="" textlink="">
      <xdr:nvSpPr>
        <xdr:cNvPr id="381" name="楕円 380">
          <a:extLst>
            <a:ext uri="{FF2B5EF4-FFF2-40B4-BE49-F238E27FC236}">
              <a16:creationId xmlns:a16="http://schemas.microsoft.com/office/drawing/2014/main" id="{C8E1E93F-604C-4A8D-8498-1EBA4FAABEE0}"/>
            </a:ext>
          </a:extLst>
        </xdr:cNvPr>
        <xdr:cNvSpPr/>
      </xdr:nvSpPr>
      <xdr:spPr>
        <a:xfrm>
          <a:off x="8639175" y="173272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45720</xdr:rowOff>
    </xdr:from>
    <xdr:to>
      <xdr:col>55</xdr:col>
      <xdr:colOff>0</xdr:colOff>
      <xdr:row>107</xdr:row>
      <xdr:rowOff>47625</xdr:rowOff>
    </xdr:to>
    <xdr:cxnSp macro="">
      <xdr:nvCxnSpPr>
        <xdr:cNvPr id="382" name="直線コネクタ 381">
          <a:extLst>
            <a:ext uri="{FF2B5EF4-FFF2-40B4-BE49-F238E27FC236}">
              <a16:creationId xmlns:a16="http://schemas.microsoft.com/office/drawing/2014/main" id="{5A507B67-F68C-492C-9A96-C81D480A7FED}"/>
            </a:ext>
          </a:extLst>
        </xdr:cNvPr>
        <xdr:cNvCxnSpPr/>
      </xdr:nvCxnSpPr>
      <xdr:spPr>
        <a:xfrm>
          <a:off x="8686800" y="1737487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168275</xdr:rowOff>
    </xdr:from>
    <xdr:to>
      <xdr:col>46</xdr:col>
      <xdr:colOff>38100</xdr:colOff>
      <xdr:row>107</xdr:row>
      <xdr:rowOff>98425</xdr:rowOff>
    </xdr:to>
    <xdr:sp macro="" textlink="">
      <xdr:nvSpPr>
        <xdr:cNvPr id="383" name="楕円 382">
          <a:extLst>
            <a:ext uri="{FF2B5EF4-FFF2-40B4-BE49-F238E27FC236}">
              <a16:creationId xmlns:a16="http://schemas.microsoft.com/office/drawing/2014/main" id="{6B1D3E19-744E-43B7-97B8-DEC06E397547}"/>
            </a:ext>
          </a:extLst>
        </xdr:cNvPr>
        <xdr:cNvSpPr/>
      </xdr:nvSpPr>
      <xdr:spPr>
        <a:xfrm>
          <a:off x="7839075" y="17322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45720</xdr:rowOff>
    </xdr:from>
    <xdr:to>
      <xdr:col>50</xdr:col>
      <xdr:colOff>114300</xdr:colOff>
      <xdr:row>107</xdr:row>
      <xdr:rowOff>47625</xdr:rowOff>
    </xdr:to>
    <xdr:cxnSp macro="">
      <xdr:nvCxnSpPr>
        <xdr:cNvPr id="384" name="直線コネクタ 383">
          <a:extLst>
            <a:ext uri="{FF2B5EF4-FFF2-40B4-BE49-F238E27FC236}">
              <a16:creationId xmlns:a16="http://schemas.microsoft.com/office/drawing/2014/main" id="{DC4C6C3B-8A4C-4AEF-AACB-94B563D1D95D}"/>
            </a:ext>
          </a:extLst>
        </xdr:cNvPr>
        <xdr:cNvCxnSpPr/>
      </xdr:nvCxnSpPr>
      <xdr:spPr>
        <a:xfrm flipV="1">
          <a:off x="7886700" y="173748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170180</xdr:rowOff>
    </xdr:from>
    <xdr:to>
      <xdr:col>41</xdr:col>
      <xdr:colOff>101600</xdr:colOff>
      <xdr:row>107</xdr:row>
      <xdr:rowOff>100330</xdr:rowOff>
    </xdr:to>
    <xdr:sp macro="" textlink="">
      <xdr:nvSpPr>
        <xdr:cNvPr id="385" name="楕円 384">
          <a:extLst>
            <a:ext uri="{FF2B5EF4-FFF2-40B4-BE49-F238E27FC236}">
              <a16:creationId xmlns:a16="http://schemas.microsoft.com/office/drawing/2014/main" id="{76C0177C-F612-49F0-B673-CFC9107631B2}"/>
            </a:ext>
          </a:extLst>
        </xdr:cNvPr>
        <xdr:cNvSpPr/>
      </xdr:nvSpPr>
      <xdr:spPr>
        <a:xfrm>
          <a:off x="7029450" y="1732470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47625</xdr:rowOff>
    </xdr:from>
    <xdr:to>
      <xdr:col>45</xdr:col>
      <xdr:colOff>177800</xdr:colOff>
      <xdr:row>107</xdr:row>
      <xdr:rowOff>49530</xdr:rowOff>
    </xdr:to>
    <xdr:cxnSp macro="">
      <xdr:nvCxnSpPr>
        <xdr:cNvPr id="386" name="直線コネクタ 385">
          <a:extLst>
            <a:ext uri="{FF2B5EF4-FFF2-40B4-BE49-F238E27FC236}">
              <a16:creationId xmlns:a16="http://schemas.microsoft.com/office/drawing/2014/main" id="{BF0260D8-7AED-41B7-B9A0-DBD21B27F2F7}"/>
            </a:ext>
          </a:extLst>
        </xdr:cNvPr>
        <xdr:cNvCxnSpPr/>
      </xdr:nvCxnSpPr>
      <xdr:spPr>
        <a:xfrm flipV="1">
          <a:off x="7077075" y="17370425"/>
          <a:ext cx="80962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387" name="楕円 386">
          <a:extLst>
            <a:ext uri="{FF2B5EF4-FFF2-40B4-BE49-F238E27FC236}">
              <a16:creationId xmlns:a16="http://schemas.microsoft.com/office/drawing/2014/main" id="{00F61CEF-94EC-4F09-BD7F-278BA7FE6059}"/>
            </a:ext>
          </a:extLst>
        </xdr:cNvPr>
        <xdr:cNvSpPr/>
      </xdr:nvSpPr>
      <xdr:spPr>
        <a:xfrm>
          <a:off x="6238875" y="1732470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49530</xdr:rowOff>
    </xdr:from>
    <xdr:to>
      <xdr:col>41</xdr:col>
      <xdr:colOff>50800</xdr:colOff>
      <xdr:row>107</xdr:row>
      <xdr:rowOff>49530</xdr:rowOff>
    </xdr:to>
    <xdr:cxnSp macro="">
      <xdr:nvCxnSpPr>
        <xdr:cNvPr id="388" name="直線コネクタ 387">
          <a:extLst>
            <a:ext uri="{FF2B5EF4-FFF2-40B4-BE49-F238E27FC236}">
              <a16:creationId xmlns:a16="http://schemas.microsoft.com/office/drawing/2014/main" id="{AB849D7D-11C4-42BA-84BF-5967DEDF45A5}"/>
            </a:ext>
          </a:extLst>
        </xdr:cNvPr>
        <xdr:cNvCxnSpPr/>
      </xdr:nvCxnSpPr>
      <xdr:spPr>
        <a:xfrm>
          <a:off x="6286500" y="1737233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389" name="n_1aveValue【市民会館】&#10;一人当たり面積">
          <a:extLst>
            <a:ext uri="{FF2B5EF4-FFF2-40B4-BE49-F238E27FC236}">
              <a16:creationId xmlns:a16="http://schemas.microsoft.com/office/drawing/2014/main" id="{EA1FCEF1-B61E-4D7D-93CF-7A2CFBBFCD5C}"/>
            </a:ext>
          </a:extLst>
        </xdr:cNvPr>
        <xdr:cNvSpPr txBox="1"/>
      </xdr:nvSpPr>
      <xdr:spPr>
        <a:xfrm>
          <a:off x="8458277" y="1710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390" name="n_2aveValue【市民会館】&#10;一人当たり面積">
          <a:extLst>
            <a:ext uri="{FF2B5EF4-FFF2-40B4-BE49-F238E27FC236}">
              <a16:creationId xmlns:a16="http://schemas.microsoft.com/office/drawing/2014/main" id="{62630B89-23E4-4B53-8D0B-44E4A281CB7F}"/>
            </a:ext>
          </a:extLst>
        </xdr:cNvPr>
        <xdr:cNvSpPr txBox="1"/>
      </xdr:nvSpPr>
      <xdr:spPr>
        <a:xfrm>
          <a:off x="7677227" y="171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391" name="n_3aveValue【市民会館】&#10;一人当たり面積">
          <a:extLst>
            <a:ext uri="{FF2B5EF4-FFF2-40B4-BE49-F238E27FC236}">
              <a16:creationId xmlns:a16="http://schemas.microsoft.com/office/drawing/2014/main" id="{F74BE471-70E0-4D5D-BA48-99D4F80ABF5A}"/>
            </a:ext>
          </a:extLst>
        </xdr:cNvPr>
        <xdr:cNvSpPr txBox="1"/>
      </xdr:nvSpPr>
      <xdr:spPr>
        <a:xfrm>
          <a:off x="6867602" y="17108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392" name="n_4aveValue【市民会館】&#10;一人当たり面積">
          <a:extLst>
            <a:ext uri="{FF2B5EF4-FFF2-40B4-BE49-F238E27FC236}">
              <a16:creationId xmlns:a16="http://schemas.microsoft.com/office/drawing/2014/main" id="{DB55EC33-0B01-4D3A-AAB6-44F19A6B9919}"/>
            </a:ext>
          </a:extLst>
        </xdr:cNvPr>
        <xdr:cNvSpPr txBox="1"/>
      </xdr:nvSpPr>
      <xdr:spPr>
        <a:xfrm>
          <a:off x="6067502" y="1709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87647</xdr:rowOff>
    </xdr:from>
    <xdr:ext cx="469744" cy="259045"/>
    <xdr:sp macro="" textlink="">
      <xdr:nvSpPr>
        <xdr:cNvPr id="393" name="n_1mainValue【市民会館】&#10;一人当たり面積">
          <a:extLst>
            <a:ext uri="{FF2B5EF4-FFF2-40B4-BE49-F238E27FC236}">
              <a16:creationId xmlns:a16="http://schemas.microsoft.com/office/drawing/2014/main" id="{CC7F143C-7121-46AC-88BD-B95725E8BDA9}"/>
            </a:ext>
          </a:extLst>
        </xdr:cNvPr>
        <xdr:cNvSpPr txBox="1"/>
      </xdr:nvSpPr>
      <xdr:spPr>
        <a:xfrm>
          <a:off x="845827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89552</xdr:rowOff>
    </xdr:from>
    <xdr:ext cx="469744" cy="259045"/>
    <xdr:sp macro="" textlink="">
      <xdr:nvSpPr>
        <xdr:cNvPr id="394" name="n_2mainValue【市民会館】&#10;一人当たり面積">
          <a:extLst>
            <a:ext uri="{FF2B5EF4-FFF2-40B4-BE49-F238E27FC236}">
              <a16:creationId xmlns:a16="http://schemas.microsoft.com/office/drawing/2014/main" id="{25AF544A-1CAE-4E33-BB66-79B2B73528C0}"/>
            </a:ext>
          </a:extLst>
        </xdr:cNvPr>
        <xdr:cNvSpPr txBox="1"/>
      </xdr:nvSpPr>
      <xdr:spPr>
        <a:xfrm>
          <a:off x="7677227" y="1741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91457</xdr:rowOff>
    </xdr:from>
    <xdr:ext cx="469744" cy="259045"/>
    <xdr:sp macro="" textlink="">
      <xdr:nvSpPr>
        <xdr:cNvPr id="395" name="n_3mainValue【市民会館】&#10;一人当たり面積">
          <a:extLst>
            <a:ext uri="{FF2B5EF4-FFF2-40B4-BE49-F238E27FC236}">
              <a16:creationId xmlns:a16="http://schemas.microsoft.com/office/drawing/2014/main" id="{387383D3-571D-4DDC-B5B6-5F5691EB843C}"/>
            </a:ext>
          </a:extLst>
        </xdr:cNvPr>
        <xdr:cNvSpPr txBox="1"/>
      </xdr:nvSpPr>
      <xdr:spPr>
        <a:xfrm>
          <a:off x="6867602"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91457</xdr:rowOff>
    </xdr:from>
    <xdr:ext cx="469744" cy="259045"/>
    <xdr:sp macro="" textlink="">
      <xdr:nvSpPr>
        <xdr:cNvPr id="396" name="n_4mainValue【市民会館】&#10;一人当たり面積">
          <a:extLst>
            <a:ext uri="{FF2B5EF4-FFF2-40B4-BE49-F238E27FC236}">
              <a16:creationId xmlns:a16="http://schemas.microsoft.com/office/drawing/2014/main" id="{36384FCB-A808-4B55-96F9-C9645A1EA40B}"/>
            </a:ext>
          </a:extLst>
        </xdr:cNvPr>
        <xdr:cNvSpPr txBox="1"/>
      </xdr:nvSpPr>
      <xdr:spPr>
        <a:xfrm>
          <a:off x="6067502" y="1741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17225B04-4982-4D43-99E7-ED77A08314D0}"/>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69161C3-075A-42F9-957B-34A10D5EFF56}"/>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D660A88-1973-46C3-8E3E-7D740BCCEDF9}"/>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BFB5D06-E0B6-47E6-BB76-BAB1B507C364}"/>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B28C477B-C6DC-4B03-94FC-59F175735249}"/>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D30F959-C374-417D-B4FE-31233E716340}"/>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0C15502-1B29-4B29-A711-2F8F0AA24C70}"/>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7B36BA31-D202-4182-8AAE-60639EC3EB58}"/>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1D3B67B4-1965-46AA-844E-E8E258D3BF8E}"/>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6F5B9C5C-C0DA-419B-B7E3-D398498F04C0}"/>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CEAFFE75-305A-4498-A9F2-935AD392F945}"/>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E8CE40DD-B721-4D3E-B535-A68AFFC4370D}"/>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7187CEAD-6F46-4A69-B0DE-C62F840D2120}"/>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9F425A37-34DC-408F-A75A-1DE4514C763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0E9534E1-BE82-49C3-9C86-9B35BE579BEF}"/>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F8D22AA0-F2B9-4ECA-BB13-7AA4816C4B90}"/>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83A806F0-EEEE-419E-9B98-3C2511E678C1}"/>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036396C5-4DD0-4054-8A59-E5DA433A49E0}"/>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9620C18A-2FFF-4BC2-923D-8021A79DE03A}"/>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1CB6F4B3-2458-475A-AEDF-C48DD091312E}"/>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9A870012-5E3D-4E10-993C-6EB9EE664CB2}"/>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3B2621B-F489-4E4C-B4D5-0665138F4611}"/>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134E490F-E8D6-4495-A871-88CD4198D8FA}"/>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3314A585-44FB-46E6-8956-89186F785991}"/>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44BCF9CA-0C50-40E2-8F84-F88F15D45E3F}"/>
            </a:ext>
          </a:extLst>
        </xdr:cNvPr>
        <xdr:cNvCxnSpPr/>
      </xdr:nvCxnSpPr>
      <xdr:spPr>
        <a:xfrm flipV="1">
          <a:off x="14696439" y="5323205"/>
          <a:ext cx="0" cy="1515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一般廃棄物処理施設】&#10;有形固定資産減価償却率最小値テキスト">
          <a:extLst>
            <a:ext uri="{FF2B5EF4-FFF2-40B4-BE49-F238E27FC236}">
              <a16:creationId xmlns:a16="http://schemas.microsoft.com/office/drawing/2014/main" id="{1FD075BF-11AD-4A13-9F79-DBE5C776F78F}"/>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2ECE8CF4-D7B3-44B1-B211-2FE3FC109D72}"/>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530818B9-5D08-48B0-9B17-BC89BC661422}"/>
            </a:ext>
          </a:extLst>
        </xdr:cNvPr>
        <xdr:cNvSpPr txBox="1"/>
      </xdr:nvSpPr>
      <xdr:spPr>
        <a:xfrm>
          <a:off x="14735175" y="51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5" name="直線コネクタ 424">
          <a:extLst>
            <a:ext uri="{FF2B5EF4-FFF2-40B4-BE49-F238E27FC236}">
              <a16:creationId xmlns:a16="http://schemas.microsoft.com/office/drawing/2014/main" id="{3BABA269-E195-4E7E-A41A-2DD8CFECB2A4}"/>
            </a:ext>
          </a:extLst>
        </xdr:cNvPr>
        <xdr:cNvCxnSpPr/>
      </xdr:nvCxnSpPr>
      <xdr:spPr>
        <a:xfrm>
          <a:off x="14611350" y="53232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ECB6D1B6-701E-422E-851C-1E62AE8315BB}"/>
            </a:ext>
          </a:extLst>
        </xdr:cNvPr>
        <xdr:cNvSpPr txBox="1"/>
      </xdr:nvSpPr>
      <xdr:spPr>
        <a:xfrm>
          <a:off x="14735175"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427" name="フローチャート: 判断 426">
          <a:extLst>
            <a:ext uri="{FF2B5EF4-FFF2-40B4-BE49-F238E27FC236}">
              <a16:creationId xmlns:a16="http://schemas.microsoft.com/office/drawing/2014/main" id="{DD5295B3-29B3-4CC2-9726-BEED536CFABF}"/>
            </a:ext>
          </a:extLst>
        </xdr:cNvPr>
        <xdr:cNvSpPr/>
      </xdr:nvSpPr>
      <xdr:spPr>
        <a:xfrm>
          <a:off x="14649450" y="6121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a:extLst>
            <a:ext uri="{FF2B5EF4-FFF2-40B4-BE49-F238E27FC236}">
              <a16:creationId xmlns:a16="http://schemas.microsoft.com/office/drawing/2014/main" id="{E73077A8-1C1C-4A0E-9AE6-D18BADC7C185}"/>
            </a:ext>
          </a:extLst>
        </xdr:cNvPr>
        <xdr:cNvSpPr/>
      </xdr:nvSpPr>
      <xdr:spPr>
        <a:xfrm>
          <a:off x="13887450" y="6116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29" name="フローチャート: 判断 428">
          <a:extLst>
            <a:ext uri="{FF2B5EF4-FFF2-40B4-BE49-F238E27FC236}">
              <a16:creationId xmlns:a16="http://schemas.microsoft.com/office/drawing/2014/main" id="{BE54DBE0-3EDD-407E-B87F-6511881F5A48}"/>
            </a:ext>
          </a:extLst>
        </xdr:cNvPr>
        <xdr:cNvSpPr/>
      </xdr:nvSpPr>
      <xdr:spPr>
        <a:xfrm>
          <a:off x="13096875" y="61442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430" name="フローチャート: 判断 429">
          <a:extLst>
            <a:ext uri="{FF2B5EF4-FFF2-40B4-BE49-F238E27FC236}">
              <a16:creationId xmlns:a16="http://schemas.microsoft.com/office/drawing/2014/main" id="{ADB83562-29CA-4A6B-A122-8B6BA8CB8379}"/>
            </a:ext>
          </a:extLst>
        </xdr:cNvPr>
        <xdr:cNvSpPr/>
      </xdr:nvSpPr>
      <xdr:spPr>
        <a:xfrm>
          <a:off x="12296775" y="61461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431" name="フローチャート: 判断 430">
          <a:extLst>
            <a:ext uri="{FF2B5EF4-FFF2-40B4-BE49-F238E27FC236}">
              <a16:creationId xmlns:a16="http://schemas.microsoft.com/office/drawing/2014/main" id="{6DD93D57-23CD-4D4C-A2B3-6B0EE803C307}"/>
            </a:ext>
          </a:extLst>
        </xdr:cNvPr>
        <xdr:cNvSpPr/>
      </xdr:nvSpPr>
      <xdr:spPr>
        <a:xfrm>
          <a:off x="11487150" y="6121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AD73016-55EE-4C5F-AEE0-E0D1905492F6}"/>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4DA9D7A-9B0B-4FC6-8C4F-F2F6912DD1BD}"/>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33684211-AD09-4FAF-A3A6-27DF54E2D048}"/>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B87B6E8B-1B0F-42BD-9741-F69D511CC7B8}"/>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6A3341C-47F7-47F3-894C-453BEC960E53}"/>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124460</xdr:rowOff>
    </xdr:from>
    <xdr:to>
      <xdr:col>85</xdr:col>
      <xdr:colOff>177800</xdr:colOff>
      <xdr:row>36</xdr:row>
      <xdr:rowOff>54610</xdr:rowOff>
    </xdr:to>
    <xdr:sp macro="" textlink="">
      <xdr:nvSpPr>
        <xdr:cNvPr id="437" name="楕円 436">
          <a:extLst>
            <a:ext uri="{FF2B5EF4-FFF2-40B4-BE49-F238E27FC236}">
              <a16:creationId xmlns:a16="http://schemas.microsoft.com/office/drawing/2014/main" id="{F28736E9-7F09-4FD6-B56E-EBCCA73D3222}"/>
            </a:ext>
          </a:extLst>
        </xdr:cNvPr>
        <xdr:cNvSpPr/>
      </xdr:nvSpPr>
      <xdr:spPr>
        <a:xfrm>
          <a:off x="14649450" y="57886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147337</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825067D9-1C09-4426-9ADC-5AE7C074F7D4}"/>
            </a:ext>
          </a:extLst>
        </xdr:cNvPr>
        <xdr:cNvSpPr txBox="1"/>
      </xdr:nvSpPr>
      <xdr:spPr>
        <a:xfrm>
          <a:off x="14735175" y="564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69215</xdr:rowOff>
    </xdr:from>
    <xdr:to>
      <xdr:col>81</xdr:col>
      <xdr:colOff>101600</xdr:colOff>
      <xdr:row>35</xdr:row>
      <xdr:rowOff>170815</xdr:rowOff>
    </xdr:to>
    <xdr:sp macro="" textlink="">
      <xdr:nvSpPr>
        <xdr:cNvPr id="439" name="楕円 438">
          <a:extLst>
            <a:ext uri="{FF2B5EF4-FFF2-40B4-BE49-F238E27FC236}">
              <a16:creationId xmlns:a16="http://schemas.microsoft.com/office/drawing/2014/main" id="{232BF3F8-221A-4485-9EDB-DD19BC39AD08}"/>
            </a:ext>
          </a:extLst>
        </xdr:cNvPr>
        <xdr:cNvSpPr/>
      </xdr:nvSpPr>
      <xdr:spPr>
        <a:xfrm>
          <a:off x="13887450" y="573341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120015</xdr:rowOff>
    </xdr:from>
    <xdr:to>
      <xdr:col>85</xdr:col>
      <xdr:colOff>127000</xdr:colOff>
      <xdr:row>36</xdr:row>
      <xdr:rowOff>3810</xdr:rowOff>
    </xdr:to>
    <xdr:cxnSp macro="">
      <xdr:nvCxnSpPr>
        <xdr:cNvPr id="440" name="直線コネクタ 439">
          <a:extLst>
            <a:ext uri="{FF2B5EF4-FFF2-40B4-BE49-F238E27FC236}">
              <a16:creationId xmlns:a16="http://schemas.microsoft.com/office/drawing/2014/main" id="{47E4A07D-0688-46F8-86CB-913E04251D84}"/>
            </a:ext>
          </a:extLst>
        </xdr:cNvPr>
        <xdr:cNvCxnSpPr/>
      </xdr:nvCxnSpPr>
      <xdr:spPr>
        <a:xfrm>
          <a:off x="13935075" y="5790565"/>
          <a:ext cx="762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71120</xdr:rowOff>
    </xdr:from>
    <xdr:to>
      <xdr:col>76</xdr:col>
      <xdr:colOff>165100</xdr:colOff>
      <xdr:row>36</xdr:row>
      <xdr:rowOff>1270</xdr:rowOff>
    </xdr:to>
    <xdr:sp macro="" textlink="">
      <xdr:nvSpPr>
        <xdr:cNvPr id="441" name="楕円 440">
          <a:extLst>
            <a:ext uri="{FF2B5EF4-FFF2-40B4-BE49-F238E27FC236}">
              <a16:creationId xmlns:a16="http://schemas.microsoft.com/office/drawing/2014/main" id="{04630600-CE71-4342-A31B-D7225E61B838}"/>
            </a:ext>
          </a:extLst>
        </xdr:cNvPr>
        <xdr:cNvSpPr/>
      </xdr:nvSpPr>
      <xdr:spPr>
        <a:xfrm>
          <a:off x="13096875" y="5735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120015</xdr:rowOff>
    </xdr:from>
    <xdr:to>
      <xdr:col>81</xdr:col>
      <xdr:colOff>50800</xdr:colOff>
      <xdr:row>35</xdr:row>
      <xdr:rowOff>121920</xdr:rowOff>
    </xdr:to>
    <xdr:cxnSp macro="">
      <xdr:nvCxnSpPr>
        <xdr:cNvPr id="442" name="直線コネクタ 441">
          <a:extLst>
            <a:ext uri="{FF2B5EF4-FFF2-40B4-BE49-F238E27FC236}">
              <a16:creationId xmlns:a16="http://schemas.microsoft.com/office/drawing/2014/main" id="{790F4415-EF68-4EEA-9AE7-EFBBCDFA9998}"/>
            </a:ext>
          </a:extLst>
        </xdr:cNvPr>
        <xdr:cNvCxnSpPr/>
      </xdr:nvCxnSpPr>
      <xdr:spPr>
        <a:xfrm flipV="1">
          <a:off x="13144500" y="5790565"/>
          <a:ext cx="790575"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130175</xdr:rowOff>
    </xdr:from>
    <xdr:to>
      <xdr:col>72</xdr:col>
      <xdr:colOff>38100</xdr:colOff>
      <xdr:row>35</xdr:row>
      <xdr:rowOff>60325</xdr:rowOff>
    </xdr:to>
    <xdr:sp macro="" textlink="">
      <xdr:nvSpPr>
        <xdr:cNvPr id="443" name="楕円 442">
          <a:extLst>
            <a:ext uri="{FF2B5EF4-FFF2-40B4-BE49-F238E27FC236}">
              <a16:creationId xmlns:a16="http://schemas.microsoft.com/office/drawing/2014/main" id="{4720FB4E-9D87-4B72-A735-D818A12E814D}"/>
            </a:ext>
          </a:extLst>
        </xdr:cNvPr>
        <xdr:cNvSpPr/>
      </xdr:nvSpPr>
      <xdr:spPr>
        <a:xfrm>
          <a:off x="12296775" y="5635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9525</xdr:rowOff>
    </xdr:from>
    <xdr:to>
      <xdr:col>76</xdr:col>
      <xdr:colOff>114300</xdr:colOff>
      <xdr:row>35</xdr:row>
      <xdr:rowOff>121920</xdr:rowOff>
    </xdr:to>
    <xdr:cxnSp macro="">
      <xdr:nvCxnSpPr>
        <xdr:cNvPr id="444" name="直線コネクタ 443">
          <a:extLst>
            <a:ext uri="{FF2B5EF4-FFF2-40B4-BE49-F238E27FC236}">
              <a16:creationId xmlns:a16="http://schemas.microsoft.com/office/drawing/2014/main" id="{33DC1F28-B355-4080-8DC0-05C86D621C62}"/>
            </a:ext>
          </a:extLst>
        </xdr:cNvPr>
        <xdr:cNvCxnSpPr/>
      </xdr:nvCxnSpPr>
      <xdr:spPr>
        <a:xfrm>
          <a:off x="12344400" y="5673725"/>
          <a:ext cx="800100" cy="1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166370</xdr:rowOff>
    </xdr:from>
    <xdr:to>
      <xdr:col>67</xdr:col>
      <xdr:colOff>101600</xdr:colOff>
      <xdr:row>35</xdr:row>
      <xdr:rowOff>96520</xdr:rowOff>
    </xdr:to>
    <xdr:sp macro="" textlink="">
      <xdr:nvSpPr>
        <xdr:cNvPr id="445" name="楕円 444">
          <a:extLst>
            <a:ext uri="{FF2B5EF4-FFF2-40B4-BE49-F238E27FC236}">
              <a16:creationId xmlns:a16="http://schemas.microsoft.com/office/drawing/2014/main" id="{BAEBFBD1-6A08-4188-B494-FA6D93C25433}"/>
            </a:ext>
          </a:extLst>
        </xdr:cNvPr>
        <xdr:cNvSpPr/>
      </xdr:nvSpPr>
      <xdr:spPr>
        <a:xfrm>
          <a:off x="11487150" y="56686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9525</xdr:rowOff>
    </xdr:from>
    <xdr:to>
      <xdr:col>71</xdr:col>
      <xdr:colOff>177800</xdr:colOff>
      <xdr:row>35</xdr:row>
      <xdr:rowOff>45720</xdr:rowOff>
    </xdr:to>
    <xdr:cxnSp macro="">
      <xdr:nvCxnSpPr>
        <xdr:cNvPr id="446" name="直線コネクタ 445">
          <a:extLst>
            <a:ext uri="{FF2B5EF4-FFF2-40B4-BE49-F238E27FC236}">
              <a16:creationId xmlns:a16="http://schemas.microsoft.com/office/drawing/2014/main" id="{206B861E-D0D5-48AB-A70A-8CBC94F30FBA}"/>
            </a:ext>
          </a:extLst>
        </xdr:cNvPr>
        <xdr:cNvCxnSpPr/>
      </xdr:nvCxnSpPr>
      <xdr:spPr>
        <a:xfrm flipV="1">
          <a:off x="11534775" y="5673725"/>
          <a:ext cx="809625" cy="4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AA46EA1-6F34-4EA9-88AD-B5F358A685E1}"/>
            </a:ext>
          </a:extLst>
        </xdr:cNvPr>
        <xdr:cNvSpPr txBox="1"/>
      </xdr:nvSpPr>
      <xdr:spPr>
        <a:xfrm>
          <a:off x="13745219" y="619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60C36231-0E68-4E99-9770-264C38EFDE43}"/>
            </a:ext>
          </a:extLst>
        </xdr:cNvPr>
        <xdr:cNvSpPr txBox="1"/>
      </xdr:nvSpPr>
      <xdr:spPr>
        <a:xfrm>
          <a:off x="12964169" y="622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24DB30A5-EF0E-461D-AAB0-62B2ECD7A85C}"/>
            </a:ext>
          </a:extLst>
        </xdr:cNvPr>
        <xdr:cNvSpPr txBox="1"/>
      </xdr:nvSpPr>
      <xdr:spPr>
        <a:xfrm>
          <a:off x="12164069"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EC6DD40F-181F-403E-BEB7-045DBA86E4BE}"/>
            </a:ext>
          </a:extLst>
        </xdr:cNvPr>
        <xdr:cNvSpPr txBox="1"/>
      </xdr:nvSpPr>
      <xdr:spPr>
        <a:xfrm>
          <a:off x="113544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15892</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AC18ACBD-EB71-4C73-BC07-9F8B33B90BFA}"/>
            </a:ext>
          </a:extLst>
        </xdr:cNvPr>
        <xdr:cNvSpPr txBox="1"/>
      </xdr:nvSpPr>
      <xdr:spPr>
        <a:xfrm>
          <a:off x="13745219" y="552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17797</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94A23D32-C5B8-4B65-AE53-160763339B64}"/>
            </a:ext>
          </a:extLst>
        </xdr:cNvPr>
        <xdr:cNvSpPr txBox="1"/>
      </xdr:nvSpPr>
      <xdr:spPr>
        <a:xfrm>
          <a:off x="12964169"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76852</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79838418-FCF2-44E3-B707-BAF9065917F9}"/>
            </a:ext>
          </a:extLst>
        </xdr:cNvPr>
        <xdr:cNvSpPr txBox="1"/>
      </xdr:nvSpPr>
      <xdr:spPr>
        <a:xfrm>
          <a:off x="12164069" y="54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113047</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5C316D15-5647-4465-B3E6-5156DED188C3}"/>
            </a:ext>
          </a:extLst>
        </xdr:cNvPr>
        <xdr:cNvSpPr txBox="1"/>
      </xdr:nvSpPr>
      <xdr:spPr>
        <a:xfrm>
          <a:off x="11354444" y="54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9118BD82-5FCB-4653-ABA6-80D51FC4546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24C1B805-75C4-42C1-8AD8-E63943FE45E3}"/>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EC6EF590-02E3-4041-8DED-510043EC4D91}"/>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F5840704-6FE4-49DC-AD37-B5F4972BE33E}"/>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58E0CACB-2E46-4669-B128-ADD4ABA521BF}"/>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706934E8-0E00-4525-986E-F2EB6070ADEA}"/>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744844C4-CBA1-482C-B4AB-F666334D84C4}"/>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26F47509-98D2-492C-9E02-D2006D54133D}"/>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2EA31AC2-7FAD-4326-932F-889FCA2E3978}"/>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A1F731F2-DB7D-4304-8651-0156D515658C}"/>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5" name="直線コネクタ 464">
          <a:extLst>
            <a:ext uri="{FF2B5EF4-FFF2-40B4-BE49-F238E27FC236}">
              <a16:creationId xmlns:a16="http://schemas.microsoft.com/office/drawing/2014/main" id="{E9380A36-908C-4221-8A6D-C772CF3F5DB4}"/>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6" name="テキスト ボックス 465">
          <a:extLst>
            <a:ext uri="{FF2B5EF4-FFF2-40B4-BE49-F238E27FC236}">
              <a16:creationId xmlns:a16="http://schemas.microsoft.com/office/drawing/2014/main" id="{B59698C2-09F2-4203-A017-75246D1F9ADC}"/>
            </a:ext>
          </a:extLst>
        </xdr:cNvPr>
        <xdr:cNvSpPr txBox="1"/>
      </xdr:nvSpPr>
      <xdr:spPr>
        <a:xfrm>
          <a:off x="16248514" y="670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9B906096-05AB-46BB-AB40-19A5941800F2}"/>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8" name="テキスト ボックス 467">
          <a:extLst>
            <a:ext uri="{FF2B5EF4-FFF2-40B4-BE49-F238E27FC236}">
              <a16:creationId xmlns:a16="http://schemas.microsoft.com/office/drawing/2014/main" id="{FA957CDB-6DD7-4BBC-B856-F1517C775FE4}"/>
            </a:ext>
          </a:extLst>
        </xdr:cNvPr>
        <xdr:cNvSpPr txBox="1"/>
      </xdr:nvSpPr>
      <xdr:spPr>
        <a:xfrm>
          <a:off x="15936806" y="634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9" name="直線コネクタ 468">
          <a:extLst>
            <a:ext uri="{FF2B5EF4-FFF2-40B4-BE49-F238E27FC236}">
              <a16:creationId xmlns:a16="http://schemas.microsoft.com/office/drawing/2014/main" id="{13055391-AD8B-4881-80C9-B54C19836C03}"/>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0" name="テキスト ボックス 469">
          <a:extLst>
            <a:ext uri="{FF2B5EF4-FFF2-40B4-BE49-F238E27FC236}">
              <a16:creationId xmlns:a16="http://schemas.microsoft.com/office/drawing/2014/main" id="{FCA82C0F-49DF-4B8F-A8EE-3EA760C5EFF8}"/>
            </a:ext>
          </a:extLst>
        </xdr:cNvPr>
        <xdr:cNvSpPr txBox="1"/>
      </xdr:nvSpPr>
      <xdr:spPr>
        <a:xfrm>
          <a:off x="15936806" y="59887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1" name="直線コネクタ 470">
          <a:extLst>
            <a:ext uri="{FF2B5EF4-FFF2-40B4-BE49-F238E27FC236}">
              <a16:creationId xmlns:a16="http://schemas.microsoft.com/office/drawing/2014/main" id="{6153AE0E-6A6C-491A-A6C4-C01AB2F28FBD}"/>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2" name="テキスト ボックス 471">
          <a:extLst>
            <a:ext uri="{FF2B5EF4-FFF2-40B4-BE49-F238E27FC236}">
              <a16:creationId xmlns:a16="http://schemas.microsoft.com/office/drawing/2014/main" id="{ED7A2C3B-0FA0-4007-9AB3-2DFB68CBED4A}"/>
            </a:ext>
          </a:extLst>
        </xdr:cNvPr>
        <xdr:cNvSpPr txBox="1"/>
      </xdr:nvSpPr>
      <xdr:spPr>
        <a:xfrm>
          <a:off x="15936806" y="56267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3" name="直線コネクタ 472">
          <a:extLst>
            <a:ext uri="{FF2B5EF4-FFF2-40B4-BE49-F238E27FC236}">
              <a16:creationId xmlns:a16="http://schemas.microsoft.com/office/drawing/2014/main" id="{31EBE7E5-C75F-4885-84BE-C519769FE0D6}"/>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4" name="テキスト ボックス 473">
          <a:extLst>
            <a:ext uri="{FF2B5EF4-FFF2-40B4-BE49-F238E27FC236}">
              <a16:creationId xmlns:a16="http://schemas.microsoft.com/office/drawing/2014/main" id="{0A45370E-C769-4284-9B1D-3184CFEEF2B3}"/>
            </a:ext>
          </a:extLst>
        </xdr:cNvPr>
        <xdr:cNvSpPr txBox="1"/>
      </xdr:nvSpPr>
      <xdr:spPr>
        <a:xfrm>
          <a:off x="159368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5B7E430E-CCFE-49D5-9C9A-02B1F36F9BE3}"/>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938645A1-D62B-407C-8850-FFC1B296F28F}"/>
            </a:ext>
          </a:extLst>
        </xdr:cNvPr>
        <xdr:cNvSpPr txBox="1"/>
      </xdr:nvSpPr>
      <xdr:spPr>
        <a:xfrm>
          <a:off x="159368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A2DC1E30-518B-4F1B-8010-6F4A7C542AA8}"/>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478" name="直線コネクタ 477">
          <a:extLst>
            <a:ext uri="{FF2B5EF4-FFF2-40B4-BE49-F238E27FC236}">
              <a16:creationId xmlns:a16="http://schemas.microsoft.com/office/drawing/2014/main" id="{A6A67E5E-18A2-409C-A831-85E8B8605C2D}"/>
            </a:ext>
          </a:extLst>
        </xdr:cNvPr>
        <xdr:cNvCxnSpPr/>
      </xdr:nvCxnSpPr>
      <xdr:spPr>
        <a:xfrm flipV="1">
          <a:off x="19954239" y="5607506"/>
          <a:ext cx="0" cy="1220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DC8C6A05-44D3-4911-9781-CB5F8A4E9580}"/>
            </a:ext>
          </a:extLst>
        </xdr:cNvPr>
        <xdr:cNvSpPr txBox="1"/>
      </xdr:nvSpPr>
      <xdr:spPr>
        <a:xfrm>
          <a:off x="19992975" y="68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480" name="直線コネクタ 479">
          <a:extLst>
            <a:ext uri="{FF2B5EF4-FFF2-40B4-BE49-F238E27FC236}">
              <a16:creationId xmlns:a16="http://schemas.microsoft.com/office/drawing/2014/main" id="{A48E9073-FF9B-4CFE-9BEC-373AEB8E17F8}"/>
            </a:ext>
          </a:extLst>
        </xdr:cNvPr>
        <xdr:cNvCxnSpPr/>
      </xdr:nvCxnSpPr>
      <xdr:spPr>
        <a:xfrm>
          <a:off x="19878675" y="682776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B7AA1568-9CE9-4F07-8198-603D26F66F86}"/>
            </a:ext>
          </a:extLst>
        </xdr:cNvPr>
        <xdr:cNvSpPr txBox="1"/>
      </xdr:nvSpPr>
      <xdr:spPr>
        <a:xfrm>
          <a:off x="19992975" y="5392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482" name="直線コネクタ 481">
          <a:extLst>
            <a:ext uri="{FF2B5EF4-FFF2-40B4-BE49-F238E27FC236}">
              <a16:creationId xmlns:a16="http://schemas.microsoft.com/office/drawing/2014/main" id="{03D9414C-8708-4C30-B27D-4BF94728B879}"/>
            </a:ext>
          </a:extLst>
        </xdr:cNvPr>
        <xdr:cNvCxnSpPr/>
      </xdr:nvCxnSpPr>
      <xdr:spPr>
        <a:xfrm>
          <a:off x="19878675" y="560750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483" name="【一般廃棄物処理施設】&#10;一人当たり有形固定資産（償却資産）額平均値テキスト">
          <a:extLst>
            <a:ext uri="{FF2B5EF4-FFF2-40B4-BE49-F238E27FC236}">
              <a16:creationId xmlns:a16="http://schemas.microsoft.com/office/drawing/2014/main" id="{43263181-B7C6-4EFD-A35E-FB9D2BB174BC}"/>
            </a:ext>
          </a:extLst>
        </xdr:cNvPr>
        <xdr:cNvSpPr txBox="1"/>
      </xdr:nvSpPr>
      <xdr:spPr>
        <a:xfrm>
          <a:off x="19992975" y="6322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484" name="フローチャート: 判断 483">
          <a:extLst>
            <a:ext uri="{FF2B5EF4-FFF2-40B4-BE49-F238E27FC236}">
              <a16:creationId xmlns:a16="http://schemas.microsoft.com/office/drawing/2014/main" id="{CD316502-0839-4C7A-AB9F-6346A22D866A}"/>
            </a:ext>
          </a:extLst>
        </xdr:cNvPr>
        <xdr:cNvSpPr/>
      </xdr:nvSpPr>
      <xdr:spPr>
        <a:xfrm>
          <a:off x="19897725" y="646779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485" name="フローチャート: 判断 484">
          <a:extLst>
            <a:ext uri="{FF2B5EF4-FFF2-40B4-BE49-F238E27FC236}">
              <a16:creationId xmlns:a16="http://schemas.microsoft.com/office/drawing/2014/main" id="{61E63B70-EF1F-49AD-8F03-7C473AEA1D4C}"/>
            </a:ext>
          </a:extLst>
        </xdr:cNvPr>
        <xdr:cNvSpPr/>
      </xdr:nvSpPr>
      <xdr:spPr>
        <a:xfrm>
          <a:off x="19154775" y="64741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486" name="フローチャート: 判断 485">
          <a:extLst>
            <a:ext uri="{FF2B5EF4-FFF2-40B4-BE49-F238E27FC236}">
              <a16:creationId xmlns:a16="http://schemas.microsoft.com/office/drawing/2014/main" id="{F380F167-1A95-4479-B08A-64855A711864}"/>
            </a:ext>
          </a:extLst>
        </xdr:cNvPr>
        <xdr:cNvSpPr/>
      </xdr:nvSpPr>
      <xdr:spPr>
        <a:xfrm>
          <a:off x="18345150" y="650474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487" name="フローチャート: 判断 486">
          <a:extLst>
            <a:ext uri="{FF2B5EF4-FFF2-40B4-BE49-F238E27FC236}">
              <a16:creationId xmlns:a16="http://schemas.microsoft.com/office/drawing/2014/main" id="{2A7F3FE9-FC73-4194-BA92-6F6F72606274}"/>
            </a:ext>
          </a:extLst>
        </xdr:cNvPr>
        <xdr:cNvSpPr/>
      </xdr:nvSpPr>
      <xdr:spPr>
        <a:xfrm>
          <a:off x="17554575" y="65053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488" name="フローチャート: 判断 487">
          <a:extLst>
            <a:ext uri="{FF2B5EF4-FFF2-40B4-BE49-F238E27FC236}">
              <a16:creationId xmlns:a16="http://schemas.microsoft.com/office/drawing/2014/main" id="{D3843922-FA08-49AA-8906-FC254411688D}"/>
            </a:ext>
          </a:extLst>
        </xdr:cNvPr>
        <xdr:cNvSpPr/>
      </xdr:nvSpPr>
      <xdr:spPr>
        <a:xfrm>
          <a:off x="16754475" y="65241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541DBF1C-F77F-478E-8721-12BF38400569}"/>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399E64D1-9A98-4BB5-A9B9-F4E9C735CE8E}"/>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A7E402EE-A7EC-4795-ADCC-4896AFCA7C3A}"/>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76143C9-6710-42F7-B2B5-24D025B1EFFB}"/>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315B3BC-DCC1-44F4-92A2-84EA4EB2EFA1}"/>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151233</xdr:rowOff>
    </xdr:from>
    <xdr:to>
      <xdr:col>116</xdr:col>
      <xdr:colOff>114300</xdr:colOff>
      <xdr:row>41</xdr:row>
      <xdr:rowOff>81383</xdr:rowOff>
    </xdr:to>
    <xdr:sp macro="" textlink="">
      <xdr:nvSpPr>
        <xdr:cNvPr id="494" name="楕円 493">
          <a:extLst>
            <a:ext uri="{FF2B5EF4-FFF2-40B4-BE49-F238E27FC236}">
              <a16:creationId xmlns:a16="http://schemas.microsoft.com/office/drawing/2014/main" id="{309772E6-44B5-41E2-AAAE-A875F83ACEC8}"/>
            </a:ext>
          </a:extLst>
        </xdr:cNvPr>
        <xdr:cNvSpPr/>
      </xdr:nvSpPr>
      <xdr:spPr>
        <a:xfrm>
          <a:off x="19897725" y="66282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129660</xdr:rowOff>
    </xdr:from>
    <xdr:ext cx="534377" cy="259045"/>
    <xdr:sp macro="" textlink="">
      <xdr:nvSpPr>
        <xdr:cNvPr id="495" name="【一般廃棄物処理施設】&#10;一人当たり有形固定資産（償却資産）額該当値テキスト">
          <a:extLst>
            <a:ext uri="{FF2B5EF4-FFF2-40B4-BE49-F238E27FC236}">
              <a16:creationId xmlns:a16="http://schemas.microsoft.com/office/drawing/2014/main" id="{DB1C7C10-0374-4C17-862C-D09E9B6CA103}"/>
            </a:ext>
          </a:extLst>
        </xdr:cNvPr>
        <xdr:cNvSpPr txBox="1"/>
      </xdr:nvSpPr>
      <xdr:spPr>
        <a:xfrm>
          <a:off x="19992975" y="660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148437</xdr:rowOff>
    </xdr:from>
    <xdr:to>
      <xdr:col>112</xdr:col>
      <xdr:colOff>38100</xdr:colOff>
      <xdr:row>41</xdr:row>
      <xdr:rowOff>78587</xdr:rowOff>
    </xdr:to>
    <xdr:sp macro="" textlink="">
      <xdr:nvSpPr>
        <xdr:cNvPr id="496" name="楕円 495">
          <a:extLst>
            <a:ext uri="{FF2B5EF4-FFF2-40B4-BE49-F238E27FC236}">
              <a16:creationId xmlns:a16="http://schemas.microsoft.com/office/drawing/2014/main" id="{CA850553-1FA5-4388-8EB4-8BC9F5DF840F}"/>
            </a:ext>
          </a:extLst>
        </xdr:cNvPr>
        <xdr:cNvSpPr/>
      </xdr:nvSpPr>
      <xdr:spPr>
        <a:xfrm>
          <a:off x="19154775" y="662226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27787</xdr:rowOff>
    </xdr:from>
    <xdr:to>
      <xdr:col>116</xdr:col>
      <xdr:colOff>63500</xdr:colOff>
      <xdr:row>41</xdr:row>
      <xdr:rowOff>30583</xdr:rowOff>
    </xdr:to>
    <xdr:cxnSp macro="">
      <xdr:nvCxnSpPr>
        <xdr:cNvPr id="497" name="直線コネクタ 496">
          <a:extLst>
            <a:ext uri="{FF2B5EF4-FFF2-40B4-BE49-F238E27FC236}">
              <a16:creationId xmlns:a16="http://schemas.microsoft.com/office/drawing/2014/main" id="{0E4D4A85-C544-4D4D-A4DA-BE1E8DF91378}"/>
            </a:ext>
          </a:extLst>
        </xdr:cNvPr>
        <xdr:cNvCxnSpPr/>
      </xdr:nvCxnSpPr>
      <xdr:spPr>
        <a:xfrm>
          <a:off x="19202400" y="666988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152067</xdr:rowOff>
    </xdr:from>
    <xdr:to>
      <xdr:col>107</xdr:col>
      <xdr:colOff>101600</xdr:colOff>
      <xdr:row>41</xdr:row>
      <xdr:rowOff>82217</xdr:rowOff>
    </xdr:to>
    <xdr:sp macro="" textlink="">
      <xdr:nvSpPr>
        <xdr:cNvPr id="498" name="楕円 497">
          <a:extLst>
            <a:ext uri="{FF2B5EF4-FFF2-40B4-BE49-F238E27FC236}">
              <a16:creationId xmlns:a16="http://schemas.microsoft.com/office/drawing/2014/main" id="{6B790413-D62E-43C2-9FCE-CCB92FDDD768}"/>
            </a:ext>
          </a:extLst>
        </xdr:cNvPr>
        <xdr:cNvSpPr/>
      </xdr:nvSpPr>
      <xdr:spPr>
        <a:xfrm>
          <a:off x="18345150" y="66290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27787</xdr:rowOff>
    </xdr:from>
    <xdr:to>
      <xdr:col>111</xdr:col>
      <xdr:colOff>177800</xdr:colOff>
      <xdr:row>41</xdr:row>
      <xdr:rowOff>31417</xdr:rowOff>
    </xdr:to>
    <xdr:cxnSp macro="">
      <xdr:nvCxnSpPr>
        <xdr:cNvPr id="499" name="直線コネクタ 498">
          <a:extLst>
            <a:ext uri="{FF2B5EF4-FFF2-40B4-BE49-F238E27FC236}">
              <a16:creationId xmlns:a16="http://schemas.microsoft.com/office/drawing/2014/main" id="{F22159A3-7365-43C6-850A-93779577FEEB}"/>
            </a:ext>
          </a:extLst>
        </xdr:cNvPr>
        <xdr:cNvCxnSpPr/>
      </xdr:nvCxnSpPr>
      <xdr:spPr>
        <a:xfrm flipV="1">
          <a:off x="18392775" y="6669887"/>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152265</xdr:rowOff>
    </xdr:from>
    <xdr:to>
      <xdr:col>102</xdr:col>
      <xdr:colOff>165100</xdr:colOff>
      <xdr:row>41</xdr:row>
      <xdr:rowOff>82415</xdr:rowOff>
    </xdr:to>
    <xdr:sp macro="" textlink="">
      <xdr:nvSpPr>
        <xdr:cNvPr id="500" name="楕円 499">
          <a:extLst>
            <a:ext uri="{FF2B5EF4-FFF2-40B4-BE49-F238E27FC236}">
              <a16:creationId xmlns:a16="http://schemas.microsoft.com/office/drawing/2014/main" id="{8DAEA696-BCB5-43FC-A727-7255D7848162}"/>
            </a:ext>
          </a:extLst>
        </xdr:cNvPr>
        <xdr:cNvSpPr/>
      </xdr:nvSpPr>
      <xdr:spPr>
        <a:xfrm>
          <a:off x="17554575" y="66292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31417</xdr:rowOff>
    </xdr:from>
    <xdr:to>
      <xdr:col>107</xdr:col>
      <xdr:colOff>50800</xdr:colOff>
      <xdr:row>41</xdr:row>
      <xdr:rowOff>31615</xdr:rowOff>
    </xdr:to>
    <xdr:cxnSp macro="">
      <xdr:nvCxnSpPr>
        <xdr:cNvPr id="501" name="直線コネクタ 500">
          <a:extLst>
            <a:ext uri="{FF2B5EF4-FFF2-40B4-BE49-F238E27FC236}">
              <a16:creationId xmlns:a16="http://schemas.microsoft.com/office/drawing/2014/main" id="{075444DC-3DC9-48B8-9B4C-8AE3C59F102E}"/>
            </a:ext>
          </a:extLst>
        </xdr:cNvPr>
        <xdr:cNvCxnSpPr/>
      </xdr:nvCxnSpPr>
      <xdr:spPr>
        <a:xfrm flipV="1">
          <a:off x="17602200" y="6667167"/>
          <a:ext cx="790575"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4490</xdr:rowOff>
    </xdr:from>
    <xdr:to>
      <xdr:col>98</xdr:col>
      <xdr:colOff>38100</xdr:colOff>
      <xdr:row>41</xdr:row>
      <xdr:rowOff>106090</xdr:rowOff>
    </xdr:to>
    <xdr:sp macro="" textlink="">
      <xdr:nvSpPr>
        <xdr:cNvPr id="502" name="楕円 501">
          <a:extLst>
            <a:ext uri="{FF2B5EF4-FFF2-40B4-BE49-F238E27FC236}">
              <a16:creationId xmlns:a16="http://schemas.microsoft.com/office/drawing/2014/main" id="{42CC879E-F0F0-496F-897E-D3657E0C9F29}"/>
            </a:ext>
          </a:extLst>
        </xdr:cNvPr>
        <xdr:cNvSpPr/>
      </xdr:nvSpPr>
      <xdr:spPr>
        <a:xfrm>
          <a:off x="16754475" y="66465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31615</xdr:rowOff>
    </xdr:from>
    <xdr:to>
      <xdr:col>102</xdr:col>
      <xdr:colOff>114300</xdr:colOff>
      <xdr:row>41</xdr:row>
      <xdr:rowOff>55290</xdr:rowOff>
    </xdr:to>
    <xdr:cxnSp macro="">
      <xdr:nvCxnSpPr>
        <xdr:cNvPr id="503" name="直線コネクタ 502">
          <a:extLst>
            <a:ext uri="{FF2B5EF4-FFF2-40B4-BE49-F238E27FC236}">
              <a16:creationId xmlns:a16="http://schemas.microsoft.com/office/drawing/2014/main" id="{7EFEAFC9-8E3B-4B41-B6BD-0AA2D2D0A31B}"/>
            </a:ext>
          </a:extLst>
        </xdr:cNvPr>
        <xdr:cNvCxnSpPr/>
      </xdr:nvCxnSpPr>
      <xdr:spPr>
        <a:xfrm flipV="1">
          <a:off x="16802100" y="6667365"/>
          <a:ext cx="800100" cy="2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504" name="n_1aveValue【一般廃棄物処理施設】&#10;一人当たり有形固定資産（償却資産）額">
          <a:extLst>
            <a:ext uri="{FF2B5EF4-FFF2-40B4-BE49-F238E27FC236}">
              <a16:creationId xmlns:a16="http://schemas.microsoft.com/office/drawing/2014/main" id="{0F1E7125-6D15-4C90-8009-770BBD5E2E7B}"/>
            </a:ext>
          </a:extLst>
        </xdr:cNvPr>
        <xdr:cNvSpPr txBox="1"/>
      </xdr:nvSpPr>
      <xdr:spPr>
        <a:xfrm>
          <a:off x="18944736" y="626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505" name="n_2aveValue【一般廃棄物処理施設】&#10;一人当たり有形固定資産（償却資産）額">
          <a:extLst>
            <a:ext uri="{FF2B5EF4-FFF2-40B4-BE49-F238E27FC236}">
              <a16:creationId xmlns:a16="http://schemas.microsoft.com/office/drawing/2014/main" id="{4F79BF25-D82B-4C14-94B6-FEEAC4841DDF}"/>
            </a:ext>
          </a:extLst>
        </xdr:cNvPr>
        <xdr:cNvSpPr txBox="1"/>
      </xdr:nvSpPr>
      <xdr:spPr>
        <a:xfrm>
          <a:off x="18163686" y="629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506" name="n_3aveValue【一般廃棄物処理施設】&#10;一人当たり有形固定資産（償却資産）額">
          <a:extLst>
            <a:ext uri="{FF2B5EF4-FFF2-40B4-BE49-F238E27FC236}">
              <a16:creationId xmlns:a16="http://schemas.microsoft.com/office/drawing/2014/main" id="{E94DADD4-2326-4D85-97D6-764EBD6ED79A}"/>
            </a:ext>
          </a:extLst>
        </xdr:cNvPr>
        <xdr:cNvSpPr txBox="1"/>
      </xdr:nvSpPr>
      <xdr:spPr>
        <a:xfrm>
          <a:off x="17354061" y="62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507" name="n_4aveValue【一般廃棄物処理施設】&#10;一人当たり有形固定資産（償却資産）額">
          <a:extLst>
            <a:ext uri="{FF2B5EF4-FFF2-40B4-BE49-F238E27FC236}">
              <a16:creationId xmlns:a16="http://schemas.microsoft.com/office/drawing/2014/main" id="{7C6B66AB-A869-4F83-9964-10F2DD3DF317}"/>
            </a:ext>
          </a:extLst>
        </xdr:cNvPr>
        <xdr:cNvSpPr txBox="1"/>
      </xdr:nvSpPr>
      <xdr:spPr>
        <a:xfrm>
          <a:off x="16563486" y="631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69714</xdr:rowOff>
    </xdr:from>
    <xdr:ext cx="534377" cy="259045"/>
    <xdr:sp macro="" textlink="">
      <xdr:nvSpPr>
        <xdr:cNvPr id="508" name="n_1mainValue【一般廃棄物処理施設】&#10;一人当たり有形固定資産（償却資産）額">
          <a:extLst>
            <a:ext uri="{FF2B5EF4-FFF2-40B4-BE49-F238E27FC236}">
              <a16:creationId xmlns:a16="http://schemas.microsoft.com/office/drawing/2014/main" id="{E8E606DC-5961-4B81-BE5D-C0C4DAF2D8C2}"/>
            </a:ext>
          </a:extLst>
        </xdr:cNvPr>
        <xdr:cNvSpPr txBox="1"/>
      </xdr:nvSpPr>
      <xdr:spPr>
        <a:xfrm>
          <a:off x="18944736" y="670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73344</xdr:rowOff>
    </xdr:from>
    <xdr:ext cx="534377" cy="259045"/>
    <xdr:sp macro="" textlink="">
      <xdr:nvSpPr>
        <xdr:cNvPr id="509" name="n_2mainValue【一般廃棄物処理施設】&#10;一人当たり有形固定資産（償却資産）額">
          <a:extLst>
            <a:ext uri="{FF2B5EF4-FFF2-40B4-BE49-F238E27FC236}">
              <a16:creationId xmlns:a16="http://schemas.microsoft.com/office/drawing/2014/main" id="{FFDFD31A-F037-4B34-B4AA-35A39DCACB65}"/>
            </a:ext>
          </a:extLst>
        </xdr:cNvPr>
        <xdr:cNvSpPr txBox="1"/>
      </xdr:nvSpPr>
      <xdr:spPr>
        <a:xfrm>
          <a:off x="18163686" y="671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73542</xdr:rowOff>
    </xdr:from>
    <xdr:ext cx="534377" cy="259045"/>
    <xdr:sp macro="" textlink="">
      <xdr:nvSpPr>
        <xdr:cNvPr id="510" name="n_3mainValue【一般廃棄物処理施設】&#10;一人当たり有形固定資産（償却資産）額">
          <a:extLst>
            <a:ext uri="{FF2B5EF4-FFF2-40B4-BE49-F238E27FC236}">
              <a16:creationId xmlns:a16="http://schemas.microsoft.com/office/drawing/2014/main" id="{0E65698B-640D-4BB8-B569-32E1675C522C}"/>
            </a:ext>
          </a:extLst>
        </xdr:cNvPr>
        <xdr:cNvSpPr txBox="1"/>
      </xdr:nvSpPr>
      <xdr:spPr>
        <a:xfrm>
          <a:off x="17354061" y="671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97217</xdr:rowOff>
    </xdr:from>
    <xdr:ext cx="534377" cy="259045"/>
    <xdr:sp macro="" textlink="">
      <xdr:nvSpPr>
        <xdr:cNvPr id="511" name="n_4mainValue【一般廃棄物処理施設】&#10;一人当たり有形固定資産（償却資産）額">
          <a:extLst>
            <a:ext uri="{FF2B5EF4-FFF2-40B4-BE49-F238E27FC236}">
              <a16:creationId xmlns:a16="http://schemas.microsoft.com/office/drawing/2014/main" id="{F40134F1-A8AF-42C4-8FD4-645BC29650FE}"/>
            </a:ext>
          </a:extLst>
        </xdr:cNvPr>
        <xdr:cNvSpPr txBox="1"/>
      </xdr:nvSpPr>
      <xdr:spPr>
        <a:xfrm>
          <a:off x="16563486" y="67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C20D836C-1DC3-47B8-874C-C87BE8DB6608}"/>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8F6DEA9F-452E-40B8-AC05-272E7844AFD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E328E45-595D-4611-B25A-DB3089A529C6}"/>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4D564F4F-485F-42A6-8228-5150B1FF6E15}"/>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FC535A49-8289-435A-A58E-EB25D38B4F4D}"/>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32930B32-74D8-4494-A1CA-EC9AFC81F916}"/>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CCFA1DC-284F-41F6-B7F0-5E45901CE3E9}"/>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1C090378-E804-421E-BAD4-E739ADED9A48}"/>
            </a:ext>
          </a:extLst>
        </xdr:cNvPr>
        <xdr:cNvSpPr/>
      </xdr:nvSpPr>
      <xdr:spPr>
        <a:xfrm>
          <a:off x="11210925" y="863917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a:extLst>
            <a:ext uri="{FF2B5EF4-FFF2-40B4-BE49-F238E27FC236}">
              <a16:creationId xmlns:a16="http://schemas.microsoft.com/office/drawing/2014/main" id="{5EAD4DFE-F972-4203-A05D-D3CE957FFDE2}"/>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a:extLst>
            <a:ext uri="{FF2B5EF4-FFF2-40B4-BE49-F238E27FC236}">
              <a16:creationId xmlns:a16="http://schemas.microsoft.com/office/drawing/2014/main" id="{79088D7D-1664-46D5-8919-CED90339ED68}"/>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a:extLst>
            <a:ext uri="{FF2B5EF4-FFF2-40B4-BE49-F238E27FC236}">
              <a16:creationId xmlns:a16="http://schemas.microsoft.com/office/drawing/2014/main" id="{475483F6-692B-4236-BDD0-724622908015}"/>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a:extLst>
            <a:ext uri="{FF2B5EF4-FFF2-40B4-BE49-F238E27FC236}">
              <a16:creationId xmlns:a16="http://schemas.microsoft.com/office/drawing/2014/main" id="{F5DF289E-17EC-458B-8C67-4C56E6B7AF2E}"/>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a:extLst>
            <a:ext uri="{FF2B5EF4-FFF2-40B4-BE49-F238E27FC236}">
              <a16:creationId xmlns:a16="http://schemas.microsoft.com/office/drawing/2014/main" id="{817CD658-569B-4CB0-B68F-E97C7ADD6C29}"/>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a:extLst>
            <a:ext uri="{FF2B5EF4-FFF2-40B4-BE49-F238E27FC236}">
              <a16:creationId xmlns:a16="http://schemas.microsoft.com/office/drawing/2014/main" id="{FA21450F-39B2-4A1C-B427-4958FF4F963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a:extLst>
            <a:ext uri="{FF2B5EF4-FFF2-40B4-BE49-F238E27FC236}">
              <a16:creationId xmlns:a16="http://schemas.microsoft.com/office/drawing/2014/main" id="{A9E895B2-BC96-4144-88FA-FA604AC0F13F}"/>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a:extLst>
            <a:ext uri="{FF2B5EF4-FFF2-40B4-BE49-F238E27FC236}">
              <a16:creationId xmlns:a16="http://schemas.microsoft.com/office/drawing/2014/main" id="{9EE75685-D699-4F48-8C7F-3AF047D0AA6B}"/>
            </a:ext>
          </a:extLst>
        </xdr:cNvPr>
        <xdr:cNvSpPr/>
      </xdr:nvSpPr>
      <xdr:spPr>
        <a:xfrm>
          <a:off x="16459200" y="863917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B7474A99-4ED5-43A9-9885-A339B33C6896}"/>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EBD06F99-2191-488D-A537-DC2D32B6A4EE}"/>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FCAB93B3-ED5C-4E5F-938F-365CD946ED98}"/>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1C55032F-DA91-4F86-B920-FD99513CF9AD}"/>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BF5A7766-56CB-42B2-AE08-064F2C65E627}"/>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18B3AD4A-3ACA-47C7-B05D-06124DEF5472}"/>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E2B1D154-3F51-4D9B-9473-C2AFF46FC2EA}"/>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D1FE763B-91AF-45E2-A151-4A4910925BD0}"/>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651DEB83-D998-48F5-B8D7-52AE03A0D2D6}"/>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D50F389E-E56F-4385-9AE8-669B7657B08C}"/>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7E91F6AC-7DDA-42A4-8BEC-4B28C9394B2B}"/>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9" name="直線コネクタ 538">
          <a:extLst>
            <a:ext uri="{FF2B5EF4-FFF2-40B4-BE49-F238E27FC236}">
              <a16:creationId xmlns:a16="http://schemas.microsoft.com/office/drawing/2014/main" id="{C9BFCD8F-DE14-4622-A766-383F4C8F5C02}"/>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0" name="テキスト ボックス 539">
          <a:extLst>
            <a:ext uri="{FF2B5EF4-FFF2-40B4-BE49-F238E27FC236}">
              <a16:creationId xmlns:a16="http://schemas.microsoft.com/office/drawing/2014/main" id="{30873E9C-7A6B-4A2A-B64F-A5488C7D2951}"/>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1" name="直線コネクタ 540">
          <a:extLst>
            <a:ext uri="{FF2B5EF4-FFF2-40B4-BE49-F238E27FC236}">
              <a16:creationId xmlns:a16="http://schemas.microsoft.com/office/drawing/2014/main" id="{49FBE5FE-E184-4857-B6BC-227083B85632}"/>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2" name="テキスト ボックス 541">
          <a:extLst>
            <a:ext uri="{FF2B5EF4-FFF2-40B4-BE49-F238E27FC236}">
              <a16:creationId xmlns:a16="http://schemas.microsoft.com/office/drawing/2014/main" id="{DA465FF6-8923-4111-A13F-37E8F4E35D18}"/>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3" name="直線コネクタ 542">
          <a:extLst>
            <a:ext uri="{FF2B5EF4-FFF2-40B4-BE49-F238E27FC236}">
              <a16:creationId xmlns:a16="http://schemas.microsoft.com/office/drawing/2014/main" id="{B0A87DE6-17D3-40F5-9721-1D5D98DB2438}"/>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4" name="テキスト ボックス 543">
          <a:extLst>
            <a:ext uri="{FF2B5EF4-FFF2-40B4-BE49-F238E27FC236}">
              <a16:creationId xmlns:a16="http://schemas.microsoft.com/office/drawing/2014/main" id="{733C5905-B672-4BC3-8FFE-591AD03D3AF3}"/>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5" name="直線コネクタ 544">
          <a:extLst>
            <a:ext uri="{FF2B5EF4-FFF2-40B4-BE49-F238E27FC236}">
              <a16:creationId xmlns:a16="http://schemas.microsoft.com/office/drawing/2014/main" id="{CDA46A3D-8410-422C-9085-981D1E16178C}"/>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6" name="テキスト ボックス 545">
          <a:extLst>
            <a:ext uri="{FF2B5EF4-FFF2-40B4-BE49-F238E27FC236}">
              <a16:creationId xmlns:a16="http://schemas.microsoft.com/office/drawing/2014/main" id="{EE2D9073-61E7-49C4-BE22-55560438A326}"/>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7" name="直線コネクタ 546">
          <a:extLst>
            <a:ext uri="{FF2B5EF4-FFF2-40B4-BE49-F238E27FC236}">
              <a16:creationId xmlns:a16="http://schemas.microsoft.com/office/drawing/2014/main" id="{29C5DEA8-D05B-4476-B908-2F00C4BD585B}"/>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8" name="テキスト ボックス 547">
          <a:extLst>
            <a:ext uri="{FF2B5EF4-FFF2-40B4-BE49-F238E27FC236}">
              <a16:creationId xmlns:a16="http://schemas.microsoft.com/office/drawing/2014/main" id="{4F13A610-3260-41F8-A41A-B809E4E37659}"/>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a:extLst>
            <a:ext uri="{FF2B5EF4-FFF2-40B4-BE49-F238E27FC236}">
              <a16:creationId xmlns:a16="http://schemas.microsoft.com/office/drawing/2014/main" id="{91446F82-5FF1-4C07-9EA5-785D9C188183}"/>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0" name="テキスト ボックス 549">
          <a:extLst>
            <a:ext uri="{FF2B5EF4-FFF2-40B4-BE49-F238E27FC236}">
              <a16:creationId xmlns:a16="http://schemas.microsoft.com/office/drawing/2014/main" id="{7C47A379-0088-4A10-B180-C1D7FED26A90}"/>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1" name="【消防施設】&#10;有形固定資産減価償却率グラフ枠">
          <a:extLst>
            <a:ext uri="{FF2B5EF4-FFF2-40B4-BE49-F238E27FC236}">
              <a16:creationId xmlns:a16="http://schemas.microsoft.com/office/drawing/2014/main" id="{B62C7E40-6437-4A78-BF49-756FEC08887A}"/>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552" name="直線コネクタ 551">
          <a:extLst>
            <a:ext uri="{FF2B5EF4-FFF2-40B4-BE49-F238E27FC236}">
              <a16:creationId xmlns:a16="http://schemas.microsoft.com/office/drawing/2014/main" id="{4140D4A0-1819-4316-A123-EC9E9510D85F}"/>
            </a:ext>
          </a:extLst>
        </xdr:cNvPr>
        <xdr:cNvCxnSpPr/>
      </xdr:nvCxnSpPr>
      <xdr:spPr>
        <a:xfrm flipV="1">
          <a:off x="14696439" y="1250442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3" name="【消防施設】&#10;有形固定資産減価償却率最小値テキスト">
          <a:extLst>
            <a:ext uri="{FF2B5EF4-FFF2-40B4-BE49-F238E27FC236}">
              <a16:creationId xmlns:a16="http://schemas.microsoft.com/office/drawing/2014/main" id="{0377FF43-217D-47EC-BB56-1445DB17BB4C}"/>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4" name="直線コネクタ 553">
          <a:extLst>
            <a:ext uri="{FF2B5EF4-FFF2-40B4-BE49-F238E27FC236}">
              <a16:creationId xmlns:a16="http://schemas.microsoft.com/office/drawing/2014/main" id="{3831229D-56D1-48A4-9F5C-F85851199C26}"/>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555" name="【消防施設】&#10;有形固定資産減価償却率最大値テキスト">
          <a:extLst>
            <a:ext uri="{FF2B5EF4-FFF2-40B4-BE49-F238E27FC236}">
              <a16:creationId xmlns:a16="http://schemas.microsoft.com/office/drawing/2014/main" id="{E13EA263-F1B6-49F8-856D-6DF115DC6CF1}"/>
            </a:ext>
          </a:extLst>
        </xdr:cNvPr>
        <xdr:cNvSpPr txBox="1"/>
      </xdr:nvSpPr>
      <xdr:spPr>
        <a:xfrm>
          <a:off x="14735175" y="12298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556" name="直線コネクタ 555">
          <a:extLst>
            <a:ext uri="{FF2B5EF4-FFF2-40B4-BE49-F238E27FC236}">
              <a16:creationId xmlns:a16="http://schemas.microsoft.com/office/drawing/2014/main" id="{81EFC5ED-15EF-4C21-B3BD-B1407858F15A}"/>
            </a:ext>
          </a:extLst>
        </xdr:cNvPr>
        <xdr:cNvCxnSpPr/>
      </xdr:nvCxnSpPr>
      <xdr:spPr>
        <a:xfrm>
          <a:off x="14611350" y="12504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557" name="【消防施設】&#10;有形固定資産減価償却率平均値テキスト">
          <a:extLst>
            <a:ext uri="{FF2B5EF4-FFF2-40B4-BE49-F238E27FC236}">
              <a16:creationId xmlns:a16="http://schemas.microsoft.com/office/drawing/2014/main" id="{6A8DC68F-C8CF-4B3C-B167-87FB526769AA}"/>
            </a:ext>
          </a:extLst>
        </xdr:cNvPr>
        <xdr:cNvSpPr txBox="1"/>
      </xdr:nvSpPr>
      <xdr:spPr>
        <a:xfrm>
          <a:off x="14735175" y="13279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558" name="フローチャート: 判断 557">
          <a:extLst>
            <a:ext uri="{FF2B5EF4-FFF2-40B4-BE49-F238E27FC236}">
              <a16:creationId xmlns:a16="http://schemas.microsoft.com/office/drawing/2014/main" id="{1E904A18-0700-43F4-B84D-DA4BAB10F417}"/>
            </a:ext>
          </a:extLst>
        </xdr:cNvPr>
        <xdr:cNvSpPr/>
      </xdr:nvSpPr>
      <xdr:spPr>
        <a:xfrm>
          <a:off x="14649450" y="13284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59" name="フローチャート: 判断 558">
          <a:extLst>
            <a:ext uri="{FF2B5EF4-FFF2-40B4-BE49-F238E27FC236}">
              <a16:creationId xmlns:a16="http://schemas.microsoft.com/office/drawing/2014/main" id="{3DA06731-1528-4FD0-8610-0EA2DFCD022A}"/>
            </a:ext>
          </a:extLst>
        </xdr:cNvPr>
        <xdr:cNvSpPr/>
      </xdr:nvSpPr>
      <xdr:spPr>
        <a:xfrm>
          <a:off x="13887450" y="132772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560" name="フローチャート: 判断 559">
          <a:extLst>
            <a:ext uri="{FF2B5EF4-FFF2-40B4-BE49-F238E27FC236}">
              <a16:creationId xmlns:a16="http://schemas.microsoft.com/office/drawing/2014/main" id="{B618D0D2-E922-4789-89B1-AE01832CA5FF}"/>
            </a:ext>
          </a:extLst>
        </xdr:cNvPr>
        <xdr:cNvSpPr/>
      </xdr:nvSpPr>
      <xdr:spPr>
        <a:xfrm>
          <a:off x="13096875" y="13260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561" name="フローチャート: 判断 560">
          <a:extLst>
            <a:ext uri="{FF2B5EF4-FFF2-40B4-BE49-F238E27FC236}">
              <a16:creationId xmlns:a16="http://schemas.microsoft.com/office/drawing/2014/main" id="{68BC6C61-0F07-4DA2-8F89-E59272E8009B}"/>
            </a:ext>
          </a:extLst>
        </xdr:cNvPr>
        <xdr:cNvSpPr/>
      </xdr:nvSpPr>
      <xdr:spPr>
        <a:xfrm>
          <a:off x="12296775" y="132499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562" name="フローチャート: 判断 561">
          <a:extLst>
            <a:ext uri="{FF2B5EF4-FFF2-40B4-BE49-F238E27FC236}">
              <a16:creationId xmlns:a16="http://schemas.microsoft.com/office/drawing/2014/main" id="{577F3FD1-CA6D-41F0-A879-A10538162209}"/>
            </a:ext>
          </a:extLst>
        </xdr:cNvPr>
        <xdr:cNvSpPr/>
      </xdr:nvSpPr>
      <xdr:spPr>
        <a:xfrm>
          <a:off x="11487150" y="132327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DB46ADE4-2D1C-40E6-BC69-EED2F0CDF34C}"/>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05EA9E2A-4CD9-4A3F-828B-606CBA5B7EE6}"/>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96BB0641-7EA8-468D-A216-D2CE7D31D851}"/>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1E4D99E4-20F0-4CE8-BEAC-64313D4573FF}"/>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461EB465-C24D-41C8-B580-11825567F92D}"/>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568" name="楕円 567">
          <a:extLst>
            <a:ext uri="{FF2B5EF4-FFF2-40B4-BE49-F238E27FC236}">
              <a16:creationId xmlns:a16="http://schemas.microsoft.com/office/drawing/2014/main" id="{D2165C19-3D9B-483C-BD36-DCB647A8D6C8}"/>
            </a:ext>
          </a:extLst>
        </xdr:cNvPr>
        <xdr:cNvSpPr/>
      </xdr:nvSpPr>
      <xdr:spPr>
        <a:xfrm>
          <a:off x="14649450" y="132118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118763</xdr:rowOff>
    </xdr:from>
    <xdr:ext cx="405111" cy="259045"/>
    <xdr:sp macro="" textlink="">
      <xdr:nvSpPr>
        <xdr:cNvPr id="569" name="【消防施設】&#10;有形固定資産減価償却率該当値テキスト">
          <a:extLst>
            <a:ext uri="{FF2B5EF4-FFF2-40B4-BE49-F238E27FC236}">
              <a16:creationId xmlns:a16="http://schemas.microsoft.com/office/drawing/2014/main" id="{5A9904C1-AF0F-416F-82EC-25230E0D4762}"/>
            </a:ext>
          </a:extLst>
        </xdr:cNvPr>
        <xdr:cNvSpPr txBox="1"/>
      </xdr:nvSpPr>
      <xdr:spPr>
        <a:xfrm>
          <a:off x="14735175"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166370</xdr:rowOff>
    </xdr:from>
    <xdr:to>
      <xdr:col>81</xdr:col>
      <xdr:colOff>101600</xdr:colOff>
      <xdr:row>81</xdr:row>
      <xdr:rowOff>96520</xdr:rowOff>
    </xdr:to>
    <xdr:sp macro="" textlink="">
      <xdr:nvSpPr>
        <xdr:cNvPr id="570" name="楕円 569">
          <a:extLst>
            <a:ext uri="{FF2B5EF4-FFF2-40B4-BE49-F238E27FC236}">
              <a16:creationId xmlns:a16="http://schemas.microsoft.com/office/drawing/2014/main" id="{A8813DB4-E6D8-4DCF-A6D9-D180F379E014}"/>
            </a:ext>
          </a:extLst>
        </xdr:cNvPr>
        <xdr:cNvSpPr/>
      </xdr:nvSpPr>
      <xdr:spPr>
        <a:xfrm>
          <a:off x="13887450" y="131171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45720</xdr:rowOff>
    </xdr:from>
    <xdr:to>
      <xdr:col>85</xdr:col>
      <xdr:colOff>127000</xdr:colOff>
      <xdr:row>81</xdr:row>
      <xdr:rowOff>146686</xdr:rowOff>
    </xdr:to>
    <xdr:cxnSp macro="">
      <xdr:nvCxnSpPr>
        <xdr:cNvPr id="571" name="直線コネクタ 570">
          <a:extLst>
            <a:ext uri="{FF2B5EF4-FFF2-40B4-BE49-F238E27FC236}">
              <a16:creationId xmlns:a16="http://schemas.microsoft.com/office/drawing/2014/main" id="{0CAE05A3-2AD8-47C5-8953-A116B45E6377}"/>
            </a:ext>
          </a:extLst>
        </xdr:cNvPr>
        <xdr:cNvCxnSpPr/>
      </xdr:nvCxnSpPr>
      <xdr:spPr>
        <a:xfrm>
          <a:off x="13935075" y="13164820"/>
          <a:ext cx="762000" cy="94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10161</xdr:rowOff>
    </xdr:from>
    <xdr:to>
      <xdr:col>76</xdr:col>
      <xdr:colOff>165100</xdr:colOff>
      <xdr:row>81</xdr:row>
      <xdr:rowOff>111761</xdr:rowOff>
    </xdr:to>
    <xdr:sp macro="" textlink="">
      <xdr:nvSpPr>
        <xdr:cNvPr id="572" name="楕円 571">
          <a:extLst>
            <a:ext uri="{FF2B5EF4-FFF2-40B4-BE49-F238E27FC236}">
              <a16:creationId xmlns:a16="http://schemas.microsoft.com/office/drawing/2014/main" id="{E8C4F61B-31B6-4D63-B01F-FD74E1D77240}"/>
            </a:ext>
          </a:extLst>
        </xdr:cNvPr>
        <xdr:cNvSpPr/>
      </xdr:nvSpPr>
      <xdr:spPr>
        <a:xfrm>
          <a:off x="13096875" y="131229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45720</xdr:rowOff>
    </xdr:from>
    <xdr:to>
      <xdr:col>81</xdr:col>
      <xdr:colOff>50800</xdr:colOff>
      <xdr:row>81</xdr:row>
      <xdr:rowOff>60961</xdr:rowOff>
    </xdr:to>
    <xdr:cxnSp macro="">
      <xdr:nvCxnSpPr>
        <xdr:cNvPr id="573" name="直線コネクタ 572">
          <a:extLst>
            <a:ext uri="{FF2B5EF4-FFF2-40B4-BE49-F238E27FC236}">
              <a16:creationId xmlns:a16="http://schemas.microsoft.com/office/drawing/2014/main" id="{5F26449D-52AB-40A7-8853-FDB6EAFDA9E2}"/>
            </a:ext>
          </a:extLst>
        </xdr:cNvPr>
        <xdr:cNvCxnSpPr/>
      </xdr:nvCxnSpPr>
      <xdr:spPr>
        <a:xfrm flipV="1">
          <a:off x="13144500" y="13164820"/>
          <a:ext cx="790575"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99695</xdr:rowOff>
    </xdr:from>
    <xdr:to>
      <xdr:col>72</xdr:col>
      <xdr:colOff>38100</xdr:colOff>
      <xdr:row>81</xdr:row>
      <xdr:rowOff>29845</xdr:rowOff>
    </xdr:to>
    <xdr:sp macro="" textlink="">
      <xdr:nvSpPr>
        <xdr:cNvPr id="574" name="楕円 573">
          <a:extLst>
            <a:ext uri="{FF2B5EF4-FFF2-40B4-BE49-F238E27FC236}">
              <a16:creationId xmlns:a16="http://schemas.microsoft.com/office/drawing/2014/main" id="{6DD5B457-FEE5-4C51-8791-FAEB9EB57A6E}"/>
            </a:ext>
          </a:extLst>
        </xdr:cNvPr>
        <xdr:cNvSpPr/>
      </xdr:nvSpPr>
      <xdr:spPr>
        <a:xfrm>
          <a:off x="12296775" y="1305687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150495</xdr:rowOff>
    </xdr:from>
    <xdr:to>
      <xdr:col>76</xdr:col>
      <xdr:colOff>114300</xdr:colOff>
      <xdr:row>81</xdr:row>
      <xdr:rowOff>60961</xdr:rowOff>
    </xdr:to>
    <xdr:cxnSp macro="">
      <xdr:nvCxnSpPr>
        <xdr:cNvPr id="575" name="直線コネクタ 574">
          <a:extLst>
            <a:ext uri="{FF2B5EF4-FFF2-40B4-BE49-F238E27FC236}">
              <a16:creationId xmlns:a16="http://schemas.microsoft.com/office/drawing/2014/main" id="{6B8CC2A6-543E-4815-9375-16612A727DC5}"/>
            </a:ext>
          </a:extLst>
        </xdr:cNvPr>
        <xdr:cNvCxnSpPr/>
      </xdr:nvCxnSpPr>
      <xdr:spPr>
        <a:xfrm>
          <a:off x="12344400" y="13104495"/>
          <a:ext cx="800100" cy="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90170</xdr:rowOff>
    </xdr:from>
    <xdr:to>
      <xdr:col>67</xdr:col>
      <xdr:colOff>101600</xdr:colOff>
      <xdr:row>81</xdr:row>
      <xdr:rowOff>20320</xdr:rowOff>
    </xdr:to>
    <xdr:sp macro="" textlink="">
      <xdr:nvSpPr>
        <xdr:cNvPr id="576" name="楕円 575">
          <a:extLst>
            <a:ext uri="{FF2B5EF4-FFF2-40B4-BE49-F238E27FC236}">
              <a16:creationId xmlns:a16="http://schemas.microsoft.com/office/drawing/2014/main" id="{9891B2B4-58B7-4827-871D-3E3E580FC551}"/>
            </a:ext>
          </a:extLst>
        </xdr:cNvPr>
        <xdr:cNvSpPr/>
      </xdr:nvSpPr>
      <xdr:spPr>
        <a:xfrm>
          <a:off x="11487150" y="130409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140970</xdr:rowOff>
    </xdr:from>
    <xdr:to>
      <xdr:col>71</xdr:col>
      <xdr:colOff>177800</xdr:colOff>
      <xdr:row>80</xdr:row>
      <xdr:rowOff>150495</xdr:rowOff>
    </xdr:to>
    <xdr:cxnSp macro="">
      <xdr:nvCxnSpPr>
        <xdr:cNvPr id="577" name="直線コネクタ 576">
          <a:extLst>
            <a:ext uri="{FF2B5EF4-FFF2-40B4-BE49-F238E27FC236}">
              <a16:creationId xmlns:a16="http://schemas.microsoft.com/office/drawing/2014/main" id="{B3AE0887-8D04-4028-9E6D-7715027FE415}"/>
            </a:ext>
          </a:extLst>
        </xdr:cNvPr>
        <xdr:cNvCxnSpPr/>
      </xdr:nvCxnSpPr>
      <xdr:spPr>
        <a:xfrm>
          <a:off x="11534775" y="13098145"/>
          <a:ext cx="809625"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578" name="n_1aveValue【消防施設】&#10;有形固定資産減価償却率">
          <a:extLst>
            <a:ext uri="{FF2B5EF4-FFF2-40B4-BE49-F238E27FC236}">
              <a16:creationId xmlns:a16="http://schemas.microsoft.com/office/drawing/2014/main" id="{7DFD0316-9F9E-4E9D-A902-08DCF587C500}"/>
            </a:ext>
          </a:extLst>
        </xdr:cNvPr>
        <xdr:cNvSpPr txBox="1"/>
      </xdr:nvSpPr>
      <xdr:spPr>
        <a:xfrm>
          <a:off x="13745219" y="1336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579" name="n_2aveValue【消防施設】&#10;有形固定資産減価償却率">
          <a:extLst>
            <a:ext uri="{FF2B5EF4-FFF2-40B4-BE49-F238E27FC236}">
              <a16:creationId xmlns:a16="http://schemas.microsoft.com/office/drawing/2014/main" id="{C61B535D-F69E-41AB-AFA6-559C16CD42F0}"/>
            </a:ext>
          </a:extLst>
        </xdr:cNvPr>
        <xdr:cNvSpPr txBox="1"/>
      </xdr:nvSpPr>
      <xdr:spPr>
        <a:xfrm>
          <a:off x="12964169" y="1334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580" name="n_3aveValue【消防施設】&#10;有形固定資産減価償却率">
          <a:extLst>
            <a:ext uri="{FF2B5EF4-FFF2-40B4-BE49-F238E27FC236}">
              <a16:creationId xmlns:a16="http://schemas.microsoft.com/office/drawing/2014/main" id="{5419F21C-07A6-47DE-8F2B-D512168088B7}"/>
            </a:ext>
          </a:extLst>
        </xdr:cNvPr>
        <xdr:cNvSpPr txBox="1"/>
      </xdr:nvSpPr>
      <xdr:spPr>
        <a:xfrm>
          <a:off x="12164069" y="13333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581" name="n_4aveValue【消防施設】&#10;有形固定資産減価償却率">
          <a:extLst>
            <a:ext uri="{FF2B5EF4-FFF2-40B4-BE49-F238E27FC236}">
              <a16:creationId xmlns:a16="http://schemas.microsoft.com/office/drawing/2014/main" id="{CB591020-5B42-4C9D-B02B-E6DA65ADDDE0}"/>
            </a:ext>
          </a:extLst>
        </xdr:cNvPr>
        <xdr:cNvSpPr txBox="1"/>
      </xdr:nvSpPr>
      <xdr:spPr>
        <a:xfrm>
          <a:off x="113544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113047</xdr:rowOff>
    </xdr:from>
    <xdr:ext cx="405111" cy="259045"/>
    <xdr:sp macro="" textlink="">
      <xdr:nvSpPr>
        <xdr:cNvPr id="582" name="n_1mainValue【消防施設】&#10;有形固定資産減価償却率">
          <a:extLst>
            <a:ext uri="{FF2B5EF4-FFF2-40B4-BE49-F238E27FC236}">
              <a16:creationId xmlns:a16="http://schemas.microsoft.com/office/drawing/2014/main" id="{1B78D54F-4414-40FA-9AE3-1FEA3283CE2E}"/>
            </a:ext>
          </a:extLst>
        </xdr:cNvPr>
        <xdr:cNvSpPr txBox="1"/>
      </xdr:nvSpPr>
      <xdr:spPr>
        <a:xfrm>
          <a:off x="13745219" y="1290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128288</xdr:rowOff>
    </xdr:from>
    <xdr:ext cx="405111" cy="259045"/>
    <xdr:sp macro="" textlink="">
      <xdr:nvSpPr>
        <xdr:cNvPr id="583" name="n_2mainValue【消防施設】&#10;有形固定資産減価償却率">
          <a:extLst>
            <a:ext uri="{FF2B5EF4-FFF2-40B4-BE49-F238E27FC236}">
              <a16:creationId xmlns:a16="http://schemas.microsoft.com/office/drawing/2014/main" id="{47A8E34A-7774-4051-B152-8B16476C384F}"/>
            </a:ext>
          </a:extLst>
        </xdr:cNvPr>
        <xdr:cNvSpPr txBox="1"/>
      </xdr:nvSpPr>
      <xdr:spPr>
        <a:xfrm>
          <a:off x="12964169" y="1291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46372</xdr:rowOff>
    </xdr:from>
    <xdr:ext cx="405111" cy="259045"/>
    <xdr:sp macro="" textlink="">
      <xdr:nvSpPr>
        <xdr:cNvPr id="584" name="n_3mainValue【消防施設】&#10;有形固定資産減価償却率">
          <a:extLst>
            <a:ext uri="{FF2B5EF4-FFF2-40B4-BE49-F238E27FC236}">
              <a16:creationId xmlns:a16="http://schemas.microsoft.com/office/drawing/2014/main" id="{7DCF03CF-C05A-4D10-9BAB-E1358D176807}"/>
            </a:ext>
          </a:extLst>
        </xdr:cNvPr>
        <xdr:cNvSpPr txBox="1"/>
      </xdr:nvSpPr>
      <xdr:spPr>
        <a:xfrm>
          <a:off x="12164069" y="1284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36847</xdr:rowOff>
    </xdr:from>
    <xdr:ext cx="405111" cy="259045"/>
    <xdr:sp macro="" textlink="">
      <xdr:nvSpPr>
        <xdr:cNvPr id="585" name="n_4mainValue【消防施設】&#10;有形固定資産減価償却率">
          <a:extLst>
            <a:ext uri="{FF2B5EF4-FFF2-40B4-BE49-F238E27FC236}">
              <a16:creationId xmlns:a16="http://schemas.microsoft.com/office/drawing/2014/main" id="{9F7481C9-F828-46A3-B924-10A86721886B}"/>
            </a:ext>
          </a:extLst>
        </xdr:cNvPr>
        <xdr:cNvSpPr txBox="1"/>
      </xdr:nvSpPr>
      <xdr:spPr>
        <a:xfrm>
          <a:off x="11354444" y="1282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6" name="正方形/長方形 585">
          <a:extLst>
            <a:ext uri="{FF2B5EF4-FFF2-40B4-BE49-F238E27FC236}">
              <a16:creationId xmlns:a16="http://schemas.microsoft.com/office/drawing/2014/main" id="{0C5E0FF6-610A-44D5-B14C-D97E3500A3A8}"/>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7" name="正方形/長方形 586">
          <a:extLst>
            <a:ext uri="{FF2B5EF4-FFF2-40B4-BE49-F238E27FC236}">
              <a16:creationId xmlns:a16="http://schemas.microsoft.com/office/drawing/2014/main" id="{DDF9A96E-2F4C-44C8-A023-53AC2585FD3F}"/>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8" name="正方形/長方形 587">
          <a:extLst>
            <a:ext uri="{FF2B5EF4-FFF2-40B4-BE49-F238E27FC236}">
              <a16:creationId xmlns:a16="http://schemas.microsoft.com/office/drawing/2014/main" id="{978920C3-9A94-4960-A580-03BE731A7C24}"/>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9" name="正方形/長方形 588">
          <a:extLst>
            <a:ext uri="{FF2B5EF4-FFF2-40B4-BE49-F238E27FC236}">
              <a16:creationId xmlns:a16="http://schemas.microsoft.com/office/drawing/2014/main" id="{030785A6-5573-4A26-B411-2ED368B43A50}"/>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0" name="正方形/長方形 589">
          <a:extLst>
            <a:ext uri="{FF2B5EF4-FFF2-40B4-BE49-F238E27FC236}">
              <a16:creationId xmlns:a16="http://schemas.microsoft.com/office/drawing/2014/main" id="{CF4E1DA9-41F7-4A02-829A-E81D09859779}"/>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1" name="正方形/長方形 590">
          <a:extLst>
            <a:ext uri="{FF2B5EF4-FFF2-40B4-BE49-F238E27FC236}">
              <a16:creationId xmlns:a16="http://schemas.microsoft.com/office/drawing/2014/main" id="{93931C38-8F1E-4A18-9DAA-2F88897E77E0}"/>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2" name="正方形/長方形 591">
          <a:extLst>
            <a:ext uri="{FF2B5EF4-FFF2-40B4-BE49-F238E27FC236}">
              <a16:creationId xmlns:a16="http://schemas.microsoft.com/office/drawing/2014/main" id="{83FA4169-A146-4938-82A3-374BD76D0AEF}"/>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3" name="正方形/長方形 592">
          <a:extLst>
            <a:ext uri="{FF2B5EF4-FFF2-40B4-BE49-F238E27FC236}">
              <a16:creationId xmlns:a16="http://schemas.microsoft.com/office/drawing/2014/main" id="{520AF541-F3C2-4B50-B9EB-AA38407494B8}"/>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4" name="テキスト ボックス 593">
          <a:extLst>
            <a:ext uri="{FF2B5EF4-FFF2-40B4-BE49-F238E27FC236}">
              <a16:creationId xmlns:a16="http://schemas.microsoft.com/office/drawing/2014/main" id="{E7DA4A04-68B8-43A0-99ED-7D165F6C54F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5" name="直線コネクタ 594">
          <a:extLst>
            <a:ext uri="{FF2B5EF4-FFF2-40B4-BE49-F238E27FC236}">
              <a16:creationId xmlns:a16="http://schemas.microsoft.com/office/drawing/2014/main" id="{B7073E30-E8BE-444D-9126-C648250E858C}"/>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6" name="直線コネクタ 595">
          <a:extLst>
            <a:ext uri="{FF2B5EF4-FFF2-40B4-BE49-F238E27FC236}">
              <a16:creationId xmlns:a16="http://schemas.microsoft.com/office/drawing/2014/main" id="{0840898C-883B-45E5-B03A-4DF1C3A32AB7}"/>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7" name="テキスト ボックス 596">
          <a:extLst>
            <a:ext uri="{FF2B5EF4-FFF2-40B4-BE49-F238E27FC236}">
              <a16:creationId xmlns:a16="http://schemas.microsoft.com/office/drawing/2014/main" id="{C7DF3065-C3C2-4E24-BCDA-B3DD72BC5BF8}"/>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8" name="直線コネクタ 597">
          <a:extLst>
            <a:ext uri="{FF2B5EF4-FFF2-40B4-BE49-F238E27FC236}">
              <a16:creationId xmlns:a16="http://schemas.microsoft.com/office/drawing/2014/main" id="{CBEC6F98-229E-4A2A-A5BA-522A85F6647B}"/>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9" name="テキスト ボックス 598">
          <a:extLst>
            <a:ext uri="{FF2B5EF4-FFF2-40B4-BE49-F238E27FC236}">
              <a16:creationId xmlns:a16="http://schemas.microsoft.com/office/drawing/2014/main" id="{B313786A-2111-4B24-B67B-89238F1DAB25}"/>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00" name="直線コネクタ 599">
          <a:extLst>
            <a:ext uri="{FF2B5EF4-FFF2-40B4-BE49-F238E27FC236}">
              <a16:creationId xmlns:a16="http://schemas.microsoft.com/office/drawing/2014/main" id="{E45475F4-777D-4C60-BF95-6B9ADAD54240}"/>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01" name="テキスト ボックス 600">
          <a:extLst>
            <a:ext uri="{FF2B5EF4-FFF2-40B4-BE49-F238E27FC236}">
              <a16:creationId xmlns:a16="http://schemas.microsoft.com/office/drawing/2014/main" id="{1EE728B6-EA15-4858-9254-9094DC55AEC7}"/>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02" name="直線コネクタ 601">
          <a:extLst>
            <a:ext uri="{FF2B5EF4-FFF2-40B4-BE49-F238E27FC236}">
              <a16:creationId xmlns:a16="http://schemas.microsoft.com/office/drawing/2014/main" id="{E86ACD3A-7EFA-47FF-8B8D-AB95108F89FC}"/>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03" name="テキスト ボックス 602">
          <a:extLst>
            <a:ext uri="{FF2B5EF4-FFF2-40B4-BE49-F238E27FC236}">
              <a16:creationId xmlns:a16="http://schemas.microsoft.com/office/drawing/2014/main" id="{3FFED9F6-EF75-4016-92A7-97A025C8F23F}"/>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4" name="直線コネクタ 603">
          <a:extLst>
            <a:ext uri="{FF2B5EF4-FFF2-40B4-BE49-F238E27FC236}">
              <a16:creationId xmlns:a16="http://schemas.microsoft.com/office/drawing/2014/main" id="{F107CA47-A82A-4C56-81EC-EF324ECFBAA3}"/>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5" name="テキスト ボックス 604">
          <a:extLst>
            <a:ext uri="{FF2B5EF4-FFF2-40B4-BE49-F238E27FC236}">
              <a16:creationId xmlns:a16="http://schemas.microsoft.com/office/drawing/2014/main" id="{B1A5EC2A-885E-4FAE-BF50-872B11AADD24}"/>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6" name="【消防施設】&#10;一人当たり面積グラフ枠">
          <a:extLst>
            <a:ext uri="{FF2B5EF4-FFF2-40B4-BE49-F238E27FC236}">
              <a16:creationId xmlns:a16="http://schemas.microsoft.com/office/drawing/2014/main" id="{25C2E3BD-F1A6-4379-B32D-4FDEC0080630}"/>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607" name="直線コネクタ 606">
          <a:extLst>
            <a:ext uri="{FF2B5EF4-FFF2-40B4-BE49-F238E27FC236}">
              <a16:creationId xmlns:a16="http://schemas.microsoft.com/office/drawing/2014/main" id="{4FA17636-3A6B-4CCC-80DC-8B041C42360B}"/>
            </a:ext>
          </a:extLst>
        </xdr:cNvPr>
        <xdr:cNvCxnSpPr/>
      </xdr:nvCxnSpPr>
      <xdr:spPr>
        <a:xfrm flipV="1">
          <a:off x="19954239" y="12840208"/>
          <a:ext cx="0" cy="1092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608" name="【消防施設】&#10;一人当たり面積最小値テキスト">
          <a:extLst>
            <a:ext uri="{FF2B5EF4-FFF2-40B4-BE49-F238E27FC236}">
              <a16:creationId xmlns:a16="http://schemas.microsoft.com/office/drawing/2014/main" id="{FDB16917-9EDD-4332-BEC4-69A67E7537F7}"/>
            </a:ext>
          </a:extLst>
        </xdr:cNvPr>
        <xdr:cNvSpPr txBox="1"/>
      </xdr:nvSpPr>
      <xdr:spPr>
        <a:xfrm>
          <a:off x="19992975" y="1393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609" name="直線コネクタ 608">
          <a:extLst>
            <a:ext uri="{FF2B5EF4-FFF2-40B4-BE49-F238E27FC236}">
              <a16:creationId xmlns:a16="http://schemas.microsoft.com/office/drawing/2014/main" id="{4A19C0B2-8C0B-41B9-A121-F7E7664D8322}"/>
            </a:ext>
          </a:extLst>
        </xdr:cNvPr>
        <xdr:cNvCxnSpPr/>
      </xdr:nvCxnSpPr>
      <xdr:spPr>
        <a:xfrm>
          <a:off x="19878675" y="139330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610" name="【消防施設】&#10;一人当たり面積最大値テキスト">
          <a:extLst>
            <a:ext uri="{FF2B5EF4-FFF2-40B4-BE49-F238E27FC236}">
              <a16:creationId xmlns:a16="http://schemas.microsoft.com/office/drawing/2014/main" id="{3DA0B2F3-332E-4734-A5BF-00ED4239A487}"/>
            </a:ext>
          </a:extLst>
        </xdr:cNvPr>
        <xdr:cNvSpPr txBox="1"/>
      </xdr:nvSpPr>
      <xdr:spPr>
        <a:xfrm>
          <a:off x="19992975" y="1262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611" name="直線コネクタ 610">
          <a:extLst>
            <a:ext uri="{FF2B5EF4-FFF2-40B4-BE49-F238E27FC236}">
              <a16:creationId xmlns:a16="http://schemas.microsoft.com/office/drawing/2014/main" id="{3500E677-1CEF-4831-BBC9-2C895454F709}"/>
            </a:ext>
          </a:extLst>
        </xdr:cNvPr>
        <xdr:cNvCxnSpPr/>
      </xdr:nvCxnSpPr>
      <xdr:spPr>
        <a:xfrm>
          <a:off x="19878675" y="128402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612" name="【消防施設】&#10;一人当たり面積平均値テキスト">
          <a:extLst>
            <a:ext uri="{FF2B5EF4-FFF2-40B4-BE49-F238E27FC236}">
              <a16:creationId xmlns:a16="http://schemas.microsoft.com/office/drawing/2014/main" id="{0E9DDE2A-E5A7-44A1-B2D4-EE4F84CCB68F}"/>
            </a:ext>
          </a:extLst>
        </xdr:cNvPr>
        <xdr:cNvSpPr txBox="1"/>
      </xdr:nvSpPr>
      <xdr:spPr>
        <a:xfrm>
          <a:off x="19992975" y="13595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613" name="フローチャート: 判断 612">
          <a:extLst>
            <a:ext uri="{FF2B5EF4-FFF2-40B4-BE49-F238E27FC236}">
              <a16:creationId xmlns:a16="http://schemas.microsoft.com/office/drawing/2014/main" id="{541645C1-BD4C-44B1-B048-5B67C8D4282D}"/>
            </a:ext>
          </a:extLst>
        </xdr:cNvPr>
        <xdr:cNvSpPr/>
      </xdr:nvSpPr>
      <xdr:spPr>
        <a:xfrm>
          <a:off x="19897725" y="136104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614" name="フローチャート: 判断 613">
          <a:extLst>
            <a:ext uri="{FF2B5EF4-FFF2-40B4-BE49-F238E27FC236}">
              <a16:creationId xmlns:a16="http://schemas.microsoft.com/office/drawing/2014/main" id="{895DC8A4-0ADD-41FF-A368-1B7A4048BB40}"/>
            </a:ext>
          </a:extLst>
        </xdr:cNvPr>
        <xdr:cNvSpPr/>
      </xdr:nvSpPr>
      <xdr:spPr>
        <a:xfrm>
          <a:off x="19154775" y="136086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615" name="フローチャート: 判断 614">
          <a:extLst>
            <a:ext uri="{FF2B5EF4-FFF2-40B4-BE49-F238E27FC236}">
              <a16:creationId xmlns:a16="http://schemas.microsoft.com/office/drawing/2014/main" id="{FF5069A5-0C13-44CD-AFC6-3BD0B57F09E6}"/>
            </a:ext>
          </a:extLst>
        </xdr:cNvPr>
        <xdr:cNvSpPr/>
      </xdr:nvSpPr>
      <xdr:spPr>
        <a:xfrm>
          <a:off x="18345150" y="136132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616" name="フローチャート: 判断 615">
          <a:extLst>
            <a:ext uri="{FF2B5EF4-FFF2-40B4-BE49-F238E27FC236}">
              <a16:creationId xmlns:a16="http://schemas.microsoft.com/office/drawing/2014/main" id="{04F95A32-BE27-402D-B613-EB37989E517C}"/>
            </a:ext>
          </a:extLst>
        </xdr:cNvPr>
        <xdr:cNvSpPr/>
      </xdr:nvSpPr>
      <xdr:spPr>
        <a:xfrm>
          <a:off x="17554575" y="1362875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617" name="フローチャート: 判断 616">
          <a:extLst>
            <a:ext uri="{FF2B5EF4-FFF2-40B4-BE49-F238E27FC236}">
              <a16:creationId xmlns:a16="http://schemas.microsoft.com/office/drawing/2014/main" id="{9946E636-3E7D-4DF4-9DE6-DE3624FE5FC5}"/>
            </a:ext>
          </a:extLst>
        </xdr:cNvPr>
        <xdr:cNvSpPr/>
      </xdr:nvSpPr>
      <xdr:spPr>
        <a:xfrm>
          <a:off x="16754475" y="136287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2E0F464E-096B-4A2A-981C-0914185C1CBD}"/>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64ECA80F-3378-43C3-9EC7-2657C5E1C2DF}"/>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3637BE43-4846-422F-BB1D-B9E23AE63540}"/>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7BF2681E-EBB8-4BCF-B2E1-BF82B44E87A5}"/>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EF229A81-B92C-40B7-B22A-FDEA1FFC9C8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133604</xdr:rowOff>
    </xdr:from>
    <xdr:to>
      <xdr:col>116</xdr:col>
      <xdr:colOff>114300</xdr:colOff>
      <xdr:row>83</xdr:row>
      <xdr:rowOff>63754</xdr:rowOff>
    </xdr:to>
    <xdr:sp macro="" textlink="">
      <xdr:nvSpPr>
        <xdr:cNvPr id="623" name="楕円 622">
          <a:extLst>
            <a:ext uri="{FF2B5EF4-FFF2-40B4-BE49-F238E27FC236}">
              <a16:creationId xmlns:a16="http://schemas.microsoft.com/office/drawing/2014/main" id="{6D2C9A13-A0D0-441B-8C3C-B090A04772B0}"/>
            </a:ext>
          </a:extLst>
        </xdr:cNvPr>
        <xdr:cNvSpPr/>
      </xdr:nvSpPr>
      <xdr:spPr>
        <a:xfrm>
          <a:off x="19897725" y="1341145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156481</xdr:rowOff>
    </xdr:from>
    <xdr:ext cx="469744" cy="259045"/>
    <xdr:sp macro="" textlink="">
      <xdr:nvSpPr>
        <xdr:cNvPr id="624" name="【消防施設】&#10;一人当たり面積該当値テキスト">
          <a:extLst>
            <a:ext uri="{FF2B5EF4-FFF2-40B4-BE49-F238E27FC236}">
              <a16:creationId xmlns:a16="http://schemas.microsoft.com/office/drawing/2014/main" id="{349E9E71-3178-4968-8435-6F41BB7E947D}"/>
            </a:ext>
          </a:extLst>
        </xdr:cNvPr>
        <xdr:cNvSpPr txBox="1"/>
      </xdr:nvSpPr>
      <xdr:spPr>
        <a:xfrm>
          <a:off x="19992975" y="1327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156463</xdr:rowOff>
    </xdr:from>
    <xdr:to>
      <xdr:col>112</xdr:col>
      <xdr:colOff>38100</xdr:colOff>
      <xdr:row>83</xdr:row>
      <xdr:rowOff>86613</xdr:rowOff>
    </xdr:to>
    <xdr:sp macro="" textlink="">
      <xdr:nvSpPr>
        <xdr:cNvPr id="625" name="楕円 624">
          <a:extLst>
            <a:ext uri="{FF2B5EF4-FFF2-40B4-BE49-F238E27FC236}">
              <a16:creationId xmlns:a16="http://schemas.microsoft.com/office/drawing/2014/main" id="{4C477A78-22AF-4CF9-A431-464223414592}"/>
            </a:ext>
          </a:extLst>
        </xdr:cNvPr>
        <xdr:cNvSpPr/>
      </xdr:nvSpPr>
      <xdr:spPr>
        <a:xfrm>
          <a:off x="19154775" y="134374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12954</xdr:rowOff>
    </xdr:from>
    <xdr:to>
      <xdr:col>116</xdr:col>
      <xdr:colOff>63500</xdr:colOff>
      <xdr:row>83</xdr:row>
      <xdr:rowOff>35813</xdr:rowOff>
    </xdr:to>
    <xdr:cxnSp macro="">
      <xdr:nvCxnSpPr>
        <xdr:cNvPr id="626" name="直線コネクタ 625">
          <a:extLst>
            <a:ext uri="{FF2B5EF4-FFF2-40B4-BE49-F238E27FC236}">
              <a16:creationId xmlns:a16="http://schemas.microsoft.com/office/drawing/2014/main" id="{12207CA8-B0ED-4118-856F-9E3AB921B651}"/>
            </a:ext>
          </a:extLst>
        </xdr:cNvPr>
        <xdr:cNvCxnSpPr/>
      </xdr:nvCxnSpPr>
      <xdr:spPr>
        <a:xfrm flipV="1">
          <a:off x="19202400" y="13449554"/>
          <a:ext cx="752475"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xdr:rowOff>
    </xdr:from>
    <xdr:to>
      <xdr:col>107</xdr:col>
      <xdr:colOff>101600</xdr:colOff>
      <xdr:row>83</xdr:row>
      <xdr:rowOff>118618</xdr:rowOff>
    </xdr:to>
    <xdr:sp macro="" textlink="">
      <xdr:nvSpPr>
        <xdr:cNvPr id="627" name="楕円 626">
          <a:extLst>
            <a:ext uri="{FF2B5EF4-FFF2-40B4-BE49-F238E27FC236}">
              <a16:creationId xmlns:a16="http://schemas.microsoft.com/office/drawing/2014/main" id="{B1AB4B5A-A318-4D0D-8DA0-7545D2704C65}"/>
            </a:ext>
          </a:extLst>
        </xdr:cNvPr>
        <xdr:cNvSpPr/>
      </xdr:nvSpPr>
      <xdr:spPr>
        <a:xfrm>
          <a:off x="18345150" y="1345679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67818</xdr:rowOff>
    </xdr:to>
    <xdr:cxnSp macro="">
      <xdr:nvCxnSpPr>
        <xdr:cNvPr id="628" name="直線コネクタ 627">
          <a:extLst>
            <a:ext uri="{FF2B5EF4-FFF2-40B4-BE49-F238E27FC236}">
              <a16:creationId xmlns:a16="http://schemas.microsoft.com/office/drawing/2014/main" id="{02094DA8-8F98-4461-BAB9-7514A4F5EA87}"/>
            </a:ext>
          </a:extLst>
        </xdr:cNvPr>
        <xdr:cNvCxnSpPr/>
      </xdr:nvCxnSpPr>
      <xdr:spPr>
        <a:xfrm flipV="1">
          <a:off x="18392775" y="13475588"/>
          <a:ext cx="809625"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629" name="楕円 628">
          <a:extLst>
            <a:ext uri="{FF2B5EF4-FFF2-40B4-BE49-F238E27FC236}">
              <a16:creationId xmlns:a16="http://schemas.microsoft.com/office/drawing/2014/main" id="{9F25E64B-5D98-4FE1-AFF0-E1B14FAC40C7}"/>
            </a:ext>
          </a:extLst>
        </xdr:cNvPr>
        <xdr:cNvSpPr/>
      </xdr:nvSpPr>
      <xdr:spPr>
        <a:xfrm>
          <a:off x="17554575" y="134219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67818</xdr:rowOff>
    </xdr:to>
    <xdr:cxnSp macro="">
      <xdr:nvCxnSpPr>
        <xdr:cNvPr id="630" name="直線コネクタ 629">
          <a:extLst>
            <a:ext uri="{FF2B5EF4-FFF2-40B4-BE49-F238E27FC236}">
              <a16:creationId xmlns:a16="http://schemas.microsoft.com/office/drawing/2014/main" id="{558D1CB8-9F70-4723-8A0C-8481184C9D60}"/>
            </a:ext>
          </a:extLst>
        </xdr:cNvPr>
        <xdr:cNvCxnSpPr/>
      </xdr:nvCxnSpPr>
      <xdr:spPr>
        <a:xfrm>
          <a:off x="17602200" y="13469620"/>
          <a:ext cx="790575"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156463</xdr:rowOff>
    </xdr:from>
    <xdr:to>
      <xdr:col>98</xdr:col>
      <xdr:colOff>38100</xdr:colOff>
      <xdr:row>83</xdr:row>
      <xdr:rowOff>86613</xdr:rowOff>
    </xdr:to>
    <xdr:sp macro="" textlink="">
      <xdr:nvSpPr>
        <xdr:cNvPr id="631" name="楕円 630">
          <a:extLst>
            <a:ext uri="{FF2B5EF4-FFF2-40B4-BE49-F238E27FC236}">
              <a16:creationId xmlns:a16="http://schemas.microsoft.com/office/drawing/2014/main" id="{BE215BD0-F5DD-4E6D-B0A5-89326FBB5CA7}"/>
            </a:ext>
          </a:extLst>
        </xdr:cNvPr>
        <xdr:cNvSpPr/>
      </xdr:nvSpPr>
      <xdr:spPr>
        <a:xfrm>
          <a:off x="16754475" y="1343748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35813</xdr:rowOff>
    </xdr:to>
    <xdr:cxnSp macro="">
      <xdr:nvCxnSpPr>
        <xdr:cNvPr id="632" name="直線コネクタ 631">
          <a:extLst>
            <a:ext uri="{FF2B5EF4-FFF2-40B4-BE49-F238E27FC236}">
              <a16:creationId xmlns:a16="http://schemas.microsoft.com/office/drawing/2014/main" id="{20CD135A-FA4A-4ABB-93EF-3EDA87152873}"/>
            </a:ext>
          </a:extLst>
        </xdr:cNvPr>
        <xdr:cNvCxnSpPr/>
      </xdr:nvCxnSpPr>
      <xdr:spPr>
        <a:xfrm flipV="1">
          <a:off x="16802100" y="13469620"/>
          <a:ext cx="800100" cy="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633" name="n_1aveValue【消防施設】&#10;一人当たり面積">
          <a:extLst>
            <a:ext uri="{FF2B5EF4-FFF2-40B4-BE49-F238E27FC236}">
              <a16:creationId xmlns:a16="http://schemas.microsoft.com/office/drawing/2014/main" id="{A5BB3B74-90B2-45B0-B6AC-5FA1CFD34828}"/>
            </a:ext>
          </a:extLst>
        </xdr:cNvPr>
        <xdr:cNvSpPr txBox="1"/>
      </xdr:nvSpPr>
      <xdr:spPr>
        <a:xfrm>
          <a:off x="18983402" y="13707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634" name="n_2aveValue【消防施設】&#10;一人当たり面積">
          <a:extLst>
            <a:ext uri="{FF2B5EF4-FFF2-40B4-BE49-F238E27FC236}">
              <a16:creationId xmlns:a16="http://schemas.microsoft.com/office/drawing/2014/main" id="{9CA5A75F-CD22-414F-9EC0-C02FC6B1493C}"/>
            </a:ext>
          </a:extLst>
        </xdr:cNvPr>
        <xdr:cNvSpPr txBox="1"/>
      </xdr:nvSpPr>
      <xdr:spPr>
        <a:xfrm>
          <a:off x="18183302" y="137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635" name="n_3aveValue【消防施設】&#10;一人当たり面積">
          <a:extLst>
            <a:ext uri="{FF2B5EF4-FFF2-40B4-BE49-F238E27FC236}">
              <a16:creationId xmlns:a16="http://schemas.microsoft.com/office/drawing/2014/main" id="{A01E55B6-D582-4FA2-8411-E7394931A79D}"/>
            </a:ext>
          </a:extLst>
        </xdr:cNvPr>
        <xdr:cNvSpPr txBox="1"/>
      </xdr:nvSpPr>
      <xdr:spPr>
        <a:xfrm>
          <a:off x="17383202" y="137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636" name="n_4aveValue【消防施設】&#10;一人当たり面積">
          <a:extLst>
            <a:ext uri="{FF2B5EF4-FFF2-40B4-BE49-F238E27FC236}">
              <a16:creationId xmlns:a16="http://schemas.microsoft.com/office/drawing/2014/main" id="{A750C168-04A6-450E-BEF5-18332DFB6D50}"/>
            </a:ext>
          </a:extLst>
        </xdr:cNvPr>
        <xdr:cNvSpPr txBox="1"/>
      </xdr:nvSpPr>
      <xdr:spPr>
        <a:xfrm>
          <a:off x="16592627" y="1371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103140</xdr:rowOff>
    </xdr:from>
    <xdr:ext cx="469744" cy="259045"/>
    <xdr:sp macro="" textlink="">
      <xdr:nvSpPr>
        <xdr:cNvPr id="637" name="n_1mainValue【消防施設】&#10;一人当たり面積">
          <a:extLst>
            <a:ext uri="{FF2B5EF4-FFF2-40B4-BE49-F238E27FC236}">
              <a16:creationId xmlns:a16="http://schemas.microsoft.com/office/drawing/2014/main" id="{F6EF746E-D761-40DB-8877-61451A5BFB84}"/>
            </a:ext>
          </a:extLst>
        </xdr:cNvPr>
        <xdr:cNvSpPr txBox="1"/>
      </xdr:nvSpPr>
      <xdr:spPr>
        <a:xfrm>
          <a:off x="18983402" y="13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135145</xdr:rowOff>
    </xdr:from>
    <xdr:ext cx="469744" cy="259045"/>
    <xdr:sp macro="" textlink="">
      <xdr:nvSpPr>
        <xdr:cNvPr id="638" name="n_2mainValue【消防施設】&#10;一人当たり面積">
          <a:extLst>
            <a:ext uri="{FF2B5EF4-FFF2-40B4-BE49-F238E27FC236}">
              <a16:creationId xmlns:a16="http://schemas.microsoft.com/office/drawing/2014/main" id="{D402419E-9612-468B-ADAF-C2F4A5F2846F}"/>
            </a:ext>
          </a:extLst>
        </xdr:cNvPr>
        <xdr:cNvSpPr txBox="1"/>
      </xdr:nvSpPr>
      <xdr:spPr>
        <a:xfrm>
          <a:off x="18183302" y="132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639" name="n_3mainValue【消防施設】&#10;一人当たり面積">
          <a:extLst>
            <a:ext uri="{FF2B5EF4-FFF2-40B4-BE49-F238E27FC236}">
              <a16:creationId xmlns:a16="http://schemas.microsoft.com/office/drawing/2014/main" id="{1014BC53-4D44-42CA-BB16-E4231E845729}"/>
            </a:ext>
          </a:extLst>
        </xdr:cNvPr>
        <xdr:cNvSpPr txBox="1"/>
      </xdr:nvSpPr>
      <xdr:spPr>
        <a:xfrm>
          <a:off x="17383202" y="1320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103140</xdr:rowOff>
    </xdr:from>
    <xdr:ext cx="469744" cy="259045"/>
    <xdr:sp macro="" textlink="">
      <xdr:nvSpPr>
        <xdr:cNvPr id="640" name="n_4mainValue【消防施設】&#10;一人当たり面積">
          <a:extLst>
            <a:ext uri="{FF2B5EF4-FFF2-40B4-BE49-F238E27FC236}">
              <a16:creationId xmlns:a16="http://schemas.microsoft.com/office/drawing/2014/main" id="{609B260D-03DF-434B-8FD4-02CE7B7F77E2}"/>
            </a:ext>
          </a:extLst>
        </xdr:cNvPr>
        <xdr:cNvSpPr txBox="1"/>
      </xdr:nvSpPr>
      <xdr:spPr>
        <a:xfrm>
          <a:off x="16592627" y="13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41C452AA-1BC8-4ED4-A239-D3BACF61ACF1}"/>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FBB2D419-A5A9-46ED-8AB4-AEC615B0762A}"/>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C9CD2442-B848-43AA-965F-AE9EE01E1D81}"/>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0A67E626-950B-4203-980D-310424FDDBDE}"/>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87B02627-04A7-47DA-A8F8-3FA8BB566420}"/>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F7244247-63D3-4713-B373-C3096E99CB6B}"/>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CEFB0DBF-86E2-4218-B0E8-FFF38A1D3C7B}"/>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655D94E7-F7A8-4E65-935F-4DB617552C47}"/>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B4CE4906-B287-401E-A1AE-47E48E96752C}"/>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403773E8-AB71-44D4-9DEC-A5E64BE8CCE4}"/>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82D02267-1D48-4F20-8A0D-393FE6645FF0}"/>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494333D4-BA7C-42CE-9C18-0E1F1FE986BD}"/>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B8AC327E-4A4D-4855-8872-812973CF468D}"/>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860B0AC9-6E99-4135-BCA2-425F188C5034}"/>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CBAE21DA-DD18-4C81-871E-242652027D35}"/>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45E8FEE0-2980-45AE-BEF6-CFF196178F2F}"/>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0C226B51-670B-42AC-A5B6-0100ACF07AF6}"/>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9DFBC134-ACBF-4AFE-BE7E-30DA2803486B}"/>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C3087B62-5BAD-4D6E-B3F4-1A982B796787}"/>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5DBDBCD6-525F-4300-B018-86E2E820611C}"/>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448B3E91-249C-459E-844B-B4A6EBE5084E}"/>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42BAC211-53E5-43D8-89E6-29FD7F6C1D4E}"/>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7FF19B55-0A9B-4927-989B-533828E7116A}"/>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1D1D73F0-EB5D-4CD3-92C8-2E9A65CEFF71}"/>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庁舎】&#10;有形固定資産減価償却率グラフ枠">
          <a:extLst>
            <a:ext uri="{FF2B5EF4-FFF2-40B4-BE49-F238E27FC236}">
              <a16:creationId xmlns:a16="http://schemas.microsoft.com/office/drawing/2014/main" id="{CB668D1E-AF82-4A97-971F-A019B1967580}"/>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4EDFA80E-D795-48C9-AED0-79452E984AA6}"/>
            </a:ext>
          </a:extLst>
        </xdr:cNvPr>
        <xdr:cNvCxnSpPr/>
      </xdr:nvCxnSpPr>
      <xdr:spPr>
        <a:xfrm flipV="1">
          <a:off x="14696439" y="16190323"/>
          <a:ext cx="0" cy="1494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庁舎】&#10;有形固定資産減価償却率最小値テキスト">
          <a:extLst>
            <a:ext uri="{FF2B5EF4-FFF2-40B4-BE49-F238E27FC236}">
              <a16:creationId xmlns:a16="http://schemas.microsoft.com/office/drawing/2014/main" id="{A98C5B0D-7321-4229-AD6F-A5D2D4DA7924}"/>
            </a:ext>
          </a:extLst>
        </xdr:cNvPr>
        <xdr:cNvSpPr txBox="1"/>
      </xdr:nvSpPr>
      <xdr:spPr>
        <a:xfrm>
          <a:off x="14735175" y="176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3D2458DD-4E41-4552-9A4E-45D895A86037}"/>
            </a:ext>
          </a:extLst>
        </xdr:cNvPr>
        <xdr:cNvCxnSpPr/>
      </xdr:nvCxnSpPr>
      <xdr:spPr>
        <a:xfrm>
          <a:off x="14611350" y="176852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669" name="【庁舎】&#10;有形固定資産減価償却率最大値テキスト">
          <a:extLst>
            <a:ext uri="{FF2B5EF4-FFF2-40B4-BE49-F238E27FC236}">
              <a16:creationId xmlns:a16="http://schemas.microsoft.com/office/drawing/2014/main" id="{DA381FD2-1775-4ED8-96CA-DC7CD630ECA2}"/>
            </a:ext>
          </a:extLst>
        </xdr:cNvPr>
        <xdr:cNvSpPr txBox="1"/>
      </xdr:nvSpPr>
      <xdr:spPr>
        <a:xfrm>
          <a:off x="14735175" y="159846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670" name="直線コネクタ 669">
          <a:extLst>
            <a:ext uri="{FF2B5EF4-FFF2-40B4-BE49-F238E27FC236}">
              <a16:creationId xmlns:a16="http://schemas.microsoft.com/office/drawing/2014/main" id="{CB777DD5-8687-4463-A292-916AEF53266C}"/>
            </a:ext>
          </a:extLst>
        </xdr:cNvPr>
        <xdr:cNvCxnSpPr/>
      </xdr:nvCxnSpPr>
      <xdr:spPr>
        <a:xfrm>
          <a:off x="14611350" y="161903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671" name="【庁舎】&#10;有形固定資産減価償却率平均値テキスト">
          <a:extLst>
            <a:ext uri="{FF2B5EF4-FFF2-40B4-BE49-F238E27FC236}">
              <a16:creationId xmlns:a16="http://schemas.microsoft.com/office/drawing/2014/main" id="{10E9996A-9328-4F50-86F5-80CE9C9274F1}"/>
            </a:ext>
          </a:extLst>
        </xdr:cNvPr>
        <xdr:cNvSpPr txBox="1"/>
      </xdr:nvSpPr>
      <xdr:spPr>
        <a:xfrm>
          <a:off x="14735175" y="16888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672" name="フローチャート: 判断 671">
          <a:extLst>
            <a:ext uri="{FF2B5EF4-FFF2-40B4-BE49-F238E27FC236}">
              <a16:creationId xmlns:a16="http://schemas.microsoft.com/office/drawing/2014/main" id="{2AF4D10A-D956-48F5-A39A-46DE706E46CE}"/>
            </a:ext>
          </a:extLst>
        </xdr:cNvPr>
        <xdr:cNvSpPr/>
      </xdr:nvSpPr>
      <xdr:spPr>
        <a:xfrm>
          <a:off x="14649450" y="169095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673" name="フローチャート: 判断 672">
          <a:extLst>
            <a:ext uri="{FF2B5EF4-FFF2-40B4-BE49-F238E27FC236}">
              <a16:creationId xmlns:a16="http://schemas.microsoft.com/office/drawing/2014/main" id="{FA66A0F5-BB7E-4B59-8354-5A51B8C21CD3}"/>
            </a:ext>
          </a:extLst>
        </xdr:cNvPr>
        <xdr:cNvSpPr/>
      </xdr:nvSpPr>
      <xdr:spPr>
        <a:xfrm>
          <a:off x="13887450" y="168885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674" name="フローチャート: 判断 673">
          <a:extLst>
            <a:ext uri="{FF2B5EF4-FFF2-40B4-BE49-F238E27FC236}">
              <a16:creationId xmlns:a16="http://schemas.microsoft.com/office/drawing/2014/main" id="{FD5A8EB4-CD7C-4F1E-AF67-E9BDCD7FFF37}"/>
            </a:ext>
          </a:extLst>
        </xdr:cNvPr>
        <xdr:cNvSpPr/>
      </xdr:nvSpPr>
      <xdr:spPr>
        <a:xfrm>
          <a:off x="13096875" y="1689000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675" name="フローチャート: 判断 674">
          <a:extLst>
            <a:ext uri="{FF2B5EF4-FFF2-40B4-BE49-F238E27FC236}">
              <a16:creationId xmlns:a16="http://schemas.microsoft.com/office/drawing/2014/main" id="{AE374C0B-F60E-4156-BE44-55E012CF160D}"/>
            </a:ext>
          </a:extLst>
        </xdr:cNvPr>
        <xdr:cNvSpPr/>
      </xdr:nvSpPr>
      <xdr:spPr>
        <a:xfrm>
          <a:off x="12296775" y="1691948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676" name="フローチャート: 判断 675">
          <a:extLst>
            <a:ext uri="{FF2B5EF4-FFF2-40B4-BE49-F238E27FC236}">
              <a16:creationId xmlns:a16="http://schemas.microsoft.com/office/drawing/2014/main" id="{5BD8D4F9-9E21-4247-BC4D-56FCA371B78C}"/>
            </a:ext>
          </a:extLst>
        </xdr:cNvPr>
        <xdr:cNvSpPr/>
      </xdr:nvSpPr>
      <xdr:spPr>
        <a:xfrm>
          <a:off x="11487150" y="16965113"/>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D325A9B-848A-44B8-8EDF-23C9F4FB5EF8}"/>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AA3CEFB5-8643-4232-8B65-0B10EF6F506C}"/>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5ABF3261-D258-4D4A-87B5-D507A6447CB3}"/>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445ECBBB-9E02-4D28-A9C9-0361BAD12622}"/>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41547CA-4053-43BA-B155-4E3FA8FF989A}"/>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682" name="楕円 681">
          <a:extLst>
            <a:ext uri="{FF2B5EF4-FFF2-40B4-BE49-F238E27FC236}">
              <a16:creationId xmlns:a16="http://schemas.microsoft.com/office/drawing/2014/main" id="{7DB3C96C-4172-4712-A63D-FFBB386DBEC4}"/>
            </a:ext>
          </a:extLst>
        </xdr:cNvPr>
        <xdr:cNvSpPr/>
      </xdr:nvSpPr>
      <xdr:spPr>
        <a:xfrm>
          <a:off x="14649450" y="1684255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18885</xdr:rowOff>
    </xdr:from>
    <xdr:ext cx="405111" cy="259045"/>
    <xdr:sp macro="" textlink="">
      <xdr:nvSpPr>
        <xdr:cNvPr id="683" name="【庁舎】&#10;有形固定資産減価償却率該当値テキスト">
          <a:extLst>
            <a:ext uri="{FF2B5EF4-FFF2-40B4-BE49-F238E27FC236}">
              <a16:creationId xmlns:a16="http://schemas.microsoft.com/office/drawing/2014/main" id="{8E5FAF8E-58F8-4879-8085-C4BDD105017A}"/>
            </a:ext>
          </a:extLst>
        </xdr:cNvPr>
        <xdr:cNvSpPr txBox="1"/>
      </xdr:nvSpPr>
      <xdr:spPr>
        <a:xfrm>
          <a:off x="14735175" y="16697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157662</xdr:rowOff>
    </xdr:from>
    <xdr:to>
      <xdr:col>81</xdr:col>
      <xdr:colOff>101600</xdr:colOff>
      <xdr:row>104</xdr:row>
      <xdr:rowOff>87812</xdr:rowOff>
    </xdr:to>
    <xdr:sp macro="" textlink="">
      <xdr:nvSpPr>
        <xdr:cNvPr id="684" name="楕円 683">
          <a:extLst>
            <a:ext uri="{FF2B5EF4-FFF2-40B4-BE49-F238E27FC236}">
              <a16:creationId xmlns:a16="http://schemas.microsoft.com/office/drawing/2014/main" id="{0736AA83-118B-49C5-9F87-8D6B5FB5F8C8}"/>
            </a:ext>
          </a:extLst>
        </xdr:cNvPr>
        <xdr:cNvSpPr/>
      </xdr:nvSpPr>
      <xdr:spPr>
        <a:xfrm>
          <a:off x="13887450" y="1683911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104</xdr:row>
      <xdr:rowOff>46808</xdr:rowOff>
    </xdr:to>
    <xdr:cxnSp macro="">
      <xdr:nvCxnSpPr>
        <xdr:cNvPr id="685" name="直線コネクタ 684">
          <a:extLst>
            <a:ext uri="{FF2B5EF4-FFF2-40B4-BE49-F238E27FC236}">
              <a16:creationId xmlns:a16="http://schemas.microsoft.com/office/drawing/2014/main" id="{436DB0B0-8B5C-40FB-A5FC-37A2B656E2C7}"/>
            </a:ext>
          </a:extLst>
        </xdr:cNvPr>
        <xdr:cNvCxnSpPr/>
      </xdr:nvCxnSpPr>
      <xdr:spPr>
        <a:xfrm>
          <a:off x="13935075" y="16877212"/>
          <a:ext cx="7620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121738</xdr:rowOff>
    </xdr:from>
    <xdr:to>
      <xdr:col>76</xdr:col>
      <xdr:colOff>165100</xdr:colOff>
      <xdr:row>104</xdr:row>
      <xdr:rowOff>51888</xdr:rowOff>
    </xdr:to>
    <xdr:sp macro="" textlink="">
      <xdr:nvSpPr>
        <xdr:cNvPr id="686" name="楕円 685">
          <a:extLst>
            <a:ext uri="{FF2B5EF4-FFF2-40B4-BE49-F238E27FC236}">
              <a16:creationId xmlns:a16="http://schemas.microsoft.com/office/drawing/2014/main" id="{D91D0393-A504-480F-8EE7-B25238D9170C}"/>
            </a:ext>
          </a:extLst>
        </xdr:cNvPr>
        <xdr:cNvSpPr/>
      </xdr:nvSpPr>
      <xdr:spPr>
        <a:xfrm>
          <a:off x="13096875" y="1680318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1088</xdr:rowOff>
    </xdr:from>
    <xdr:to>
      <xdr:col>81</xdr:col>
      <xdr:colOff>50800</xdr:colOff>
      <xdr:row>104</xdr:row>
      <xdr:rowOff>37012</xdr:rowOff>
    </xdr:to>
    <xdr:cxnSp macro="">
      <xdr:nvCxnSpPr>
        <xdr:cNvPr id="687" name="直線コネクタ 686">
          <a:extLst>
            <a:ext uri="{FF2B5EF4-FFF2-40B4-BE49-F238E27FC236}">
              <a16:creationId xmlns:a16="http://schemas.microsoft.com/office/drawing/2014/main" id="{C28062B7-01EA-44A4-8CA4-8C9E4E9ED7A8}"/>
            </a:ext>
          </a:extLst>
        </xdr:cNvPr>
        <xdr:cNvCxnSpPr/>
      </xdr:nvCxnSpPr>
      <xdr:spPr>
        <a:xfrm>
          <a:off x="13144500" y="16841288"/>
          <a:ext cx="79057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84182</xdr:rowOff>
    </xdr:from>
    <xdr:to>
      <xdr:col>72</xdr:col>
      <xdr:colOff>38100</xdr:colOff>
      <xdr:row>104</xdr:row>
      <xdr:rowOff>14332</xdr:rowOff>
    </xdr:to>
    <xdr:sp macro="" textlink="">
      <xdr:nvSpPr>
        <xdr:cNvPr id="688" name="楕円 687">
          <a:extLst>
            <a:ext uri="{FF2B5EF4-FFF2-40B4-BE49-F238E27FC236}">
              <a16:creationId xmlns:a16="http://schemas.microsoft.com/office/drawing/2014/main" id="{AAFC09A4-6153-41FD-A21A-643BA280DE7A}"/>
            </a:ext>
          </a:extLst>
        </xdr:cNvPr>
        <xdr:cNvSpPr/>
      </xdr:nvSpPr>
      <xdr:spPr>
        <a:xfrm>
          <a:off x="12296775" y="1676563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134982</xdr:rowOff>
    </xdr:from>
    <xdr:to>
      <xdr:col>76</xdr:col>
      <xdr:colOff>114300</xdr:colOff>
      <xdr:row>104</xdr:row>
      <xdr:rowOff>1088</xdr:rowOff>
    </xdr:to>
    <xdr:cxnSp macro="">
      <xdr:nvCxnSpPr>
        <xdr:cNvPr id="689" name="直線コネクタ 688">
          <a:extLst>
            <a:ext uri="{FF2B5EF4-FFF2-40B4-BE49-F238E27FC236}">
              <a16:creationId xmlns:a16="http://schemas.microsoft.com/office/drawing/2014/main" id="{92688739-1DE2-46CD-9AD3-F2C11B2EE911}"/>
            </a:ext>
          </a:extLst>
        </xdr:cNvPr>
        <xdr:cNvCxnSpPr/>
      </xdr:nvCxnSpPr>
      <xdr:spPr>
        <a:xfrm>
          <a:off x="12344400" y="16813257"/>
          <a:ext cx="800100" cy="2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48261</xdr:rowOff>
    </xdr:from>
    <xdr:to>
      <xdr:col>67</xdr:col>
      <xdr:colOff>101600</xdr:colOff>
      <xdr:row>103</xdr:row>
      <xdr:rowOff>149861</xdr:rowOff>
    </xdr:to>
    <xdr:sp macro="" textlink="">
      <xdr:nvSpPr>
        <xdr:cNvPr id="690" name="楕円 689">
          <a:extLst>
            <a:ext uri="{FF2B5EF4-FFF2-40B4-BE49-F238E27FC236}">
              <a16:creationId xmlns:a16="http://schemas.microsoft.com/office/drawing/2014/main" id="{8B0F2264-11D7-4940-A02E-1015DED06429}"/>
            </a:ext>
          </a:extLst>
        </xdr:cNvPr>
        <xdr:cNvSpPr/>
      </xdr:nvSpPr>
      <xdr:spPr>
        <a:xfrm>
          <a:off x="11487150" y="167233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99061</xdr:rowOff>
    </xdr:from>
    <xdr:to>
      <xdr:col>71</xdr:col>
      <xdr:colOff>177800</xdr:colOff>
      <xdr:row>103</xdr:row>
      <xdr:rowOff>134982</xdr:rowOff>
    </xdr:to>
    <xdr:cxnSp macro="">
      <xdr:nvCxnSpPr>
        <xdr:cNvPr id="691" name="直線コネクタ 690">
          <a:extLst>
            <a:ext uri="{FF2B5EF4-FFF2-40B4-BE49-F238E27FC236}">
              <a16:creationId xmlns:a16="http://schemas.microsoft.com/office/drawing/2014/main" id="{94BB0878-7CD7-4FA2-842C-105C1249D6D3}"/>
            </a:ext>
          </a:extLst>
        </xdr:cNvPr>
        <xdr:cNvCxnSpPr/>
      </xdr:nvCxnSpPr>
      <xdr:spPr>
        <a:xfrm>
          <a:off x="11534775" y="16780511"/>
          <a:ext cx="809625" cy="3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692" name="n_1aveValue【庁舎】&#10;有形固定資産減価償却率">
          <a:extLst>
            <a:ext uri="{FF2B5EF4-FFF2-40B4-BE49-F238E27FC236}">
              <a16:creationId xmlns:a16="http://schemas.microsoft.com/office/drawing/2014/main" id="{490DC611-EFB6-49A0-91A9-30A73CC437CE}"/>
            </a:ext>
          </a:extLst>
        </xdr:cNvPr>
        <xdr:cNvSpPr txBox="1"/>
      </xdr:nvSpPr>
      <xdr:spPr>
        <a:xfrm>
          <a:off x="13745219" y="1698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693" name="n_2aveValue【庁舎】&#10;有形固定資産減価償却率">
          <a:extLst>
            <a:ext uri="{FF2B5EF4-FFF2-40B4-BE49-F238E27FC236}">
              <a16:creationId xmlns:a16="http://schemas.microsoft.com/office/drawing/2014/main" id="{D0CDE40A-7A16-4973-A7FB-7C51946B8537}"/>
            </a:ext>
          </a:extLst>
        </xdr:cNvPr>
        <xdr:cNvSpPr txBox="1"/>
      </xdr:nvSpPr>
      <xdr:spPr>
        <a:xfrm>
          <a:off x="12964169" y="1698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694" name="n_3aveValue【庁舎】&#10;有形固定資産減価償却率">
          <a:extLst>
            <a:ext uri="{FF2B5EF4-FFF2-40B4-BE49-F238E27FC236}">
              <a16:creationId xmlns:a16="http://schemas.microsoft.com/office/drawing/2014/main" id="{8F6C7441-F35F-4578-AAB9-21DD687C690C}"/>
            </a:ext>
          </a:extLst>
        </xdr:cNvPr>
        <xdr:cNvSpPr txBox="1"/>
      </xdr:nvSpPr>
      <xdr:spPr>
        <a:xfrm>
          <a:off x="12164069" y="17002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695" name="n_4aveValue【庁舎】&#10;有形固定資産減価償却率">
          <a:extLst>
            <a:ext uri="{FF2B5EF4-FFF2-40B4-BE49-F238E27FC236}">
              <a16:creationId xmlns:a16="http://schemas.microsoft.com/office/drawing/2014/main" id="{4005C14E-63AA-4117-969E-4B83B70B947B}"/>
            </a:ext>
          </a:extLst>
        </xdr:cNvPr>
        <xdr:cNvSpPr txBox="1"/>
      </xdr:nvSpPr>
      <xdr:spPr>
        <a:xfrm>
          <a:off x="11354444" y="1704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104339</xdr:rowOff>
    </xdr:from>
    <xdr:ext cx="405111" cy="259045"/>
    <xdr:sp macro="" textlink="">
      <xdr:nvSpPr>
        <xdr:cNvPr id="696" name="n_1mainValue【庁舎】&#10;有形固定資産減価償却率">
          <a:extLst>
            <a:ext uri="{FF2B5EF4-FFF2-40B4-BE49-F238E27FC236}">
              <a16:creationId xmlns:a16="http://schemas.microsoft.com/office/drawing/2014/main" id="{7BED188F-BC23-4521-9029-2CAA500181F4}"/>
            </a:ext>
          </a:extLst>
        </xdr:cNvPr>
        <xdr:cNvSpPr txBox="1"/>
      </xdr:nvSpPr>
      <xdr:spPr>
        <a:xfrm>
          <a:off x="13745219" y="16623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68415</xdr:rowOff>
    </xdr:from>
    <xdr:ext cx="405111" cy="259045"/>
    <xdr:sp macro="" textlink="">
      <xdr:nvSpPr>
        <xdr:cNvPr id="697" name="n_2mainValue【庁舎】&#10;有形固定資産減価償却率">
          <a:extLst>
            <a:ext uri="{FF2B5EF4-FFF2-40B4-BE49-F238E27FC236}">
              <a16:creationId xmlns:a16="http://schemas.microsoft.com/office/drawing/2014/main" id="{387AE323-B028-4A50-8669-B911038C4474}"/>
            </a:ext>
          </a:extLst>
        </xdr:cNvPr>
        <xdr:cNvSpPr txBox="1"/>
      </xdr:nvSpPr>
      <xdr:spPr>
        <a:xfrm>
          <a:off x="12964169" y="165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30859</xdr:rowOff>
    </xdr:from>
    <xdr:ext cx="405111" cy="259045"/>
    <xdr:sp macro="" textlink="">
      <xdr:nvSpPr>
        <xdr:cNvPr id="698" name="n_3mainValue【庁舎】&#10;有形固定資産減価償却率">
          <a:extLst>
            <a:ext uri="{FF2B5EF4-FFF2-40B4-BE49-F238E27FC236}">
              <a16:creationId xmlns:a16="http://schemas.microsoft.com/office/drawing/2014/main" id="{2A51652E-85D7-4D82-8A25-91919AFF6D78}"/>
            </a:ext>
          </a:extLst>
        </xdr:cNvPr>
        <xdr:cNvSpPr txBox="1"/>
      </xdr:nvSpPr>
      <xdr:spPr>
        <a:xfrm>
          <a:off x="12164069" y="165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166388</xdr:rowOff>
    </xdr:from>
    <xdr:ext cx="405111" cy="259045"/>
    <xdr:sp macro="" textlink="">
      <xdr:nvSpPr>
        <xdr:cNvPr id="699" name="n_4mainValue【庁舎】&#10;有形固定資産減価償却率">
          <a:extLst>
            <a:ext uri="{FF2B5EF4-FFF2-40B4-BE49-F238E27FC236}">
              <a16:creationId xmlns:a16="http://schemas.microsoft.com/office/drawing/2014/main" id="{9879C9E8-430F-4CBA-8568-0877598973B1}"/>
            </a:ext>
          </a:extLst>
        </xdr:cNvPr>
        <xdr:cNvSpPr txBox="1"/>
      </xdr:nvSpPr>
      <xdr:spPr>
        <a:xfrm>
          <a:off x="11354444" y="1651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55B0A61C-35E7-44C5-8598-58EC34A27286}"/>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E62761A-ED06-425F-912F-5EBD6A12D380}"/>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75450A3A-121C-4824-81DA-37E2C082C548}"/>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A16C6850-183B-4526-8170-0D9AEFDDE99C}"/>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4FF7210-8844-4706-8C7B-0E42A05BD39A}"/>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FFACFC63-5610-4A69-AECA-CA7CCD4A396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780C579D-78A7-4630-9FCA-008731C0FBB7}"/>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0B3BBDFD-75A0-441B-BF9D-EA1F28D591B6}"/>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0A72DFDB-36F1-48DD-8EA9-3E74FC850ABA}"/>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A543971A-75ED-4E40-971F-91C4870AD24F}"/>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10" name="テキスト ボックス 709">
          <a:extLst>
            <a:ext uri="{FF2B5EF4-FFF2-40B4-BE49-F238E27FC236}">
              <a16:creationId xmlns:a16="http://schemas.microsoft.com/office/drawing/2014/main" id="{E9251A75-5B61-400F-8D89-BBE9AD9A7291}"/>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711" name="直線コネクタ 710">
          <a:extLst>
            <a:ext uri="{FF2B5EF4-FFF2-40B4-BE49-F238E27FC236}">
              <a16:creationId xmlns:a16="http://schemas.microsoft.com/office/drawing/2014/main" id="{604E016A-54CE-4859-9CBB-C30B1D0B7F45}"/>
            </a:ext>
          </a:extLst>
        </xdr:cNvPr>
        <xdr:cNvCxnSpPr/>
      </xdr:nvCxnSpPr>
      <xdr:spPr>
        <a:xfrm>
          <a:off x="16459200" y="1768520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2" name="テキスト ボックス 711">
          <a:extLst>
            <a:ext uri="{FF2B5EF4-FFF2-40B4-BE49-F238E27FC236}">
              <a16:creationId xmlns:a16="http://schemas.microsoft.com/office/drawing/2014/main" id="{04B25166-5100-4824-8B50-7C767E29D39E}"/>
            </a:ext>
          </a:extLst>
        </xdr:cNvPr>
        <xdr:cNvSpPr txBox="1"/>
      </xdr:nvSpPr>
      <xdr:spPr>
        <a:xfrm>
          <a:off x="160523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3" name="直線コネクタ 712">
          <a:extLst>
            <a:ext uri="{FF2B5EF4-FFF2-40B4-BE49-F238E27FC236}">
              <a16:creationId xmlns:a16="http://schemas.microsoft.com/office/drawing/2014/main" id="{F3FA7A96-3317-45C7-A03F-438DBA0C99EB}"/>
            </a:ext>
          </a:extLst>
        </xdr:cNvPr>
        <xdr:cNvCxnSpPr/>
      </xdr:nvCxnSpPr>
      <xdr:spPr>
        <a:xfrm>
          <a:off x="16459200" y="17374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4" name="テキスト ボックス 713">
          <a:extLst>
            <a:ext uri="{FF2B5EF4-FFF2-40B4-BE49-F238E27FC236}">
              <a16:creationId xmlns:a16="http://schemas.microsoft.com/office/drawing/2014/main" id="{46CCE14B-9FCC-44AB-B43C-74DF3CFF2B38}"/>
            </a:ext>
          </a:extLst>
        </xdr:cNvPr>
        <xdr:cNvSpPr txBox="1"/>
      </xdr:nvSpPr>
      <xdr:spPr>
        <a:xfrm>
          <a:off x="16052346" y="172481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5" name="直線コネクタ 714">
          <a:extLst>
            <a:ext uri="{FF2B5EF4-FFF2-40B4-BE49-F238E27FC236}">
              <a16:creationId xmlns:a16="http://schemas.microsoft.com/office/drawing/2014/main" id="{64061D65-842C-4578-8288-C67C394AB239}"/>
            </a:ext>
          </a:extLst>
        </xdr:cNvPr>
        <xdr:cNvCxnSpPr/>
      </xdr:nvCxnSpPr>
      <xdr:spPr>
        <a:xfrm>
          <a:off x="16459200" y="170669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6" name="テキスト ボックス 715">
          <a:extLst>
            <a:ext uri="{FF2B5EF4-FFF2-40B4-BE49-F238E27FC236}">
              <a16:creationId xmlns:a16="http://schemas.microsoft.com/office/drawing/2014/main" id="{8B58A9C1-22E7-4583-931C-3920D66CCD6F}"/>
            </a:ext>
          </a:extLst>
        </xdr:cNvPr>
        <xdr:cNvSpPr txBox="1"/>
      </xdr:nvSpPr>
      <xdr:spPr>
        <a:xfrm>
          <a:off x="16052346" y="169374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7" name="直線コネクタ 716">
          <a:extLst>
            <a:ext uri="{FF2B5EF4-FFF2-40B4-BE49-F238E27FC236}">
              <a16:creationId xmlns:a16="http://schemas.microsoft.com/office/drawing/2014/main" id="{8544A6C6-2557-476C-AD19-5886918BF384}"/>
            </a:ext>
          </a:extLst>
        </xdr:cNvPr>
        <xdr:cNvCxnSpPr/>
      </xdr:nvCxnSpPr>
      <xdr:spPr>
        <a:xfrm>
          <a:off x="16459200" y="167658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8" name="テキスト ボックス 717">
          <a:extLst>
            <a:ext uri="{FF2B5EF4-FFF2-40B4-BE49-F238E27FC236}">
              <a16:creationId xmlns:a16="http://schemas.microsoft.com/office/drawing/2014/main" id="{5BF6B04C-5E93-4C53-90C6-C76CB0119B2C}"/>
            </a:ext>
          </a:extLst>
        </xdr:cNvPr>
        <xdr:cNvSpPr txBox="1"/>
      </xdr:nvSpPr>
      <xdr:spPr>
        <a:xfrm>
          <a:off x="16052346" y="16629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9" name="直線コネクタ 718">
          <a:extLst>
            <a:ext uri="{FF2B5EF4-FFF2-40B4-BE49-F238E27FC236}">
              <a16:creationId xmlns:a16="http://schemas.microsoft.com/office/drawing/2014/main" id="{05CE9260-0F9B-4B83-8649-BBCFFB0DB4D7}"/>
            </a:ext>
          </a:extLst>
        </xdr:cNvPr>
        <xdr:cNvCxnSpPr/>
      </xdr:nvCxnSpPr>
      <xdr:spPr>
        <a:xfrm>
          <a:off x="16459200" y="164582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0" name="テキスト ボックス 719">
          <a:extLst>
            <a:ext uri="{FF2B5EF4-FFF2-40B4-BE49-F238E27FC236}">
              <a16:creationId xmlns:a16="http://schemas.microsoft.com/office/drawing/2014/main" id="{5B1A25FE-FD9E-4191-B5D0-50A91158D4E0}"/>
            </a:ext>
          </a:extLst>
        </xdr:cNvPr>
        <xdr:cNvSpPr txBox="1"/>
      </xdr:nvSpPr>
      <xdr:spPr>
        <a:xfrm>
          <a:off x="16052346" y="163192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1" name="直線コネクタ 720">
          <a:extLst>
            <a:ext uri="{FF2B5EF4-FFF2-40B4-BE49-F238E27FC236}">
              <a16:creationId xmlns:a16="http://schemas.microsoft.com/office/drawing/2014/main" id="{3C9CFA15-17AA-4E86-B383-1777C630976F}"/>
            </a:ext>
          </a:extLst>
        </xdr:cNvPr>
        <xdr:cNvCxnSpPr/>
      </xdr:nvCxnSpPr>
      <xdr:spPr>
        <a:xfrm>
          <a:off x="16459200" y="1614759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2" name="テキスト ボックス 721">
          <a:extLst>
            <a:ext uri="{FF2B5EF4-FFF2-40B4-BE49-F238E27FC236}">
              <a16:creationId xmlns:a16="http://schemas.microsoft.com/office/drawing/2014/main" id="{81FFD95D-1365-4A4C-8723-89BC637AE6D6}"/>
            </a:ext>
          </a:extLst>
        </xdr:cNvPr>
        <xdr:cNvSpPr txBox="1"/>
      </xdr:nvSpPr>
      <xdr:spPr>
        <a:xfrm>
          <a:off x="16052346" y="160117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a:extLst>
            <a:ext uri="{FF2B5EF4-FFF2-40B4-BE49-F238E27FC236}">
              <a16:creationId xmlns:a16="http://schemas.microsoft.com/office/drawing/2014/main" id="{5CA4CD43-037D-4791-B1FF-2F1E0ECD0368}"/>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C76B2A08-ACF2-49D6-B38D-1AE4D46B1912}"/>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庁舎】&#10;一人当たり面積グラフ枠">
          <a:extLst>
            <a:ext uri="{FF2B5EF4-FFF2-40B4-BE49-F238E27FC236}">
              <a16:creationId xmlns:a16="http://schemas.microsoft.com/office/drawing/2014/main" id="{9ACC0E7B-8B87-4808-8B35-A9AFA7643B2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726" name="直線コネクタ 725">
          <a:extLst>
            <a:ext uri="{FF2B5EF4-FFF2-40B4-BE49-F238E27FC236}">
              <a16:creationId xmlns:a16="http://schemas.microsoft.com/office/drawing/2014/main" id="{4824F672-E0E1-4D57-ADA4-41D8F2994499}"/>
            </a:ext>
          </a:extLst>
        </xdr:cNvPr>
        <xdr:cNvCxnSpPr/>
      </xdr:nvCxnSpPr>
      <xdr:spPr>
        <a:xfrm flipV="1">
          <a:off x="19954239" y="16190142"/>
          <a:ext cx="0" cy="145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727" name="【庁舎】&#10;一人当たり面積最小値テキスト">
          <a:extLst>
            <a:ext uri="{FF2B5EF4-FFF2-40B4-BE49-F238E27FC236}">
              <a16:creationId xmlns:a16="http://schemas.microsoft.com/office/drawing/2014/main" id="{A272EB7C-4DAA-4DBF-9F77-D7915F74F16B}"/>
            </a:ext>
          </a:extLst>
        </xdr:cNvPr>
        <xdr:cNvSpPr txBox="1"/>
      </xdr:nvSpPr>
      <xdr:spPr>
        <a:xfrm>
          <a:off x="19992975" y="1765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728" name="直線コネクタ 727">
          <a:extLst>
            <a:ext uri="{FF2B5EF4-FFF2-40B4-BE49-F238E27FC236}">
              <a16:creationId xmlns:a16="http://schemas.microsoft.com/office/drawing/2014/main" id="{BC50D99B-1994-4D0D-BB66-83E7C9DB9934}"/>
            </a:ext>
          </a:extLst>
        </xdr:cNvPr>
        <xdr:cNvCxnSpPr/>
      </xdr:nvCxnSpPr>
      <xdr:spPr>
        <a:xfrm>
          <a:off x="19878675" y="1764909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729" name="【庁舎】&#10;一人当たり面積最大値テキスト">
          <a:extLst>
            <a:ext uri="{FF2B5EF4-FFF2-40B4-BE49-F238E27FC236}">
              <a16:creationId xmlns:a16="http://schemas.microsoft.com/office/drawing/2014/main" id="{A2B9F1C0-76A8-43D3-B91E-8E95BB2FB4F8}"/>
            </a:ext>
          </a:extLst>
        </xdr:cNvPr>
        <xdr:cNvSpPr txBox="1"/>
      </xdr:nvSpPr>
      <xdr:spPr>
        <a:xfrm>
          <a:off x="19992975" y="15974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730" name="直線コネクタ 729">
          <a:extLst>
            <a:ext uri="{FF2B5EF4-FFF2-40B4-BE49-F238E27FC236}">
              <a16:creationId xmlns:a16="http://schemas.microsoft.com/office/drawing/2014/main" id="{7ED1940C-A6A0-40F0-A120-3D44E4F3A854}"/>
            </a:ext>
          </a:extLst>
        </xdr:cNvPr>
        <xdr:cNvCxnSpPr/>
      </xdr:nvCxnSpPr>
      <xdr:spPr>
        <a:xfrm>
          <a:off x="19878675" y="1619014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731" name="【庁舎】&#10;一人当たり面積平均値テキスト">
          <a:extLst>
            <a:ext uri="{FF2B5EF4-FFF2-40B4-BE49-F238E27FC236}">
              <a16:creationId xmlns:a16="http://schemas.microsoft.com/office/drawing/2014/main" id="{AA739B4A-B167-474F-AB76-22938797EEB0}"/>
            </a:ext>
          </a:extLst>
        </xdr:cNvPr>
        <xdr:cNvSpPr txBox="1"/>
      </xdr:nvSpPr>
      <xdr:spPr>
        <a:xfrm>
          <a:off x="19992975" y="172528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732" name="フローチャート: 判断 731">
          <a:extLst>
            <a:ext uri="{FF2B5EF4-FFF2-40B4-BE49-F238E27FC236}">
              <a16:creationId xmlns:a16="http://schemas.microsoft.com/office/drawing/2014/main" id="{E525E356-D63F-4BD5-8934-74E0913755FD}"/>
            </a:ext>
          </a:extLst>
        </xdr:cNvPr>
        <xdr:cNvSpPr/>
      </xdr:nvSpPr>
      <xdr:spPr>
        <a:xfrm>
          <a:off x="19897725" y="172776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733" name="フローチャート: 判断 732">
          <a:extLst>
            <a:ext uri="{FF2B5EF4-FFF2-40B4-BE49-F238E27FC236}">
              <a16:creationId xmlns:a16="http://schemas.microsoft.com/office/drawing/2014/main" id="{2227C189-0744-4A71-9766-0B79799970A5}"/>
            </a:ext>
          </a:extLst>
        </xdr:cNvPr>
        <xdr:cNvSpPr/>
      </xdr:nvSpPr>
      <xdr:spPr>
        <a:xfrm>
          <a:off x="19154775" y="172875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734" name="フローチャート: 判断 733">
          <a:extLst>
            <a:ext uri="{FF2B5EF4-FFF2-40B4-BE49-F238E27FC236}">
              <a16:creationId xmlns:a16="http://schemas.microsoft.com/office/drawing/2014/main" id="{EACCC6B7-E5B5-4A8B-A193-F45B8581E666}"/>
            </a:ext>
          </a:extLst>
        </xdr:cNvPr>
        <xdr:cNvSpPr/>
      </xdr:nvSpPr>
      <xdr:spPr>
        <a:xfrm>
          <a:off x="18345150" y="1728733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735" name="フローチャート: 判断 734">
          <a:extLst>
            <a:ext uri="{FF2B5EF4-FFF2-40B4-BE49-F238E27FC236}">
              <a16:creationId xmlns:a16="http://schemas.microsoft.com/office/drawing/2014/main" id="{46650661-AE62-4705-9E2F-41EA241F0E76}"/>
            </a:ext>
          </a:extLst>
        </xdr:cNvPr>
        <xdr:cNvSpPr/>
      </xdr:nvSpPr>
      <xdr:spPr>
        <a:xfrm>
          <a:off x="17554575" y="17307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736" name="フローチャート: 判断 735">
          <a:extLst>
            <a:ext uri="{FF2B5EF4-FFF2-40B4-BE49-F238E27FC236}">
              <a16:creationId xmlns:a16="http://schemas.microsoft.com/office/drawing/2014/main" id="{DE51D00C-2497-42DE-BF52-FCBF2AF0526D}"/>
            </a:ext>
          </a:extLst>
        </xdr:cNvPr>
        <xdr:cNvSpPr/>
      </xdr:nvSpPr>
      <xdr:spPr>
        <a:xfrm>
          <a:off x="16754475" y="1730710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74708208-27B1-40E3-8CA9-0FC7E380C2D0}"/>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3F35DA6-B8F7-4D4D-8B4D-534895543C34}"/>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C4A46D97-4010-4203-B40F-8BE5216F451C}"/>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81B26607-63CA-4600-80B0-52EB6BBCF02B}"/>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7A57F469-FB6A-480D-A67B-00922BE4C7FC}"/>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84182</xdr:rowOff>
    </xdr:from>
    <xdr:to>
      <xdr:col>116</xdr:col>
      <xdr:colOff>114300</xdr:colOff>
      <xdr:row>105</xdr:row>
      <xdr:rowOff>14332</xdr:rowOff>
    </xdr:to>
    <xdr:sp macro="" textlink="">
      <xdr:nvSpPr>
        <xdr:cNvPr id="742" name="楕円 741">
          <a:extLst>
            <a:ext uri="{FF2B5EF4-FFF2-40B4-BE49-F238E27FC236}">
              <a16:creationId xmlns:a16="http://schemas.microsoft.com/office/drawing/2014/main" id="{C04C2281-13DE-4BC9-B43D-1EC389465330}"/>
            </a:ext>
          </a:extLst>
        </xdr:cNvPr>
        <xdr:cNvSpPr/>
      </xdr:nvSpPr>
      <xdr:spPr>
        <a:xfrm>
          <a:off x="19897725" y="1692755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107059</xdr:rowOff>
    </xdr:from>
    <xdr:ext cx="469744" cy="259045"/>
    <xdr:sp macro="" textlink="">
      <xdr:nvSpPr>
        <xdr:cNvPr id="743" name="【庁舎】&#10;一人当たり面積該当値テキスト">
          <a:extLst>
            <a:ext uri="{FF2B5EF4-FFF2-40B4-BE49-F238E27FC236}">
              <a16:creationId xmlns:a16="http://schemas.microsoft.com/office/drawing/2014/main" id="{445BC321-909B-4CDE-9E31-4F1AB676BF22}"/>
            </a:ext>
          </a:extLst>
        </xdr:cNvPr>
        <xdr:cNvSpPr txBox="1"/>
      </xdr:nvSpPr>
      <xdr:spPr>
        <a:xfrm>
          <a:off x="19992975" y="1678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84182</xdr:rowOff>
    </xdr:from>
    <xdr:to>
      <xdr:col>112</xdr:col>
      <xdr:colOff>38100</xdr:colOff>
      <xdr:row>105</xdr:row>
      <xdr:rowOff>14332</xdr:rowOff>
    </xdr:to>
    <xdr:sp macro="" textlink="">
      <xdr:nvSpPr>
        <xdr:cNvPr id="744" name="楕円 743">
          <a:extLst>
            <a:ext uri="{FF2B5EF4-FFF2-40B4-BE49-F238E27FC236}">
              <a16:creationId xmlns:a16="http://schemas.microsoft.com/office/drawing/2014/main" id="{4342A856-094B-43D7-B942-CDC51BF9DC9A}"/>
            </a:ext>
          </a:extLst>
        </xdr:cNvPr>
        <xdr:cNvSpPr/>
      </xdr:nvSpPr>
      <xdr:spPr>
        <a:xfrm>
          <a:off x="19154775" y="1692755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134982</xdr:rowOff>
    </xdr:from>
    <xdr:to>
      <xdr:col>116</xdr:col>
      <xdr:colOff>63500</xdr:colOff>
      <xdr:row>104</xdr:row>
      <xdr:rowOff>134982</xdr:rowOff>
    </xdr:to>
    <xdr:cxnSp macro="">
      <xdr:nvCxnSpPr>
        <xdr:cNvPr id="745" name="直線コネクタ 744">
          <a:extLst>
            <a:ext uri="{FF2B5EF4-FFF2-40B4-BE49-F238E27FC236}">
              <a16:creationId xmlns:a16="http://schemas.microsoft.com/office/drawing/2014/main" id="{C746170A-FBCF-44FE-AF63-6688B87D11E7}"/>
            </a:ext>
          </a:extLst>
        </xdr:cNvPr>
        <xdr:cNvCxnSpPr/>
      </xdr:nvCxnSpPr>
      <xdr:spPr>
        <a:xfrm>
          <a:off x="19202400" y="1697518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84182</xdr:rowOff>
    </xdr:from>
    <xdr:to>
      <xdr:col>107</xdr:col>
      <xdr:colOff>101600</xdr:colOff>
      <xdr:row>105</xdr:row>
      <xdr:rowOff>14332</xdr:rowOff>
    </xdr:to>
    <xdr:sp macro="" textlink="">
      <xdr:nvSpPr>
        <xdr:cNvPr id="746" name="楕円 745">
          <a:extLst>
            <a:ext uri="{FF2B5EF4-FFF2-40B4-BE49-F238E27FC236}">
              <a16:creationId xmlns:a16="http://schemas.microsoft.com/office/drawing/2014/main" id="{BE81AF09-D9EE-4855-BC1E-F140035D3F55}"/>
            </a:ext>
          </a:extLst>
        </xdr:cNvPr>
        <xdr:cNvSpPr/>
      </xdr:nvSpPr>
      <xdr:spPr>
        <a:xfrm>
          <a:off x="18345150" y="1692755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134982</xdr:rowOff>
    </xdr:from>
    <xdr:to>
      <xdr:col>111</xdr:col>
      <xdr:colOff>177800</xdr:colOff>
      <xdr:row>104</xdr:row>
      <xdr:rowOff>134982</xdr:rowOff>
    </xdr:to>
    <xdr:cxnSp macro="">
      <xdr:nvCxnSpPr>
        <xdr:cNvPr id="747" name="直線コネクタ 746">
          <a:extLst>
            <a:ext uri="{FF2B5EF4-FFF2-40B4-BE49-F238E27FC236}">
              <a16:creationId xmlns:a16="http://schemas.microsoft.com/office/drawing/2014/main" id="{F517BC2F-936A-46B8-A5D8-3910D39235BB}"/>
            </a:ext>
          </a:extLst>
        </xdr:cNvPr>
        <xdr:cNvCxnSpPr/>
      </xdr:nvCxnSpPr>
      <xdr:spPr>
        <a:xfrm>
          <a:off x="18392775" y="16975182"/>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90714</xdr:rowOff>
    </xdr:from>
    <xdr:to>
      <xdr:col>102</xdr:col>
      <xdr:colOff>165100</xdr:colOff>
      <xdr:row>105</xdr:row>
      <xdr:rowOff>20864</xdr:rowOff>
    </xdr:to>
    <xdr:sp macro="" textlink="">
      <xdr:nvSpPr>
        <xdr:cNvPr id="748" name="楕円 747">
          <a:extLst>
            <a:ext uri="{FF2B5EF4-FFF2-40B4-BE49-F238E27FC236}">
              <a16:creationId xmlns:a16="http://schemas.microsoft.com/office/drawing/2014/main" id="{8FD4A4E7-07B1-47DF-B687-8D5F1105C903}"/>
            </a:ext>
          </a:extLst>
        </xdr:cNvPr>
        <xdr:cNvSpPr/>
      </xdr:nvSpPr>
      <xdr:spPr>
        <a:xfrm>
          <a:off x="17554575" y="1692773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134982</xdr:rowOff>
    </xdr:from>
    <xdr:to>
      <xdr:col>107</xdr:col>
      <xdr:colOff>50800</xdr:colOff>
      <xdr:row>104</xdr:row>
      <xdr:rowOff>141514</xdr:rowOff>
    </xdr:to>
    <xdr:cxnSp macro="">
      <xdr:nvCxnSpPr>
        <xdr:cNvPr id="749" name="直線コネクタ 748">
          <a:extLst>
            <a:ext uri="{FF2B5EF4-FFF2-40B4-BE49-F238E27FC236}">
              <a16:creationId xmlns:a16="http://schemas.microsoft.com/office/drawing/2014/main" id="{D8426650-5574-4CDA-BABA-E0F35246D8A7}"/>
            </a:ext>
          </a:extLst>
        </xdr:cNvPr>
        <xdr:cNvCxnSpPr/>
      </xdr:nvCxnSpPr>
      <xdr:spPr>
        <a:xfrm flipV="1">
          <a:off x="17602200" y="16975182"/>
          <a:ext cx="790575" cy="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750" name="楕円 749">
          <a:extLst>
            <a:ext uri="{FF2B5EF4-FFF2-40B4-BE49-F238E27FC236}">
              <a16:creationId xmlns:a16="http://schemas.microsoft.com/office/drawing/2014/main" id="{D19CBC5B-6A92-429D-A8C2-E5502F91147E}"/>
            </a:ext>
          </a:extLst>
        </xdr:cNvPr>
        <xdr:cNvSpPr/>
      </xdr:nvSpPr>
      <xdr:spPr>
        <a:xfrm>
          <a:off x="16754475" y="169341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141514</xdr:rowOff>
    </xdr:from>
    <xdr:to>
      <xdr:col>102</xdr:col>
      <xdr:colOff>114300</xdr:colOff>
      <xdr:row>104</xdr:row>
      <xdr:rowOff>144780</xdr:rowOff>
    </xdr:to>
    <xdr:cxnSp macro="">
      <xdr:nvCxnSpPr>
        <xdr:cNvPr id="751" name="直線コネクタ 750">
          <a:extLst>
            <a:ext uri="{FF2B5EF4-FFF2-40B4-BE49-F238E27FC236}">
              <a16:creationId xmlns:a16="http://schemas.microsoft.com/office/drawing/2014/main" id="{8919EE94-40FE-4294-8C17-97E7050294F6}"/>
            </a:ext>
          </a:extLst>
        </xdr:cNvPr>
        <xdr:cNvCxnSpPr/>
      </xdr:nvCxnSpPr>
      <xdr:spPr>
        <a:xfrm flipV="1">
          <a:off x="16802100" y="1698488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752" name="n_1aveValue【庁舎】&#10;一人当たり面積">
          <a:extLst>
            <a:ext uri="{FF2B5EF4-FFF2-40B4-BE49-F238E27FC236}">
              <a16:creationId xmlns:a16="http://schemas.microsoft.com/office/drawing/2014/main" id="{E47D4ED0-A314-4EC8-9B62-FB241B61EF62}"/>
            </a:ext>
          </a:extLst>
        </xdr:cNvPr>
        <xdr:cNvSpPr txBox="1"/>
      </xdr:nvSpPr>
      <xdr:spPr>
        <a:xfrm>
          <a:off x="18983402" y="1737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753" name="n_2aveValue【庁舎】&#10;一人当たり面積">
          <a:extLst>
            <a:ext uri="{FF2B5EF4-FFF2-40B4-BE49-F238E27FC236}">
              <a16:creationId xmlns:a16="http://schemas.microsoft.com/office/drawing/2014/main" id="{ACBC0A4F-BEC5-4A7C-99CE-53E78BE2D576}"/>
            </a:ext>
          </a:extLst>
        </xdr:cNvPr>
        <xdr:cNvSpPr txBox="1"/>
      </xdr:nvSpPr>
      <xdr:spPr>
        <a:xfrm>
          <a:off x="18183302" y="1737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754" name="n_3aveValue【庁舎】&#10;一人当たり面積">
          <a:extLst>
            <a:ext uri="{FF2B5EF4-FFF2-40B4-BE49-F238E27FC236}">
              <a16:creationId xmlns:a16="http://schemas.microsoft.com/office/drawing/2014/main" id="{41CAFC4A-AA6F-4D88-B0C5-A8467BDB147F}"/>
            </a:ext>
          </a:extLst>
        </xdr:cNvPr>
        <xdr:cNvSpPr txBox="1"/>
      </xdr:nvSpPr>
      <xdr:spPr>
        <a:xfrm>
          <a:off x="17383202" y="173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755" name="n_4aveValue【庁舎】&#10;一人当たり面積">
          <a:extLst>
            <a:ext uri="{FF2B5EF4-FFF2-40B4-BE49-F238E27FC236}">
              <a16:creationId xmlns:a16="http://schemas.microsoft.com/office/drawing/2014/main" id="{B1779039-81B9-452E-91EC-C7BF3FB5B56E}"/>
            </a:ext>
          </a:extLst>
        </xdr:cNvPr>
        <xdr:cNvSpPr txBox="1"/>
      </xdr:nvSpPr>
      <xdr:spPr>
        <a:xfrm>
          <a:off x="16592627" y="173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30859</xdr:rowOff>
    </xdr:from>
    <xdr:ext cx="469744" cy="259045"/>
    <xdr:sp macro="" textlink="">
      <xdr:nvSpPr>
        <xdr:cNvPr id="756" name="n_1mainValue【庁舎】&#10;一人当たり面積">
          <a:extLst>
            <a:ext uri="{FF2B5EF4-FFF2-40B4-BE49-F238E27FC236}">
              <a16:creationId xmlns:a16="http://schemas.microsoft.com/office/drawing/2014/main" id="{9580988C-58E2-435C-91B3-2BBEC9DCCCAE}"/>
            </a:ext>
          </a:extLst>
        </xdr:cNvPr>
        <xdr:cNvSpPr txBox="1"/>
      </xdr:nvSpPr>
      <xdr:spPr>
        <a:xfrm>
          <a:off x="18983402" y="1670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30859</xdr:rowOff>
    </xdr:from>
    <xdr:ext cx="469744" cy="259045"/>
    <xdr:sp macro="" textlink="">
      <xdr:nvSpPr>
        <xdr:cNvPr id="757" name="n_2mainValue【庁舎】&#10;一人当たり面積">
          <a:extLst>
            <a:ext uri="{FF2B5EF4-FFF2-40B4-BE49-F238E27FC236}">
              <a16:creationId xmlns:a16="http://schemas.microsoft.com/office/drawing/2014/main" id="{C8E5BA47-95ED-4720-AD43-B2641C114175}"/>
            </a:ext>
          </a:extLst>
        </xdr:cNvPr>
        <xdr:cNvSpPr txBox="1"/>
      </xdr:nvSpPr>
      <xdr:spPr>
        <a:xfrm>
          <a:off x="18183302" y="1670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37391</xdr:rowOff>
    </xdr:from>
    <xdr:ext cx="469744" cy="259045"/>
    <xdr:sp macro="" textlink="">
      <xdr:nvSpPr>
        <xdr:cNvPr id="758" name="n_3mainValue【庁舎】&#10;一人当たり面積">
          <a:extLst>
            <a:ext uri="{FF2B5EF4-FFF2-40B4-BE49-F238E27FC236}">
              <a16:creationId xmlns:a16="http://schemas.microsoft.com/office/drawing/2014/main" id="{488F8C05-F4CF-4578-B3CF-07AD1F4AF72C}"/>
            </a:ext>
          </a:extLst>
        </xdr:cNvPr>
        <xdr:cNvSpPr txBox="1"/>
      </xdr:nvSpPr>
      <xdr:spPr>
        <a:xfrm>
          <a:off x="17383202" y="1671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759" name="n_4mainValue【庁舎】&#10;一人当たり面積">
          <a:extLst>
            <a:ext uri="{FF2B5EF4-FFF2-40B4-BE49-F238E27FC236}">
              <a16:creationId xmlns:a16="http://schemas.microsoft.com/office/drawing/2014/main" id="{4EF97DF5-D53F-4D3A-B5E1-506E5E5C7213}"/>
            </a:ext>
          </a:extLst>
        </xdr:cNvPr>
        <xdr:cNvSpPr txBox="1"/>
      </xdr:nvSpPr>
      <xdr:spPr>
        <a:xfrm>
          <a:off x="16592627" y="1671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a:extLst>
            <a:ext uri="{FF2B5EF4-FFF2-40B4-BE49-F238E27FC236}">
              <a16:creationId xmlns:a16="http://schemas.microsoft.com/office/drawing/2014/main" id="{C349905C-9417-40D3-8ADC-0B18C3A7644D}"/>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a:extLst>
            <a:ext uri="{FF2B5EF4-FFF2-40B4-BE49-F238E27FC236}">
              <a16:creationId xmlns:a16="http://schemas.microsoft.com/office/drawing/2014/main" id="{DB2D3E98-DEB8-46CC-9C01-897F66EB17EC}"/>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a:extLst>
            <a:ext uri="{FF2B5EF4-FFF2-40B4-BE49-F238E27FC236}">
              <a16:creationId xmlns:a16="http://schemas.microsoft.com/office/drawing/2014/main" id="{F9CFC01F-F930-41B4-B9A0-675C2EA7D143}"/>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図書館及び市民会館の有形固定資産減価償却率は、依然として類似団体と比較して特に高い状態である。</a:t>
          </a:r>
          <a:r>
            <a:rPr lang="ja-JP" altLang="en-US" sz="1100">
              <a:solidFill>
                <a:schemeClr val="dk1"/>
              </a:solidFill>
              <a:effectLst/>
              <a:latin typeface="+mn-lt"/>
              <a:ea typeface="+mn-ea"/>
              <a:cs typeface="+mn-cs"/>
            </a:rPr>
            <a:t>一方、類似団体よりも</a:t>
          </a:r>
          <a:r>
            <a:rPr lang="ja-JP" altLang="ja-JP" sz="1100">
              <a:solidFill>
                <a:schemeClr val="dk1"/>
              </a:solidFill>
              <a:effectLst/>
              <a:latin typeface="+mn-lt"/>
              <a:ea typeface="+mn-ea"/>
              <a:cs typeface="+mn-cs"/>
            </a:rPr>
            <a:t>低くなっている施設は、一般廃棄物処理施設及び消防施設である。公共施設等総合管理計画の基本方針（①財政負担の軽減に向けた施設保有量の削減②施設を長く、快適に使用するための長寿命化対策の推進③計画的な点検・修繕による安全性の確保④効率的な運営のための民間活力の導入⑤町民の皆さんとの協働の推進）に基づき、老朽化施設の集約化・複合化や除却に取り組んで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類似団体と比較し、当町は大規模な企業や商業施設が立地していることから地方税収入が多く、財政力が類似団体平均を上回る水準となっている。</a:t>
          </a:r>
        </a:p>
        <a:p>
          <a:r>
            <a:rPr kumimoji="1" lang="ja-JP" altLang="en-US" sz="1300">
              <a:latin typeface="ＭＳ Ｐゴシック" panose="020B0600070205080204" pitchFamily="50" charset="-128"/>
              <a:ea typeface="ＭＳ Ｐゴシック" panose="020B0600070205080204" pitchFamily="50" charset="-128"/>
            </a:rPr>
            <a:t>　今後も適正な税収の確保を図り、高い水準を維持することに努める。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129822</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592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129822</xdr:rowOff>
    </xdr:from>
    <xdr:to>
      <xdr:col>11</xdr:col>
      <xdr:colOff>31750</xdr:colOff>
      <xdr:row>41</xdr:row>
      <xdr:rowOff>129822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14817</xdr:rowOff>
    </xdr:from>
    <xdr:to>
      <xdr:col>23</xdr:col>
      <xdr:colOff>184150</xdr:colOff>
      <xdr:row>42</xdr:row>
      <xdr:rowOff>116417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31344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79022</xdr:rowOff>
    </xdr:from>
    <xdr:to>
      <xdr:col>11</xdr:col>
      <xdr:colOff>82550</xdr:colOff>
      <xdr:row>42</xdr:row>
      <xdr:rowOff>9172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19349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地方交付税が増加したことにより、経常一般財源等と臨時財政対策債との合計額が約</a:t>
          </a:r>
          <a:r>
            <a:rPr kumimoji="1" lang="en-US" altLang="ja-JP" sz="1100">
              <a:latin typeface="ＭＳ Ｐゴシック" panose="020B0600070205080204" pitchFamily="50" charset="-128"/>
              <a:ea typeface="ＭＳ Ｐゴシック" panose="020B0600070205080204" pitchFamily="50" charset="-128"/>
            </a:rPr>
            <a:t>2,300</a:t>
          </a:r>
          <a:r>
            <a:rPr kumimoji="1" lang="ja-JP" altLang="en-US" sz="1100">
              <a:latin typeface="ＭＳ Ｐゴシック" panose="020B0600070205080204" pitchFamily="50" charset="-128"/>
              <a:ea typeface="ＭＳ Ｐゴシック" panose="020B0600070205080204" pitchFamily="50" charset="-128"/>
            </a:rPr>
            <a:t>万円増加した一方で、人件費や特別会計に対する繰出金、一部事務組合への負担金が増額したことにより、人件費、扶助費、公債費等に充当した一般財源等が約２億</a:t>
          </a:r>
          <a:r>
            <a:rPr kumimoji="1" lang="en-US" altLang="ja-JP" sz="1100">
              <a:latin typeface="ＭＳ Ｐゴシック" panose="020B0600070205080204" pitchFamily="50" charset="-128"/>
              <a:ea typeface="ＭＳ Ｐゴシック" panose="020B0600070205080204" pitchFamily="50" charset="-128"/>
            </a:rPr>
            <a:t>3,000</a:t>
          </a:r>
          <a:r>
            <a:rPr kumimoji="1" lang="ja-JP" altLang="en-US" sz="1100">
              <a:latin typeface="ＭＳ Ｐゴシック" panose="020B0600070205080204" pitchFamily="50" charset="-128"/>
              <a:ea typeface="ＭＳ Ｐゴシック" panose="020B0600070205080204" pitchFamily="50" charset="-128"/>
            </a:rPr>
            <a:t>万円増加した。歳入面の経常一般財源等の増収分を大幅に上回る経常一般財源等を用いた歳出が生じたことから、経常収支比率が</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ポイント上昇した。</a:t>
          </a:r>
        </a:p>
        <a:p>
          <a:r>
            <a:rPr kumimoji="1" lang="ja-JP" altLang="en-US" sz="1100">
              <a:latin typeface="ＭＳ Ｐゴシック" panose="020B0600070205080204" pitchFamily="50" charset="-128"/>
              <a:ea typeface="ＭＳ Ｐゴシック" panose="020B0600070205080204" pitchFamily="50" charset="-128"/>
            </a:rPr>
            <a:t>　今後、新型コロナウイルス感染症の影響が落ち着き、例年どおりの事業を実施するようになった場合、経常的経費がさらに上昇することが見込まれる。</a:t>
          </a:r>
        </a:p>
        <a:p>
          <a:r>
            <a:rPr kumimoji="1" lang="ja-JP" altLang="en-US" sz="1100">
              <a:latin typeface="ＭＳ Ｐゴシック" panose="020B0600070205080204" pitchFamily="50" charset="-128"/>
              <a:ea typeface="ＭＳ Ｐゴシック" panose="020B0600070205080204" pitchFamily="50" charset="-128"/>
            </a:rPr>
            <a:t>　今後も計画的な運営により可能な限りの経費削減に努める。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152082</xdr:rowOff>
    </xdr:from>
    <xdr:to>
      <xdr:col>23</xdr:col>
      <xdr:colOff>133350</xdr:colOff>
      <xdr:row>61</xdr:row>
      <xdr:rowOff>149543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39082"/>
          <a:ext cx="8382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27940</xdr:rowOff>
    </xdr:from>
    <xdr:to>
      <xdr:col>19</xdr:col>
      <xdr:colOff>133350</xdr:colOff>
      <xdr:row>60</xdr:row>
      <xdr:rowOff>152082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143490"/>
          <a:ext cx="889000" cy="29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27940</xdr:rowOff>
    </xdr:from>
    <xdr:to>
      <xdr:col>15</xdr:col>
      <xdr:colOff>82550</xdr:colOff>
      <xdr:row>61</xdr:row>
      <xdr:rowOff>107315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143490"/>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107315</xdr:rowOff>
    </xdr:from>
    <xdr:to>
      <xdr:col>11</xdr:col>
      <xdr:colOff>31750</xdr:colOff>
      <xdr:row>62</xdr:row>
      <xdr:rowOff>134938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65765"/>
          <a:ext cx="889000" cy="19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98743</xdr:rowOff>
    </xdr:from>
    <xdr:to>
      <xdr:col>23</xdr:col>
      <xdr:colOff>184150</xdr:colOff>
      <xdr:row>62</xdr:row>
      <xdr:rowOff>28893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115270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101282</xdr:rowOff>
    </xdr:from>
    <xdr:to>
      <xdr:col>19</xdr:col>
      <xdr:colOff>184150</xdr:colOff>
      <xdr:row>61</xdr:row>
      <xdr:rowOff>31432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8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41609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57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148590</xdr:rowOff>
    </xdr:from>
    <xdr:to>
      <xdr:col>15</xdr:col>
      <xdr:colOff>133350</xdr:colOff>
      <xdr:row>59</xdr:row>
      <xdr:rowOff>78740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88917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56515</xdr:rowOff>
    </xdr:from>
    <xdr:to>
      <xdr:col>11</xdr:col>
      <xdr:colOff>82550</xdr:colOff>
      <xdr:row>61</xdr:row>
      <xdr:rowOff>158115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168292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84138</xdr:rowOff>
    </xdr:from>
    <xdr:to>
      <xdr:col>7</xdr:col>
      <xdr:colOff>31750</xdr:colOff>
      <xdr:row>63</xdr:row>
      <xdr:rowOff>14288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24465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8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より低い水準を保っている。当町は、ごみ処理、し尿処理及び消防事務について、一部事務組合を組織し、当該一部事務組合に対して負担金を支出することにより対応している。このことが、類似団体よりも低い水準にある要因の一つであると考えられる。</a:t>
          </a:r>
        </a:p>
        <a:p>
          <a:r>
            <a:rPr kumimoji="1" lang="ja-JP" altLang="en-US" sz="1300">
              <a:latin typeface="ＭＳ Ｐゴシック" panose="020B0600070205080204" pitchFamily="50" charset="-128"/>
              <a:ea typeface="ＭＳ Ｐゴシック" panose="020B0600070205080204" pitchFamily="50" charset="-128"/>
            </a:rPr>
            <a:t>　人件費・物件費等の抑制を図り、適切な財政運営に努める。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55085</xdr:rowOff>
    </xdr:from>
    <xdr:to>
      <xdr:col>23</xdr:col>
      <xdr:colOff>133350</xdr:colOff>
      <xdr:row>81</xdr:row>
      <xdr:rowOff>65813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3942535"/>
          <a:ext cx="8382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54130</xdr:rowOff>
    </xdr:from>
    <xdr:to>
      <xdr:col>19</xdr:col>
      <xdr:colOff>133350</xdr:colOff>
      <xdr:row>81</xdr:row>
      <xdr:rowOff>55085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3941580"/>
          <a:ext cx="889000" cy="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54130</xdr:rowOff>
    </xdr:from>
    <xdr:to>
      <xdr:col>15</xdr:col>
      <xdr:colOff>82550</xdr:colOff>
      <xdr:row>81</xdr:row>
      <xdr:rowOff>57117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3941580"/>
          <a:ext cx="8890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13886</xdr:rowOff>
    </xdr:from>
    <xdr:to>
      <xdr:col>11</xdr:col>
      <xdr:colOff>31750</xdr:colOff>
      <xdr:row>81</xdr:row>
      <xdr:rowOff>57117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01336"/>
          <a:ext cx="889000" cy="4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15013</xdr:rowOff>
    </xdr:from>
    <xdr:to>
      <xdr:col>23</xdr:col>
      <xdr:colOff>184150</xdr:colOff>
      <xdr:row>81</xdr:row>
      <xdr:rowOff>116613</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107740</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2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4285</xdr:rowOff>
    </xdr:from>
    <xdr:to>
      <xdr:col>19</xdr:col>
      <xdr:colOff>184150</xdr:colOff>
      <xdr:row>81</xdr:row>
      <xdr:rowOff>105885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89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116062</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6606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3330</xdr:rowOff>
    </xdr:from>
    <xdr:to>
      <xdr:col>15</xdr:col>
      <xdr:colOff>133350</xdr:colOff>
      <xdr:row>81</xdr:row>
      <xdr:rowOff>104930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89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115107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6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6317</xdr:rowOff>
    </xdr:from>
    <xdr:to>
      <xdr:col>11</xdr:col>
      <xdr:colOff>82550</xdr:colOff>
      <xdr:row>81</xdr:row>
      <xdr:rowOff>107917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9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118094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6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134536</xdr:rowOff>
    </xdr:from>
    <xdr:to>
      <xdr:col>7</xdr:col>
      <xdr:colOff>31750</xdr:colOff>
      <xdr:row>81</xdr:row>
      <xdr:rowOff>64686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5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74863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19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職員構成の変動（昇給・昇格による）に伴い、</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ポイント上昇した。類似団体の平均より低い水準で推移している。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地域の民間企業の平均給料、類似団体及び全国市町村の状況を踏まえ、給料の適正化に努めている。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83</xdr:row>
      <xdr:rowOff>119945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32348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84</xdr:row>
      <xdr:rowOff>136172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23484"/>
          <a:ext cx="8890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28928</xdr:rowOff>
    </xdr:from>
    <xdr:to>
      <xdr:col>72</xdr:col>
      <xdr:colOff>203200</xdr:colOff>
      <xdr:row>84</xdr:row>
      <xdr:rowOff>136172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430728"/>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28928</xdr:rowOff>
    </xdr:from>
    <xdr:to>
      <xdr:col>68</xdr:col>
      <xdr:colOff>152400</xdr:colOff>
      <xdr:row>84</xdr:row>
      <xdr:rowOff>42334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430728"/>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69145</xdr:rowOff>
    </xdr:from>
    <xdr:to>
      <xdr:col>81</xdr:col>
      <xdr:colOff>95250</xdr:colOff>
      <xdr:row>83</xdr:row>
      <xdr:rowOff>170745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85672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4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149578</xdr:rowOff>
    </xdr:from>
    <xdr:to>
      <xdr:col>68</xdr:col>
      <xdr:colOff>203200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89905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行政改革により、事業の統廃合や縮小、会計年度任用職員の活用、外部委託の実施等を行い、定員の適正化を図った結果、類似団体の平均より低い水準にある。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85725</xdr:rowOff>
    </xdr:from>
    <xdr:to>
      <xdr:col>81</xdr:col>
      <xdr:colOff>44450</xdr:colOff>
      <xdr:row>60</xdr:row>
      <xdr:rowOff>113302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372725"/>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84001</xdr:rowOff>
    </xdr:from>
    <xdr:to>
      <xdr:col>77</xdr:col>
      <xdr:colOff>44450</xdr:colOff>
      <xdr:row>60</xdr:row>
      <xdr:rowOff>85725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37100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77107</xdr:rowOff>
    </xdr:from>
    <xdr:to>
      <xdr:col>72</xdr:col>
      <xdr:colOff>203200</xdr:colOff>
      <xdr:row>60</xdr:row>
      <xdr:rowOff>84001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36410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25400</xdr:rowOff>
    </xdr:from>
    <xdr:to>
      <xdr:col>68</xdr:col>
      <xdr:colOff>152400</xdr:colOff>
      <xdr:row>60</xdr:row>
      <xdr:rowOff>77107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124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62502</xdr:rowOff>
    </xdr:from>
    <xdr:to>
      <xdr:col>81</xdr:col>
      <xdr:colOff>95250</xdr:colOff>
      <xdr:row>60</xdr:row>
      <xdr:rowOff>164102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4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79029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4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34925</xdr:rowOff>
    </xdr:from>
    <xdr:to>
      <xdr:col>77</xdr:col>
      <xdr:colOff>95250</xdr:colOff>
      <xdr:row>60</xdr:row>
      <xdr:rowOff>136525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146702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33201</xdr:rowOff>
    </xdr:from>
    <xdr:to>
      <xdr:col>73</xdr:col>
      <xdr:colOff>44450</xdr:colOff>
      <xdr:row>60</xdr:row>
      <xdr:rowOff>134801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144978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26307</xdr:rowOff>
    </xdr:from>
    <xdr:to>
      <xdr:col>68</xdr:col>
      <xdr:colOff>203200</xdr:colOff>
      <xdr:row>60</xdr:row>
      <xdr:rowOff>127907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112684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146050</xdr:rowOff>
    </xdr:from>
    <xdr:to>
      <xdr:col>64</xdr:col>
      <xdr:colOff>152400</xdr:colOff>
      <xdr:row>60</xdr:row>
      <xdr:rowOff>76200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86377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に実施した松前中学校改築などに対する地方債の元金償還が開始したものの、平成９年度に実施した庁舎建設などの償還は終了したことにより、単年度の実質公債費比率は低下した一方で、３か年平均の実質公債費比率は</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ポイント上昇した。要因は、公債費は年々増加傾向にあり、元利償還金と準元利償還金の金額が令和２年度より令和５年度の方が大きかったためである。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多く予定されていることや、公営企業が実施する浄水場施設整備に対する多額の出資などが予定されており、実質公債費比率は上昇することが見込まれる。実施予定の公共工事の重要度や必要性を評価し事業の適正化を図ることで、財政の健全化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90805</xdr:rowOff>
    </xdr:from>
    <xdr:to>
      <xdr:col>81</xdr:col>
      <xdr:colOff>44450</xdr:colOff>
      <xdr:row>40</xdr:row>
      <xdr:rowOff>102870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948805"/>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60643</xdr:rowOff>
    </xdr:from>
    <xdr:to>
      <xdr:col>77</xdr:col>
      <xdr:colOff>44450</xdr:colOff>
      <xdr:row>40</xdr:row>
      <xdr:rowOff>90805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918643"/>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42545</xdr:rowOff>
    </xdr:from>
    <xdr:to>
      <xdr:col>72</xdr:col>
      <xdr:colOff>203200</xdr:colOff>
      <xdr:row>40</xdr:row>
      <xdr:rowOff>60643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6900545"/>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42545</xdr:rowOff>
    </xdr:from>
    <xdr:to>
      <xdr:col>68</xdr:col>
      <xdr:colOff>152400</xdr:colOff>
      <xdr:row>40</xdr:row>
      <xdr:rowOff>48578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0054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24147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882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40005</xdr:rowOff>
    </xdr:from>
    <xdr:to>
      <xdr:col>77</xdr:col>
      <xdr:colOff>95250</xdr:colOff>
      <xdr:row>40</xdr:row>
      <xdr:rowOff>141605</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89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126382</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84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9843</xdr:rowOff>
    </xdr:from>
    <xdr:to>
      <xdr:col>73</xdr:col>
      <xdr:colOff>44450</xdr:colOff>
      <xdr:row>40</xdr:row>
      <xdr:rowOff>111443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8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96220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95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163195</xdr:rowOff>
    </xdr:from>
    <xdr:to>
      <xdr:col>68</xdr:col>
      <xdr:colOff>203200</xdr:colOff>
      <xdr:row>40</xdr:row>
      <xdr:rowOff>93345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8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78122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93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169228</xdr:rowOff>
    </xdr:from>
    <xdr:to>
      <xdr:col>64</xdr:col>
      <xdr:colOff>152400</xdr:colOff>
      <xdr:row>40</xdr:row>
      <xdr:rowOff>99378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85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84155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942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筒井地区及び塩屋地区の雨水対策などの公共工事に伴い地方債の現在高は増加したものの、公営企業債の元金残高の減少や基準財政需要額算入見込額の増加により、将来負担比率は前年度に比べ</a:t>
          </a:r>
          <a:r>
            <a:rPr kumimoji="1" lang="en-US" altLang="ja-JP" sz="1200">
              <a:latin typeface="ＭＳ Ｐゴシック" panose="020B0600070205080204" pitchFamily="50" charset="-128"/>
              <a:ea typeface="ＭＳ Ｐゴシック" panose="020B0600070205080204" pitchFamily="50" charset="-128"/>
            </a:rPr>
            <a:t>2.5</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しかしながら、今後は、公共施設の長寿命化対策としての大規模改修など大型の公共工事が多く予定されていることや、公営企業が実施する浄水場施設整備に対する多額の出資などが予定されており、将来負担比率は上昇することが見込まれる。実施予定の公共工事の重要度や必要性を評価し事業の適正化を図ることで、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48683</xdr:rowOff>
    </xdr:from>
    <xdr:to>
      <xdr:col>81</xdr:col>
      <xdr:colOff>44450</xdr:colOff>
      <xdr:row>18</xdr:row>
      <xdr:rowOff>77410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3134783"/>
          <a:ext cx="8382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77410</xdr:rowOff>
    </xdr:from>
    <xdr:to>
      <xdr:col>77</xdr:col>
      <xdr:colOff>44450</xdr:colOff>
      <xdr:row>18</xdr:row>
      <xdr:rowOff>124521</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3163510"/>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124521</xdr:rowOff>
    </xdr:from>
    <xdr:to>
      <xdr:col>72</xdr:col>
      <xdr:colOff>203200</xdr:colOff>
      <xdr:row>19</xdr:row>
      <xdr:rowOff>40398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3210621"/>
          <a:ext cx="889000" cy="8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40398</xdr:rowOff>
    </xdr:from>
    <xdr:to>
      <xdr:col>68</xdr:col>
      <xdr:colOff>152400</xdr:colOff>
      <xdr:row>21</xdr:row>
      <xdr:rowOff>52554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3297948"/>
          <a:ext cx="889000" cy="35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169333</xdr:rowOff>
    </xdr:from>
    <xdr:to>
      <xdr:col>81</xdr:col>
      <xdr:colOff>95250</xdr:colOff>
      <xdr:row>18</xdr:row>
      <xdr:rowOff>99483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308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141410</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3056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26610</xdr:rowOff>
    </xdr:from>
    <xdr:to>
      <xdr:col>77</xdr:col>
      <xdr:colOff>95250</xdr:colOff>
      <xdr:row>18</xdr:row>
      <xdr:rowOff>128210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112987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319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73721</xdr:rowOff>
    </xdr:from>
    <xdr:to>
      <xdr:col>73</xdr:col>
      <xdr:colOff>44450</xdr:colOff>
      <xdr:row>19</xdr:row>
      <xdr:rowOff>3870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315982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160097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32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161048</xdr:rowOff>
    </xdr:from>
    <xdr:to>
      <xdr:col>68</xdr:col>
      <xdr:colOff>203200</xdr:colOff>
      <xdr:row>19</xdr:row>
      <xdr:rowOff>91198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32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75975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3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1754</xdr:rowOff>
    </xdr:from>
    <xdr:to>
      <xdr:col>64</xdr:col>
      <xdr:colOff>152400</xdr:colOff>
      <xdr:row>21</xdr:row>
      <xdr:rowOff>103354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6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88131</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68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人事院勧告に伴い職員の給与改定を行ったことにより、前年度から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給与額については国家公務員や愛媛県職員との均衡を考慮するとともに、人員については組織全体の業務量平準化を目的とした適正な配置に努めることで、同水準を維持するよう努める。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300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78994</xdr:rowOff>
    </xdr:from>
    <xdr:to>
      <xdr:col>19</xdr:col>
      <xdr:colOff>187325</xdr:colOff>
      <xdr:row>35</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78994</xdr:rowOff>
    </xdr:from>
    <xdr:to>
      <xdr:col>15</xdr:col>
      <xdr:colOff>98425</xdr:colOff>
      <xdr:row>35</xdr:row>
      <xdr:rowOff>152146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7974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152146</xdr:rowOff>
    </xdr:from>
    <xdr:to>
      <xdr:col>11</xdr:col>
      <xdr:colOff>9525</xdr:colOff>
      <xdr:row>36</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1528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78486</xdr:rowOff>
    </xdr:from>
    <xdr:to>
      <xdr:col>20</xdr:col>
      <xdr:colOff>38100</xdr:colOff>
      <xdr:row>36</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18813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4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28194</xdr:rowOff>
    </xdr:from>
    <xdr:to>
      <xdr:col>15</xdr:col>
      <xdr:colOff>149225</xdr:colOff>
      <xdr:row>35</xdr:row>
      <xdr:rowOff>129794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139971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101346</xdr:rowOff>
    </xdr:from>
    <xdr:to>
      <xdr:col>11</xdr:col>
      <xdr:colOff>60325</xdr:colOff>
      <xdr:row>36</xdr:row>
      <xdr:rowOff>31496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41673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69105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電気代や物価高騰により公共施設等の維持管理費などが増額し、前年度から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今後も物価高騰の影響が続くことが考えられるため、事務事業の見直し等による経常経費の削減に努める。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149860</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501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473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15</xdr:row>
      <xdr:rowOff>16510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7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15</xdr:row>
      <xdr:rowOff>16510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80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99060</xdr:rowOff>
    </xdr:from>
    <xdr:to>
      <xdr:col>78</xdr:col>
      <xdr:colOff>120650</xdr:colOff>
      <xdr:row>15</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39387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6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137160</xdr:rowOff>
    </xdr:from>
    <xdr:to>
      <xdr:col>69</xdr:col>
      <xdr:colOff>142875</xdr:colOff>
      <xdr:row>15</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129540</xdr:rowOff>
    </xdr:from>
    <xdr:to>
      <xdr:col>65</xdr:col>
      <xdr:colOff>53975</xdr:colOff>
      <xdr:row>15</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69867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自立支援給付費など障害福祉サービスに係る費用が増加したことにより、前年度から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ポイント上昇し、類似団体と同水準となっている。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今後も社会保障関係経費の増加等が見込まれることに加えて、第２子以降保育料無償化や子ども医療の助成対象者を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歳の年度末まで拡大することにより、扶助費に係る経常収支比率は、上昇する見込みである。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57</xdr:row>
      <xdr:rowOff>4535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0100"/>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162378</xdr:rowOff>
    </xdr:from>
    <xdr:to>
      <xdr:col>19</xdr:col>
      <xdr:colOff>187325</xdr:colOff>
      <xdr:row>56</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92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162378</xdr:rowOff>
    </xdr:from>
    <xdr:to>
      <xdr:col>15</xdr:col>
      <xdr:colOff>98425</xdr:colOff>
      <xdr:row>56</xdr:row>
      <xdr:rowOff>56243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92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56243</xdr:rowOff>
    </xdr:from>
    <xdr:to>
      <xdr:col>11</xdr:col>
      <xdr:colOff>9525</xdr:colOff>
      <xdr:row>56</xdr:row>
      <xdr:rowOff>78015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57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97262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111578</xdr:rowOff>
    </xdr:from>
    <xdr:to>
      <xdr:col>15</xdr:col>
      <xdr:colOff>149225</xdr:colOff>
      <xdr:row>56</xdr:row>
      <xdr:rowOff>41728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5443</xdr:rowOff>
    </xdr:from>
    <xdr:to>
      <xdr:col>11</xdr:col>
      <xdr:colOff>60325</xdr:colOff>
      <xdr:row>56</xdr:row>
      <xdr:rowOff>107043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令和２年度から下水道事業が法適用化し、補助費等に分類が変更になったことに伴い大幅に低下しているが、それ以降はほぼ横ばいで推移している。</a:t>
          </a:r>
        </a:p>
        <a:p>
          <a:r>
            <a:rPr kumimoji="1" lang="ja-JP" altLang="en-US" sz="1100">
              <a:latin typeface="ＭＳ Ｐゴシック" panose="020B0600070205080204" pitchFamily="50" charset="-128"/>
              <a:ea typeface="ＭＳ Ｐゴシック" panose="020B0600070205080204" pitchFamily="50" charset="-128"/>
            </a:rPr>
            <a:t>　本年度は、後期高齢者医療の療養給付費や特別会計への繰出しが増加したことにより、前年度から</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ポイント上昇した。特別会計への繰出しは、主に給与改定に伴う人件費の増額に伴い増加し、今年度は国民健康保険特別会計への繰出しの増加が大きかった。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特別会計においては、安定的な運営のため保険料等の徴収率向上や給付の適正化などに取り組み、財政の健全化に努める。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57</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64272"/>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80735</xdr:rowOff>
    </xdr:from>
    <xdr:to>
      <xdr:col>78</xdr:col>
      <xdr:colOff>69850</xdr:colOff>
      <xdr:row>57</xdr:row>
      <xdr:rowOff>91622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53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124278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60</xdr:row>
      <xdr:rowOff>88900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96928"/>
          <a:ext cx="889000" cy="478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117022</xdr:rowOff>
    </xdr:from>
    <xdr:to>
      <xdr:col>82</xdr:col>
      <xdr:colOff>158750</xdr:colOff>
      <xdr:row>58</xdr:row>
      <xdr:rowOff>47172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89099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40822</xdr:rowOff>
    </xdr:from>
    <xdr:to>
      <xdr:col>78</xdr:col>
      <xdr:colOff>120650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127199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9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29935</xdr:rowOff>
    </xdr:from>
    <xdr:to>
      <xdr:col>74</xdr:col>
      <xdr:colOff>31750</xdr:colOff>
      <xdr:row>57</xdr:row>
      <xdr:rowOff>131535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116312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73478</xdr:rowOff>
    </xdr:from>
    <xdr:to>
      <xdr:col>69</xdr:col>
      <xdr:colOff>142875</xdr:colOff>
      <xdr:row>58</xdr:row>
      <xdr:rowOff>3628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159855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38100</xdr:rowOff>
    </xdr:from>
    <xdr:to>
      <xdr:col>65</xdr:col>
      <xdr:colOff>53975</xdr:colOff>
      <xdr:row>60</xdr:row>
      <xdr:rowOff>139700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経常的な補助費等は、主に一部事務組合に対する負担金である。給与改定に伴う人件費の増額に加え、今年度から松山市へのごみ処理委託を開始したことにより、負担金が増額し、前年度から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一部事務組合の事業についても事前に精査し、適正な負担となるように努める。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28702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403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117856</xdr:rowOff>
    </xdr:from>
    <xdr:to>
      <xdr:col>78</xdr:col>
      <xdr:colOff>69850</xdr:colOff>
      <xdr:row>36</xdr:row>
      <xdr:rowOff>168148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900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117856</xdr:rowOff>
    </xdr:from>
    <xdr:to>
      <xdr:col>73</xdr:col>
      <xdr:colOff>180975</xdr:colOff>
      <xdr:row>37</xdr:row>
      <xdr:rowOff>33274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9005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33274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31748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165879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16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67056</xdr:rowOff>
    </xdr:from>
    <xdr:to>
      <xdr:col>74</xdr:col>
      <xdr:colOff>31750</xdr:colOff>
      <xdr:row>36</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94488</xdr:rowOff>
    </xdr:from>
    <xdr:to>
      <xdr:col>65</xdr:col>
      <xdr:colOff>53975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平成９年度に実施した大型の公共工事である庁舎建設などの元金償還が終了したことにより、前年度から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ポイント低下した。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公共施設の長寿命化対策としての大規模改修など大型の公共工事が多く予定されていることや、公営企業が実施する浄水場施設整備に対する多額の出資などが予定されており、公債費に係る経常収支比率はさらに上昇することが見込まれる。実施予定の公共工事の重要度や必要性を評価し事業の適正化を図ることにより、財政の健全化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60706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406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60706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2303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28702</xdr:rowOff>
    </xdr:from>
    <xdr:to>
      <xdr:col>15</xdr:col>
      <xdr:colOff>98425</xdr:colOff>
      <xdr:row>77</xdr:row>
      <xdr:rowOff>74422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23035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74422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25321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135145</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xdr:rowOff>
    </xdr:from>
    <xdr:to>
      <xdr:col>20</xdr:col>
      <xdr:colOff>38100</xdr:colOff>
      <xdr:row>77</xdr:row>
      <xdr:rowOff>111506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149352</xdr:rowOff>
    </xdr:from>
    <xdr:to>
      <xdr:col>15</xdr:col>
      <xdr:colOff>149225</xdr:colOff>
      <xdr:row>77</xdr:row>
      <xdr:rowOff>79502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64279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23622</xdr:rowOff>
    </xdr:from>
    <xdr:to>
      <xdr:col>11</xdr:col>
      <xdr:colOff>60325</xdr:colOff>
      <xdr:row>77</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その他の経費が類似団体より高くなっているものの、公債費以外の全体では大きく下回っている。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今後も社会保障関係経費や公共施設等の維持管理費が増加していく見込みではあるが、事務事業の見直し等による経常経費の削減に努める。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10896"/>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131572</xdr:rowOff>
    </xdr:from>
    <xdr:to>
      <xdr:col>78</xdr:col>
      <xdr:colOff>69850</xdr:colOff>
      <xdr:row>75</xdr:row>
      <xdr:rowOff>152146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18872"/>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131572</xdr:rowOff>
    </xdr:from>
    <xdr:to>
      <xdr:col>73</xdr:col>
      <xdr:colOff>180975</xdr:colOff>
      <xdr:row>76</xdr:row>
      <xdr:rowOff>62992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18872"/>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62992</xdr:rowOff>
    </xdr:from>
    <xdr:to>
      <xdr:col>69</xdr:col>
      <xdr:colOff>92075</xdr:colOff>
      <xdr:row>77</xdr:row>
      <xdr:rowOff>65278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0931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80772</xdr:rowOff>
    </xdr:from>
    <xdr:to>
      <xdr:col>74</xdr:col>
      <xdr:colOff>31750</xdr:colOff>
      <xdr:row>75</xdr:row>
      <xdr:rowOff>10922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21099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12192</xdr:rowOff>
    </xdr:from>
    <xdr:to>
      <xdr:col>69</xdr:col>
      <xdr:colOff>142875</xdr:colOff>
      <xdr:row>76</xdr:row>
      <xdr:rowOff>113792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123969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76213</xdr:rowOff>
    </xdr:from>
    <xdr:to>
      <xdr:col>29</xdr:col>
      <xdr:colOff>127000</xdr:colOff>
      <xdr:row>17</xdr:row>
      <xdr:rowOff>118775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38488"/>
          <a:ext cx="647700" cy="42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118775</xdr:rowOff>
    </xdr:from>
    <xdr:to>
      <xdr:col>26</xdr:col>
      <xdr:colOff>50800</xdr:colOff>
      <xdr:row>17</xdr:row>
      <xdr:rowOff>138606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81050"/>
          <a:ext cx="698500" cy="19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138606</xdr:rowOff>
    </xdr:from>
    <xdr:to>
      <xdr:col>22</xdr:col>
      <xdr:colOff>114300</xdr:colOff>
      <xdr:row>17</xdr:row>
      <xdr:rowOff>156580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00881"/>
          <a:ext cx="698500" cy="17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156580</xdr:rowOff>
    </xdr:from>
    <xdr:to>
      <xdr:col>18</xdr:col>
      <xdr:colOff>177800</xdr:colOff>
      <xdr:row>18</xdr:row>
      <xdr:rowOff>25506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18855"/>
          <a:ext cx="698500" cy="40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25413</xdr:rowOff>
    </xdr:from>
    <xdr:to>
      <xdr:col>29</xdr:col>
      <xdr:colOff>177800</xdr:colOff>
      <xdr:row>17</xdr:row>
      <xdr:rowOff>127013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87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41940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67975</xdr:rowOff>
    </xdr:from>
    <xdr:to>
      <xdr:col>26</xdr:col>
      <xdr:colOff>101600</xdr:colOff>
      <xdr:row>17</xdr:row>
      <xdr:rowOff>169575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30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8302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9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87806</xdr:rowOff>
    </xdr:from>
    <xdr:to>
      <xdr:col>22</xdr:col>
      <xdr:colOff>165100</xdr:colOff>
      <xdr:row>18</xdr:row>
      <xdr:rowOff>17956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50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28133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81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105780</xdr:rowOff>
    </xdr:from>
    <xdr:to>
      <xdr:col>19</xdr:col>
      <xdr:colOff>38100</xdr:colOff>
      <xdr:row>18</xdr:row>
      <xdr:rowOff>35930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68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46107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36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146156</xdr:rowOff>
    </xdr:from>
    <xdr:to>
      <xdr:col>15</xdr:col>
      <xdr:colOff>101600</xdr:colOff>
      <xdr:row>18</xdr:row>
      <xdr:rowOff>76306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08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86483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7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150146</xdr:rowOff>
    </xdr:from>
    <xdr:to>
      <xdr:col>29</xdr:col>
      <xdr:colOff>127000</xdr:colOff>
      <xdr:row>35</xdr:row>
      <xdr:rowOff>168929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60496"/>
          <a:ext cx="647700" cy="18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150146</xdr:rowOff>
    </xdr:from>
    <xdr:to>
      <xdr:col>26</xdr:col>
      <xdr:colOff>50800</xdr:colOff>
      <xdr:row>35</xdr:row>
      <xdr:rowOff>193789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60496"/>
          <a:ext cx="698500" cy="436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193789</xdr:rowOff>
    </xdr:from>
    <xdr:to>
      <xdr:col>22</xdr:col>
      <xdr:colOff>114300</xdr:colOff>
      <xdr:row>35</xdr:row>
      <xdr:rowOff>213658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04139"/>
          <a:ext cx="698500" cy="19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213658</xdr:rowOff>
    </xdr:from>
    <xdr:to>
      <xdr:col>18</xdr:col>
      <xdr:colOff>177800</xdr:colOff>
      <xdr:row>35</xdr:row>
      <xdr:rowOff>250444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24008"/>
          <a:ext cx="698500" cy="36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118129</xdr:rowOff>
    </xdr:from>
    <xdr:to>
      <xdr:col>29</xdr:col>
      <xdr:colOff>177800</xdr:colOff>
      <xdr:row>35</xdr:row>
      <xdr:rowOff>219729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2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306106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99346</xdr:rowOff>
    </xdr:from>
    <xdr:to>
      <xdr:col>26</xdr:col>
      <xdr:colOff>101600</xdr:colOff>
      <xdr:row>35</xdr:row>
      <xdr:rowOff>200946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709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211123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47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142989</xdr:rowOff>
    </xdr:from>
    <xdr:to>
      <xdr:col>22</xdr:col>
      <xdr:colOff>165100</xdr:colOff>
      <xdr:row>35</xdr:row>
      <xdr:rowOff>244589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53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254766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52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162858</xdr:rowOff>
    </xdr:from>
    <xdr:to>
      <xdr:col>19</xdr:col>
      <xdr:colOff>38100</xdr:colOff>
      <xdr:row>35</xdr:row>
      <xdr:rowOff>264458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7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274635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5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199644</xdr:rowOff>
    </xdr:from>
    <xdr:to>
      <xdr:col>15</xdr:col>
      <xdr:colOff>101600</xdr:colOff>
      <xdr:row>35</xdr:row>
      <xdr:rowOff>301244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09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311421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7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163817</xdr:rowOff>
    </xdr:from>
    <xdr:to>
      <xdr:col>24</xdr:col>
      <xdr:colOff>63500</xdr:colOff>
      <xdr:row>37</xdr:row>
      <xdr:rowOff>42610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36017"/>
          <a:ext cx="838200" cy="5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42610</xdr:rowOff>
    </xdr:from>
    <xdr:to>
      <xdr:col>19</xdr:col>
      <xdr:colOff>177800</xdr:colOff>
      <xdr:row>37</xdr:row>
      <xdr:rowOff>61404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86260"/>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61404</xdr:rowOff>
    </xdr:from>
    <xdr:to>
      <xdr:col>15</xdr:col>
      <xdr:colOff>50800</xdr:colOff>
      <xdr:row>37</xdr:row>
      <xdr:rowOff>93506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05054"/>
          <a:ext cx="889000" cy="3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93506</xdr:rowOff>
    </xdr:from>
    <xdr:to>
      <xdr:col>10</xdr:col>
      <xdr:colOff>114300</xdr:colOff>
      <xdr:row>38</xdr:row>
      <xdr:rowOff>65258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7156"/>
          <a:ext cx="889000" cy="14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113017</xdr:rowOff>
    </xdr:from>
    <xdr:to>
      <xdr:col>24</xdr:col>
      <xdr:colOff>114300</xdr:colOff>
      <xdr:row>37</xdr:row>
      <xdr:rowOff>43167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135894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163260</xdr:rowOff>
    </xdr:from>
    <xdr:to>
      <xdr:col>20</xdr:col>
      <xdr:colOff>38100</xdr:colOff>
      <xdr:row>37</xdr:row>
      <xdr:rowOff>93410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3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84537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2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10604</xdr:rowOff>
    </xdr:from>
    <xdr:to>
      <xdr:col>15</xdr:col>
      <xdr:colOff>101600</xdr:colOff>
      <xdr:row>37</xdr:row>
      <xdr:rowOff>112204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5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103331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4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42706</xdr:rowOff>
    </xdr:from>
    <xdr:to>
      <xdr:col>10</xdr:col>
      <xdr:colOff>165100</xdr:colOff>
      <xdr:row>37</xdr:row>
      <xdr:rowOff>144306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135434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7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14458</xdr:rowOff>
    </xdr:from>
    <xdr:to>
      <xdr:col>6</xdr:col>
      <xdr:colOff>38100</xdr:colOff>
      <xdr:row>38</xdr:row>
      <xdr:rowOff>116058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2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107185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2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85984</xdr:rowOff>
    </xdr:from>
    <xdr:to>
      <xdr:col>24</xdr:col>
      <xdr:colOff>63500</xdr:colOff>
      <xdr:row>57</xdr:row>
      <xdr:rowOff>91731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58634"/>
          <a:ext cx="838200" cy="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85572</xdr:rowOff>
    </xdr:from>
    <xdr:to>
      <xdr:col>19</xdr:col>
      <xdr:colOff>177800</xdr:colOff>
      <xdr:row>57</xdr:row>
      <xdr:rowOff>85984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858222"/>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72446</xdr:rowOff>
    </xdr:from>
    <xdr:to>
      <xdr:col>15</xdr:col>
      <xdr:colOff>50800</xdr:colOff>
      <xdr:row>57</xdr:row>
      <xdr:rowOff>85572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845096"/>
          <a:ext cx="889000" cy="1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71399</xdr:rowOff>
    </xdr:from>
    <xdr:to>
      <xdr:col>10</xdr:col>
      <xdr:colOff>114300</xdr:colOff>
      <xdr:row>57</xdr:row>
      <xdr:rowOff>72446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844049"/>
          <a:ext cx="8890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40931</xdr:rowOff>
    </xdr:from>
    <xdr:to>
      <xdr:col>24</xdr:col>
      <xdr:colOff>114300</xdr:colOff>
      <xdr:row>57</xdr:row>
      <xdr:rowOff>142531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1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127308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2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35184</xdr:rowOff>
    </xdr:from>
    <xdr:to>
      <xdr:col>20</xdr:col>
      <xdr:colOff>38100</xdr:colOff>
      <xdr:row>57</xdr:row>
      <xdr:rowOff>136784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0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127911</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0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34772</xdr:rowOff>
    </xdr:from>
    <xdr:to>
      <xdr:col>15</xdr:col>
      <xdr:colOff>101600</xdr:colOff>
      <xdr:row>57</xdr:row>
      <xdr:rowOff>136372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0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127499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0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21646</xdr:rowOff>
    </xdr:from>
    <xdr:to>
      <xdr:col>10</xdr:col>
      <xdr:colOff>165100</xdr:colOff>
      <xdr:row>57</xdr:row>
      <xdr:rowOff>123246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114373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20599</xdr:rowOff>
    </xdr:from>
    <xdr:to>
      <xdr:col>6</xdr:col>
      <xdr:colOff>38100</xdr:colOff>
      <xdr:row>57</xdr:row>
      <xdr:rowOff>122199</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79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113326</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88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8941</xdr:rowOff>
    </xdr:from>
    <xdr:to>
      <xdr:col>24</xdr:col>
      <xdr:colOff>63500</xdr:colOff>
      <xdr:row>78</xdr:row>
      <xdr:rowOff>21971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382041"/>
          <a:ext cx="8382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4643</xdr:rowOff>
    </xdr:from>
    <xdr:to>
      <xdr:col>19</xdr:col>
      <xdr:colOff>177800</xdr:colOff>
      <xdr:row>78</xdr:row>
      <xdr:rowOff>21971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77743"/>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4643</xdr:rowOff>
    </xdr:from>
    <xdr:to>
      <xdr:col>15</xdr:col>
      <xdr:colOff>50800</xdr:colOff>
      <xdr:row>78</xdr:row>
      <xdr:rowOff>5877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7774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162423</xdr:rowOff>
    </xdr:from>
    <xdr:to>
      <xdr:col>10</xdr:col>
      <xdr:colOff>114300</xdr:colOff>
      <xdr:row>78</xdr:row>
      <xdr:rowOff>5877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364073"/>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129591</xdr:rowOff>
    </xdr:from>
    <xdr:to>
      <xdr:col>24</xdr:col>
      <xdr:colOff>114300</xdr:colOff>
      <xdr:row>78</xdr:row>
      <xdr:rowOff>59741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3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44518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46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142621</xdr:rowOff>
    </xdr:from>
    <xdr:to>
      <xdr:col>20</xdr:col>
      <xdr:colOff>38100</xdr:colOff>
      <xdr:row>78</xdr:row>
      <xdr:rowOff>72771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63898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3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125293</xdr:rowOff>
    </xdr:from>
    <xdr:to>
      <xdr:col>15</xdr:col>
      <xdr:colOff>101600</xdr:colOff>
      <xdr:row>78</xdr:row>
      <xdr:rowOff>55443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2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46570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19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126527</xdr:rowOff>
    </xdr:from>
    <xdr:to>
      <xdr:col>10</xdr:col>
      <xdr:colOff>165100</xdr:colOff>
      <xdr:row>78</xdr:row>
      <xdr:rowOff>56677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47804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20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111623</xdr:rowOff>
    </xdr:from>
    <xdr:to>
      <xdr:col>6</xdr:col>
      <xdr:colOff>38100</xdr:colOff>
      <xdr:row>78</xdr:row>
      <xdr:rowOff>41773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1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32900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06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124447</xdr:rowOff>
    </xdr:from>
    <xdr:to>
      <xdr:col>24</xdr:col>
      <xdr:colOff>63500</xdr:colOff>
      <xdr:row>97</xdr:row>
      <xdr:rowOff>124092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583647"/>
          <a:ext cx="838200" cy="171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88812</xdr:rowOff>
    </xdr:from>
    <xdr:to>
      <xdr:col>19</xdr:col>
      <xdr:colOff>177800</xdr:colOff>
      <xdr:row>97</xdr:row>
      <xdr:rowOff>124092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48012"/>
          <a:ext cx="889000" cy="20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88812</xdr:rowOff>
    </xdr:from>
    <xdr:to>
      <xdr:col>15</xdr:col>
      <xdr:colOff>50800</xdr:colOff>
      <xdr:row>98</xdr:row>
      <xdr:rowOff>97752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48012"/>
          <a:ext cx="889000" cy="35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97752</xdr:rowOff>
    </xdr:from>
    <xdr:to>
      <xdr:col>10</xdr:col>
      <xdr:colOff>114300</xdr:colOff>
      <xdr:row>98</xdr:row>
      <xdr:rowOff>151524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99852"/>
          <a:ext cx="889000" cy="5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81411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136720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73647</xdr:rowOff>
    </xdr:from>
    <xdr:to>
      <xdr:col>24</xdr:col>
      <xdr:colOff>114300</xdr:colOff>
      <xdr:row>97</xdr:row>
      <xdr:rowOff>3797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52074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1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73292</xdr:rowOff>
    </xdr:from>
    <xdr:to>
      <xdr:col>20</xdr:col>
      <xdr:colOff>38100</xdr:colOff>
      <xdr:row>98</xdr:row>
      <xdr:rowOff>3442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166019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38012</xdr:rowOff>
    </xdr:from>
    <xdr:to>
      <xdr:col>15</xdr:col>
      <xdr:colOff>101600</xdr:colOff>
      <xdr:row>96</xdr:row>
      <xdr:rowOff>139612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49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130739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58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46952</xdr:rowOff>
    </xdr:from>
    <xdr:to>
      <xdr:col>10</xdr:col>
      <xdr:colOff>165100</xdr:colOff>
      <xdr:row>98</xdr:row>
      <xdr:rowOff>148552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139679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94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100724</xdr:rowOff>
    </xdr:from>
    <xdr:to>
      <xdr:col>6</xdr:col>
      <xdr:colOff>38100</xdr:colOff>
      <xdr:row>99</xdr:row>
      <xdr:rowOff>30874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22001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95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21351</xdr:rowOff>
    </xdr:from>
    <xdr:to>
      <xdr:col>55</xdr:col>
      <xdr:colOff>0</xdr:colOff>
      <xdr:row>37</xdr:row>
      <xdr:rowOff>54813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365001"/>
          <a:ext cx="838200" cy="3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21351</xdr:rowOff>
    </xdr:from>
    <xdr:to>
      <xdr:col>50</xdr:col>
      <xdr:colOff>114300</xdr:colOff>
      <xdr:row>37</xdr:row>
      <xdr:rowOff>132091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365001"/>
          <a:ext cx="889000" cy="1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132189</xdr:rowOff>
    </xdr:from>
    <xdr:to>
      <xdr:col>45</xdr:col>
      <xdr:colOff>177800</xdr:colOff>
      <xdr:row>37</xdr:row>
      <xdr:rowOff>132091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447139"/>
          <a:ext cx="889000" cy="102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132189</xdr:rowOff>
    </xdr:from>
    <xdr:to>
      <xdr:col>41</xdr:col>
      <xdr:colOff>50800</xdr:colOff>
      <xdr:row>39</xdr:row>
      <xdr:rowOff>14155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5447139"/>
          <a:ext cx="889000" cy="12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4013</xdr:rowOff>
    </xdr:from>
    <xdr:to>
      <xdr:col>55</xdr:col>
      <xdr:colOff>50800</xdr:colOff>
      <xdr:row>37</xdr:row>
      <xdr:rowOff>105613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4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26890</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142001</xdr:rowOff>
    </xdr:from>
    <xdr:to>
      <xdr:col>50</xdr:col>
      <xdr:colOff>165100</xdr:colOff>
      <xdr:row>37</xdr:row>
      <xdr:rowOff>72151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1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88678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08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81291</xdr:rowOff>
    </xdr:from>
    <xdr:to>
      <xdr:col>46</xdr:col>
      <xdr:colOff>38100</xdr:colOff>
      <xdr:row>38</xdr:row>
      <xdr:rowOff>11441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27968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0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81389</xdr:rowOff>
    </xdr:from>
    <xdr:to>
      <xdr:col>41</xdr:col>
      <xdr:colOff>101600</xdr:colOff>
      <xdr:row>32</xdr:row>
      <xdr:rowOff>11539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3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2666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89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134805</xdr:rowOff>
    </xdr:from>
    <xdr:to>
      <xdr:col>36</xdr:col>
      <xdr:colOff>165100</xdr:colOff>
      <xdr:row>39</xdr:row>
      <xdr:rowOff>64955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64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56082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7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47605</xdr:rowOff>
    </xdr:from>
    <xdr:to>
      <xdr:col>55</xdr:col>
      <xdr:colOff>0</xdr:colOff>
      <xdr:row>57</xdr:row>
      <xdr:rowOff>164793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20255"/>
          <a:ext cx="838200" cy="11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107345</xdr:rowOff>
    </xdr:from>
    <xdr:to>
      <xdr:col>50</xdr:col>
      <xdr:colOff>114300</xdr:colOff>
      <xdr:row>57</xdr:row>
      <xdr:rowOff>164793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08545"/>
          <a:ext cx="889000" cy="22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170081</xdr:rowOff>
    </xdr:from>
    <xdr:to>
      <xdr:col>45</xdr:col>
      <xdr:colOff>177800</xdr:colOff>
      <xdr:row>56</xdr:row>
      <xdr:rowOff>107345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599831"/>
          <a:ext cx="889000" cy="10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170081</xdr:rowOff>
    </xdr:from>
    <xdr:to>
      <xdr:col>41</xdr:col>
      <xdr:colOff>50800</xdr:colOff>
      <xdr:row>56</xdr:row>
      <xdr:rowOff>55529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599831"/>
          <a:ext cx="889000" cy="5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168255</xdr:rowOff>
    </xdr:from>
    <xdr:to>
      <xdr:col>55</xdr:col>
      <xdr:colOff>50800</xdr:colOff>
      <xdr:row>57</xdr:row>
      <xdr:rowOff>98405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6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146682</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4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113993</xdr:rowOff>
    </xdr:from>
    <xdr:to>
      <xdr:col>50</xdr:col>
      <xdr:colOff>165100</xdr:colOff>
      <xdr:row>58</xdr:row>
      <xdr:rowOff>44143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88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35270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79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56545</xdr:rowOff>
    </xdr:from>
    <xdr:to>
      <xdr:col>46</xdr:col>
      <xdr:colOff>38100</xdr:colOff>
      <xdr:row>56</xdr:row>
      <xdr:rowOff>158145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5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3222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3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119281</xdr:rowOff>
    </xdr:from>
    <xdr:to>
      <xdr:col>41</xdr:col>
      <xdr:colOff>101600</xdr:colOff>
      <xdr:row>56</xdr:row>
      <xdr:rowOff>49431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54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65958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32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4729</xdr:rowOff>
    </xdr:from>
    <xdr:to>
      <xdr:col>36</xdr:col>
      <xdr:colOff>165100</xdr:colOff>
      <xdr:row>56</xdr:row>
      <xdr:rowOff>106329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122856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42698</xdr:rowOff>
    </xdr:from>
    <xdr:to>
      <xdr:col>55</xdr:col>
      <xdr:colOff>0</xdr:colOff>
      <xdr:row>79</xdr:row>
      <xdr:rowOff>11570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415798"/>
          <a:ext cx="838200" cy="14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44012</xdr:rowOff>
    </xdr:from>
    <xdr:to>
      <xdr:col>50</xdr:col>
      <xdr:colOff>114300</xdr:colOff>
      <xdr:row>79</xdr:row>
      <xdr:rowOff>11570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2902762"/>
          <a:ext cx="889000" cy="65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44012</xdr:rowOff>
    </xdr:from>
    <xdr:to>
      <xdr:col>45</xdr:col>
      <xdr:colOff>177800</xdr:colOff>
      <xdr:row>75</xdr:row>
      <xdr:rowOff>59328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2902762"/>
          <a:ext cx="889000" cy="1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59328</xdr:rowOff>
    </xdr:from>
    <xdr:to>
      <xdr:col>41</xdr:col>
      <xdr:colOff>50800</xdr:colOff>
      <xdr:row>77</xdr:row>
      <xdr:rowOff>71673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2918078"/>
          <a:ext cx="889000" cy="3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7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10425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163348</xdr:rowOff>
    </xdr:from>
    <xdr:to>
      <xdr:col>55</xdr:col>
      <xdr:colOff>50800</xdr:colOff>
      <xdr:row>78</xdr:row>
      <xdr:rowOff>93498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3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14775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21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132220</xdr:rowOff>
    </xdr:from>
    <xdr:to>
      <xdr:col>50</xdr:col>
      <xdr:colOff>165100</xdr:colOff>
      <xdr:row>79</xdr:row>
      <xdr:rowOff>62370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0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53497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164662</xdr:rowOff>
    </xdr:from>
    <xdr:to>
      <xdr:col>46</xdr:col>
      <xdr:colOff>38100</xdr:colOff>
      <xdr:row>75</xdr:row>
      <xdr:rowOff>94812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851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111339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62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8528</xdr:rowOff>
    </xdr:from>
    <xdr:to>
      <xdr:col>41</xdr:col>
      <xdr:colOff>101600</xdr:colOff>
      <xdr:row>75</xdr:row>
      <xdr:rowOff>110128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286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126655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6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20873</xdr:rowOff>
    </xdr:from>
    <xdr:to>
      <xdr:col>36</xdr:col>
      <xdr:colOff>165100</xdr:colOff>
      <xdr:row>77</xdr:row>
      <xdr:rowOff>122473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139000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97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98127</xdr:rowOff>
    </xdr:from>
    <xdr:to>
      <xdr:col>55</xdr:col>
      <xdr:colOff>0</xdr:colOff>
      <xdr:row>98</xdr:row>
      <xdr:rowOff>3651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28777"/>
          <a:ext cx="838200" cy="7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3651</xdr:rowOff>
    </xdr:from>
    <xdr:to>
      <xdr:col>50</xdr:col>
      <xdr:colOff>114300</xdr:colOff>
      <xdr:row>98</xdr:row>
      <xdr:rowOff>86196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805751"/>
          <a:ext cx="889000" cy="8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36416</xdr:rowOff>
    </xdr:from>
    <xdr:to>
      <xdr:col>45</xdr:col>
      <xdr:colOff>177800</xdr:colOff>
      <xdr:row>98</xdr:row>
      <xdr:rowOff>86196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67066"/>
          <a:ext cx="889000" cy="22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36416</xdr:rowOff>
    </xdr:from>
    <xdr:to>
      <xdr:col>41</xdr:col>
      <xdr:colOff>50800</xdr:colOff>
      <xdr:row>97</xdr:row>
      <xdr:rowOff>80395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667066"/>
          <a:ext cx="889000" cy="4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47327</xdr:rowOff>
    </xdr:from>
    <xdr:to>
      <xdr:col>55</xdr:col>
      <xdr:colOff>50800</xdr:colOff>
      <xdr:row>97</xdr:row>
      <xdr:rowOff>148927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70204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124301</xdr:rowOff>
    </xdr:from>
    <xdr:to>
      <xdr:col>50</xdr:col>
      <xdr:colOff>165100</xdr:colOff>
      <xdr:row>98</xdr:row>
      <xdr:rowOff>54451</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754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45578</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35396</xdr:rowOff>
    </xdr:from>
    <xdr:to>
      <xdr:col>46</xdr:col>
      <xdr:colOff>38100</xdr:colOff>
      <xdr:row>98</xdr:row>
      <xdr:rowOff>136996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3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128123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93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157066</xdr:rowOff>
    </xdr:from>
    <xdr:to>
      <xdr:col>41</xdr:col>
      <xdr:colOff>101600</xdr:colOff>
      <xdr:row>97</xdr:row>
      <xdr:rowOff>87216</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103743</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29595</xdr:rowOff>
    </xdr:from>
    <xdr:to>
      <xdr:col>36</xdr:col>
      <xdr:colOff>165100</xdr:colOff>
      <xdr:row>97</xdr:row>
      <xdr:rowOff>131195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147722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43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25433</xdr:rowOff>
    </xdr:from>
    <xdr:to>
      <xdr:col>85</xdr:col>
      <xdr:colOff>127000</xdr:colOff>
      <xdr:row>76</xdr:row>
      <xdr:rowOff>39737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055633"/>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25433</xdr:rowOff>
    </xdr:from>
    <xdr:to>
      <xdr:col>81</xdr:col>
      <xdr:colOff>50800</xdr:colOff>
      <xdr:row>76</xdr:row>
      <xdr:rowOff>30069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055633"/>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30069</xdr:rowOff>
    </xdr:from>
    <xdr:to>
      <xdr:col>76</xdr:col>
      <xdr:colOff>114300</xdr:colOff>
      <xdr:row>76</xdr:row>
      <xdr:rowOff>52195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060269"/>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52195</xdr:rowOff>
    </xdr:from>
    <xdr:to>
      <xdr:col>71</xdr:col>
      <xdr:colOff>177800</xdr:colOff>
      <xdr:row>76</xdr:row>
      <xdr:rowOff>75856</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08239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160387</xdr:rowOff>
    </xdr:from>
    <xdr:to>
      <xdr:col>85</xdr:col>
      <xdr:colOff>177800</xdr:colOff>
      <xdr:row>76</xdr:row>
      <xdr:rowOff>90537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019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11813</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87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146083</xdr:rowOff>
    </xdr:from>
    <xdr:to>
      <xdr:col>81</xdr:col>
      <xdr:colOff>101600</xdr:colOff>
      <xdr:row>76</xdr:row>
      <xdr:rowOff>76233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0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92760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78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150719</xdr:rowOff>
    </xdr:from>
    <xdr:to>
      <xdr:col>76</xdr:col>
      <xdr:colOff>165100</xdr:colOff>
      <xdr:row>76</xdr:row>
      <xdr:rowOff>80869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0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97397</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78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1395</xdr:rowOff>
    </xdr:from>
    <xdr:to>
      <xdr:col>72</xdr:col>
      <xdr:colOff>38100</xdr:colOff>
      <xdr:row>76</xdr:row>
      <xdr:rowOff>102995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03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119522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80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25056</xdr:rowOff>
    </xdr:from>
    <xdr:to>
      <xdr:col>67</xdr:col>
      <xdr:colOff>101600</xdr:colOff>
      <xdr:row>76</xdr:row>
      <xdr:rowOff>126656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0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143182</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83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74554</xdr:rowOff>
    </xdr:from>
    <xdr:to>
      <xdr:col>85</xdr:col>
      <xdr:colOff>127000</xdr:colOff>
      <xdr:row>98</xdr:row>
      <xdr:rowOff>87323</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76654"/>
          <a:ext cx="838200" cy="1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74554</xdr:rowOff>
    </xdr:from>
    <xdr:to>
      <xdr:col>81</xdr:col>
      <xdr:colOff>50800</xdr:colOff>
      <xdr:row>98</xdr:row>
      <xdr:rowOff>77704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76654"/>
          <a:ext cx="889000" cy="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77704</xdr:rowOff>
    </xdr:from>
    <xdr:to>
      <xdr:col>76</xdr:col>
      <xdr:colOff>114300</xdr:colOff>
      <xdr:row>98</xdr:row>
      <xdr:rowOff>112044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79804"/>
          <a:ext cx="889000" cy="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111798</xdr:rowOff>
    </xdr:from>
    <xdr:to>
      <xdr:col>71</xdr:col>
      <xdr:colOff>177800</xdr:colOff>
      <xdr:row>98</xdr:row>
      <xdr:rowOff>112044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913898"/>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8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36523</xdr:rowOff>
    </xdr:from>
    <xdr:to>
      <xdr:col>85</xdr:col>
      <xdr:colOff>177800</xdr:colOff>
      <xdr:row>98</xdr:row>
      <xdr:rowOff>138123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3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6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23754</xdr:rowOff>
    </xdr:from>
    <xdr:to>
      <xdr:col>81</xdr:col>
      <xdr:colOff>101600</xdr:colOff>
      <xdr:row>98</xdr:row>
      <xdr:rowOff>125354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2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116481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1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26904</xdr:rowOff>
    </xdr:from>
    <xdr:to>
      <xdr:col>76</xdr:col>
      <xdr:colOff>165100</xdr:colOff>
      <xdr:row>98</xdr:row>
      <xdr:rowOff>128504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8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119631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92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61244</xdr:rowOff>
    </xdr:from>
    <xdr:to>
      <xdr:col>72</xdr:col>
      <xdr:colOff>38100</xdr:colOff>
      <xdr:row>98</xdr:row>
      <xdr:rowOff>162844</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6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153971</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5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60998</xdr:rowOff>
    </xdr:from>
    <xdr:to>
      <xdr:col>67</xdr:col>
      <xdr:colOff>101600</xdr:colOff>
      <xdr:row>98</xdr:row>
      <xdr:rowOff>162598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153725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695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109433</xdr:rowOff>
    </xdr:from>
    <xdr:to>
      <xdr:col>116</xdr:col>
      <xdr:colOff>63500</xdr:colOff>
      <xdr:row>38</xdr:row>
      <xdr:rowOff>128544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281633"/>
          <a:ext cx="838200" cy="36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95809</xdr:rowOff>
    </xdr:from>
    <xdr:to>
      <xdr:col>111</xdr:col>
      <xdr:colOff>177800</xdr:colOff>
      <xdr:row>38</xdr:row>
      <xdr:rowOff>128544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10909"/>
          <a:ext cx="889000" cy="3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95809</xdr:rowOff>
    </xdr:from>
    <xdr:to>
      <xdr:col>107</xdr:col>
      <xdr:colOff>50800</xdr:colOff>
      <xdr:row>38</xdr:row>
      <xdr:rowOff>98461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610909"/>
          <a:ext cx="8890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68742</xdr:rowOff>
    </xdr:from>
    <xdr:to>
      <xdr:col>102</xdr:col>
      <xdr:colOff>114300</xdr:colOff>
      <xdr:row>38</xdr:row>
      <xdr:rowOff>98461</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583842"/>
          <a:ext cx="8890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58633</xdr:rowOff>
    </xdr:from>
    <xdr:to>
      <xdr:col>116</xdr:col>
      <xdr:colOff>114300</xdr:colOff>
      <xdr:row>36</xdr:row>
      <xdr:rowOff>160233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23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81510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08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77744</xdr:rowOff>
    </xdr:from>
    <xdr:to>
      <xdr:col>112</xdr:col>
      <xdr:colOff>38100</xdr:colOff>
      <xdr:row>39</xdr:row>
      <xdr:rowOff>7894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9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170471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855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45009</xdr:rowOff>
    </xdr:from>
    <xdr:to>
      <xdr:col>107</xdr:col>
      <xdr:colOff>101600</xdr:colOff>
      <xdr:row>38</xdr:row>
      <xdr:rowOff>146609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137736</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245017" y="6652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47661</xdr:rowOff>
    </xdr:from>
    <xdr:to>
      <xdr:col>102</xdr:col>
      <xdr:colOff>165100</xdr:colOff>
      <xdr:row>38</xdr:row>
      <xdr:rowOff>149261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6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140388</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17942</xdr:rowOff>
    </xdr:from>
    <xdr:to>
      <xdr:col>98</xdr:col>
      <xdr:colOff>38100</xdr:colOff>
      <xdr:row>38</xdr:row>
      <xdr:rowOff>119542</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110669</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25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124704</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068804"/>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73904</xdr:rowOff>
    </xdr:from>
    <xdr:to>
      <xdr:col>116</xdr:col>
      <xdr:colOff>114300</xdr:colOff>
      <xdr:row>59</xdr:row>
      <xdr:rowOff>4054</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1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160281</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932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115125</xdr:rowOff>
    </xdr:from>
    <xdr:to>
      <xdr:col>116</xdr:col>
      <xdr:colOff>63500</xdr:colOff>
      <xdr:row>76</xdr:row>
      <xdr:rowOff>154787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45325"/>
          <a:ext cx="838200" cy="3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150577</xdr:rowOff>
    </xdr:from>
    <xdr:to>
      <xdr:col>111</xdr:col>
      <xdr:colOff>177800</xdr:colOff>
      <xdr:row>76</xdr:row>
      <xdr:rowOff>154787</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3180777"/>
          <a:ext cx="889000" cy="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150577</xdr:rowOff>
    </xdr:from>
    <xdr:to>
      <xdr:col>107</xdr:col>
      <xdr:colOff>50800</xdr:colOff>
      <xdr:row>77</xdr:row>
      <xdr:rowOff>22771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3180777"/>
          <a:ext cx="889000" cy="4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161550</xdr:rowOff>
    </xdr:from>
    <xdr:to>
      <xdr:col>102</xdr:col>
      <xdr:colOff>114300</xdr:colOff>
      <xdr:row>77</xdr:row>
      <xdr:rowOff>22771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020300"/>
          <a:ext cx="889000" cy="20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64325</xdr:rowOff>
    </xdr:from>
    <xdr:to>
      <xdr:col>116</xdr:col>
      <xdr:colOff>114300</xdr:colOff>
      <xdr:row>76</xdr:row>
      <xdr:rowOff>165925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87203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94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103987</xdr:rowOff>
    </xdr:from>
    <xdr:to>
      <xdr:col>112</xdr:col>
      <xdr:colOff>38100</xdr:colOff>
      <xdr:row>77</xdr:row>
      <xdr:rowOff>34137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3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50664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90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99777</xdr:rowOff>
    </xdr:from>
    <xdr:to>
      <xdr:col>107</xdr:col>
      <xdr:colOff>101600</xdr:colOff>
      <xdr:row>77</xdr:row>
      <xdr:rowOff>29927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2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46455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90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143421</xdr:rowOff>
    </xdr:from>
    <xdr:to>
      <xdr:col>102</xdr:col>
      <xdr:colOff>165100</xdr:colOff>
      <xdr:row>77</xdr:row>
      <xdr:rowOff>73571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90098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94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110751</xdr:rowOff>
    </xdr:from>
    <xdr:to>
      <xdr:col>98</xdr:col>
      <xdr:colOff>38100</xdr:colOff>
      <xdr:row>76</xdr:row>
      <xdr:rowOff>40900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9695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57428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74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投資及び出資金は、公営企業が行う浄水場整備に対する出資の増加により、住民一人当たりのコストが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3,959</a:t>
          </a:r>
          <a:r>
            <a:rPr kumimoji="1" lang="ja-JP" altLang="en-US" sz="1300">
              <a:latin typeface="ＭＳ Ｐゴシック" panose="020B0600070205080204" pitchFamily="50" charset="-128"/>
              <a:ea typeface="ＭＳ Ｐゴシック" panose="020B0600070205080204" pitchFamily="50" charset="-128"/>
            </a:rPr>
            <a:t>円増加した。　来年度も多額の出資が予定されており、増加することが見込まれる。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扶助費は、住民税非課税世帯への臨時特別給付金等の給付事業に係る費用が増加したことや、自立支援給付費の増加により、住民一人当たりのコストが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13,472</a:t>
          </a:r>
          <a:r>
            <a:rPr kumimoji="1" lang="ja-JP" altLang="en-US" sz="1300">
              <a:latin typeface="ＭＳ Ｐゴシック" panose="020B0600070205080204" pitchFamily="50" charset="-128"/>
              <a:ea typeface="ＭＳ Ｐゴシック" panose="020B0600070205080204" pitchFamily="50" charset="-128"/>
            </a:rPr>
            <a:t>円増加した。類似団体平均値も同様の動きをしている。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普通建設事業費は、住民一人当たりのコストが</a:t>
          </a:r>
          <a:r>
            <a:rPr kumimoji="1" lang="en-US" altLang="ja-JP" sz="1300">
              <a:latin typeface="ＭＳ Ｐゴシック" panose="020B0600070205080204" pitchFamily="50" charset="-128"/>
              <a:ea typeface="ＭＳ Ｐゴシック" panose="020B0600070205080204" pitchFamily="50" charset="-128"/>
            </a:rPr>
            <a:t>15,379</a:t>
          </a:r>
          <a:r>
            <a:rPr kumimoji="1" lang="ja-JP" altLang="en-US" sz="1300">
              <a:latin typeface="ＭＳ Ｐゴシック" panose="020B0600070205080204" pitchFamily="50" charset="-128"/>
              <a:ea typeface="ＭＳ Ｐゴシック" panose="020B0600070205080204" pitchFamily="50" charset="-128"/>
            </a:rPr>
            <a:t>円増加した。新規整備は、第８分団消防詰所の建設などを行ったことにより、住民一人当たりのコストが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7,366</a:t>
          </a:r>
          <a:r>
            <a:rPr kumimoji="1" lang="ja-JP" altLang="en-US" sz="1300">
              <a:latin typeface="ＭＳ Ｐゴシック" panose="020B0600070205080204" pitchFamily="50" charset="-128"/>
              <a:ea typeface="ＭＳ Ｐゴシック" panose="020B0600070205080204" pitchFamily="50" charset="-128"/>
            </a:rPr>
            <a:t>円増加し、更新整備は、庁舎の空調改修や下水路改修工事などを行ったことにより、住民一人当たりのコストが</a:t>
          </a:r>
          <a:r>
            <a:rPr kumimoji="1" lang="en-US" altLang="ja-JP" sz="1300">
              <a:latin typeface="ＭＳ Ｐゴシック" panose="020B0600070205080204" pitchFamily="50" charset="-128"/>
              <a:ea typeface="ＭＳ Ｐゴシック" panose="020B0600070205080204" pitchFamily="50" charset="-128"/>
            </a:rPr>
            <a:t>7,071</a:t>
          </a:r>
          <a:r>
            <a:rPr kumimoji="1" lang="ja-JP" altLang="en-US" sz="1300">
              <a:latin typeface="ＭＳ Ｐゴシック" panose="020B0600070205080204" pitchFamily="50" charset="-128"/>
              <a:ea typeface="ＭＳ Ｐゴシック" panose="020B0600070205080204" pitchFamily="50" charset="-128"/>
            </a:rPr>
            <a:t>円増加した。今後も公共施設の長寿命化等の施設改修が予定されており、増加することが予想されるため、公共施設等総合管理計画に基づき、事業の取捨選択を徹底していき、事業費の抑制に努める。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30,412
30,095
20.38
13,251,501
12,676,392
551,117
7,295,508
13,137,538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71.5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133985</xdr:rowOff>
    </xdr:from>
    <xdr:to>
      <xdr:col>24</xdr:col>
      <xdr:colOff>63500</xdr:colOff>
      <xdr:row>36</xdr:row>
      <xdr:rowOff>39878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34735"/>
          <a:ext cx="838200" cy="7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22352</xdr:rowOff>
    </xdr:from>
    <xdr:to>
      <xdr:col>19</xdr:col>
      <xdr:colOff>177800</xdr:colOff>
      <xdr:row>36</xdr:row>
      <xdr:rowOff>39878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9455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129794</xdr:rowOff>
    </xdr:from>
    <xdr:to>
      <xdr:col>15</xdr:col>
      <xdr:colOff>50800</xdr:colOff>
      <xdr:row>36</xdr:row>
      <xdr:rowOff>22352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21209</xdr:rowOff>
    </xdr:from>
    <xdr:to>
      <xdr:col>10</xdr:col>
      <xdr:colOff>114300</xdr:colOff>
      <xdr:row>35</xdr:row>
      <xdr:rowOff>129794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21959"/>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83185</xdr:rowOff>
    </xdr:from>
    <xdr:to>
      <xdr:col>24</xdr:col>
      <xdr:colOff>114300</xdr:colOff>
      <xdr:row>36</xdr:row>
      <xdr:rowOff>13335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61612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160528</xdr:rowOff>
    </xdr:from>
    <xdr:to>
      <xdr:col>20</xdr:col>
      <xdr:colOff>38100</xdr:colOff>
      <xdr:row>36</xdr:row>
      <xdr:rowOff>90678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6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81805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5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143002</xdr:rowOff>
    </xdr:from>
    <xdr:to>
      <xdr:col>15</xdr:col>
      <xdr:colOff>101600</xdr:colOff>
      <xdr:row>36</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64279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78994</xdr:rowOff>
    </xdr:from>
    <xdr:to>
      <xdr:col>10</xdr:col>
      <xdr:colOff>165100</xdr:colOff>
      <xdr:row>36</xdr:row>
      <xdr:rowOff>9144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141859</xdr:rowOff>
    </xdr:from>
    <xdr:to>
      <xdr:col>6</xdr:col>
      <xdr:colOff>38100</xdr:colOff>
      <xdr:row>35</xdr:row>
      <xdr:rowOff>72009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7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88536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46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90731</xdr:rowOff>
    </xdr:from>
    <xdr:to>
      <xdr:col>24</xdr:col>
      <xdr:colOff>63500</xdr:colOff>
      <xdr:row>58</xdr:row>
      <xdr:rowOff>96968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34831"/>
          <a:ext cx="8382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96968</xdr:rowOff>
    </xdr:from>
    <xdr:to>
      <xdr:col>19</xdr:col>
      <xdr:colOff>177800</xdr:colOff>
      <xdr:row>58</xdr:row>
      <xdr:rowOff>107579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41068"/>
          <a:ext cx="889000" cy="10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145225</xdr:rowOff>
    </xdr:from>
    <xdr:to>
      <xdr:col>15</xdr:col>
      <xdr:colOff>50800</xdr:colOff>
      <xdr:row>58</xdr:row>
      <xdr:rowOff>107579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46425"/>
          <a:ext cx="889000" cy="3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145225</xdr:rowOff>
    </xdr:from>
    <xdr:to>
      <xdr:col>10</xdr:col>
      <xdr:colOff>114300</xdr:colOff>
      <xdr:row>58</xdr:row>
      <xdr:rowOff>124893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46425"/>
          <a:ext cx="889000" cy="32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39931</xdr:rowOff>
    </xdr:from>
    <xdr:to>
      <xdr:col>24</xdr:col>
      <xdr:colOff>114300</xdr:colOff>
      <xdr:row>58</xdr:row>
      <xdr:rowOff>141531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46168</xdr:rowOff>
    </xdr:from>
    <xdr:to>
      <xdr:col>20</xdr:col>
      <xdr:colOff>38100</xdr:colOff>
      <xdr:row>58</xdr:row>
      <xdr:rowOff>147768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138895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56779</xdr:rowOff>
    </xdr:from>
    <xdr:to>
      <xdr:col>15</xdr:col>
      <xdr:colOff>101600</xdr:colOff>
      <xdr:row>58</xdr:row>
      <xdr:rowOff>158379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149506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9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94425</xdr:rowOff>
    </xdr:from>
    <xdr:to>
      <xdr:col>10</xdr:col>
      <xdr:colOff>165100</xdr:colOff>
      <xdr:row>57</xdr:row>
      <xdr:rowOff>24575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15702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88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74093</xdr:rowOff>
    </xdr:from>
    <xdr:to>
      <xdr:col>6</xdr:col>
      <xdr:colOff>38100</xdr:colOff>
      <xdr:row>59</xdr:row>
      <xdr:rowOff>4243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166820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117922</xdr:rowOff>
    </xdr:from>
    <xdr:to>
      <xdr:col>24</xdr:col>
      <xdr:colOff>63500</xdr:colOff>
      <xdr:row>76</xdr:row>
      <xdr:rowOff>93652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76672"/>
          <a:ext cx="8382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100571</xdr:rowOff>
    </xdr:from>
    <xdr:to>
      <xdr:col>19</xdr:col>
      <xdr:colOff>177800</xdr:colOff>
      <xdr:row>76</xdr:row>
      <xdr:rowOff>93652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959321"/>
          <a:ext cx="889000" cy="16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100571</xdr:rowOff>
    </xdr:from>
    <xdr:to>
      <xdr:col>15</xdr:col>
      <xdr:colOff>50800</xdr:colOff>
      <xdr:row>77</xdr:row>
      <xdr:rowOff>39878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59321"/>
          <a:ext cx="889000" cy="28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34345</xdr:rowOff>
    </xdr:from>
    <xdr:to>
      <xdr:col>10</xdr:col>
      <xdr:colOff>114300</xdr:colOff>
      <xdr:row>77</xdr:row>
      <xdr:rowOff>39878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235995"/>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67122</xdr:rowOff>
    </xdr:from>
    <xdr:to>
      <xdr:col>24</xdr:col>
      <xdr:colOff>114300</xdr:colOff>
      <xdr:row>75</xdr:row>
      <xdr:rowOff>168721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258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89999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77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42852</xdr:rowOff>
    </xdr:from>
    <xdr:to>
      <xdr:col>20</xdr:col>
      <xdr:colOff>38100</xdr:colOff>
      <xdr:row>76</xdr:row>
      <xdr:rowOff>144452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160979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4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49771</xdr:rowOff>
    </xdr:from>
    <xdr:to>
      <xdr:col>15</xdr:col>
      <xdr:colOff>101600</xdr:colOff>
      <xdr:row>75</xdr:row>
      <xdr:rowOff>151371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0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167898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83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160528</xdr:rowOff>
    </xdr:from>
    <xdr:to>
      <xdr:col>10</xdr:col>
      <xdr:colOff>165100</xdr:colOff>
      <xdr:row>77</xdr:row>
      <xdr:rowOff>90678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107205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6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154995</xdr:rowOff>
    </xdr:from>
    <xdr:to>
      <xdr:col>6</xdr:col>
      <xdr:colOff>38100</xdr:colOff>
      <xdr:row>77</xdr:row>
      <xdr:rowOff>85145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101673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6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20191</xdr:rowOff>
    </xdr:from>
    <xdr:to>
      <xdr:col>24</xdr:col>
      <xdr:colOff>63500</xdr:colOff>
      <xdr:row>97</xdr:row>
      <xdr:rowOff>93605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50841"/>
          <a:ext cx="8382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93605</xdr:rowOff>
    </xdr:from>
    <xdr:to>
      <xdr:col>19</xdr:col>
      <xdr:colOff>177800</xdr:colOff>
      <xdr:row>98</xdr:row>
      <xdr:rowOff>28862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24255"/>
          <a:ext cx="889000" cy="10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28862</xdr:rowOff>
    </xdr:from>
    <xdr:to>
      <xdr:col>15</xdr:col>
      <xdr:colOff>50800</xdr:colOff>
      <xdr:row>98</xdr:row>
      <xdr:rowOff>129657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830962"/>
          <a:ext cx="889000" cy="10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129657</xdr:rowOff>
    </xdr:from>
    <xdr:to>
      <xdr:col>10</xdr:col>
      <xdr:colOff>114300</xdr:colOff>
      <xdr:row>98</xdr:row>
      <xdr:rowOff>169925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931757"/>
          <a:ext cx="889000" cy="4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140841</xdr:rowOff>
    </xdr:from>
    <xdr:to>
      <xdr:col>24</xdr:col>
      <xdr:colOff>114300</xdr:colOff>
      <xdr:row>97</xdr:row>
      <xdr:rowOff>70991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0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163718</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5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42805</xdr:rowOff>
    </xdr:from>
    <xdr:to>
      <xdr:col>20</xdr:col>
      <xdr:colOff>38100</xdr:colOff>
      <xdr:row>97</xdr:row>
      <xdr:rowOff>144405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135532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6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149512</xdr:rowOff>
    </xdr:from>
    <xdr:to>
      <xdr:col>15</xdr:col>
      <xdr:colOff>101600</xdr:colOff>
      <xdr:row>98</xdr:row>
      <xdr:rowOff>79662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70789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7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78857</xdr:rowOff>
    </xdr:from>
    <xdr:to>
      <xdr:col>10</xdr:col>
      <xdr:colOff>165100</xdr:colOff>
      <xdr:row>99</xdr:row>
      <xdr:rowOff>9007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88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97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119125</xdr:rowOff>
    </xdr:from>
    <xdr:to>
      <xdr:col>6</xdr:col>
      <xdr:colOff>38100</xdr:colOff>
      <xdr:row>99</xdr:row>
      <xdr:rowOff>49275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92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40402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01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101206</xdr:rowOff>
    </xdr:from>
    <xdr:to>
      <xdr:col>55</xdr:col>
      <xdr:colOff>0</xdr:colOff>
      <xdr:row>58</xdr:row>
      <xdr:rowOff>113792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45306"/>
          <a:ext cx="8382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101206</xdr:rowOff>
    </xdr:from>
    <xdr:to>
      <xdr:col>50</xdr:col>
      <xdr:colOff>114300</xdr:colOff>
      <xdr:row>58</xdr:row>
      <xdr:rowOff>112306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45306"/>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112306</xdr:rowOff>
    </xdr:from>
    <xdr:to>
      <xdr:col>45</xdr:col>
      <xdr:colOff>177800</xdr:colOff>
      <xdr:row>58</xdr:row>
      <xdr:rowOff>118173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56406"/>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110299</xdr:rowOff>
    </xdr:from>
    <xdr:to>
      <xdr:col>41</xdr:col>
      <xdr:colOff>50800</xdr:colOff>
      <xdr:row>58</xdr:row>
      <xdr:rowOff>118173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54399"/>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62992</xdr:rowOff>
    </xdr:from>
    <xdr:to>
      <xdr:col>55</xdr:col>
      <xdr:colOff>50800</xdr:colOff>
      <xdr:row>58</xdr:row>
      <xdr:rowOff>164592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2862</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4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50406</xdr:rowOff>
    </xdr:from>
    <xdr:to>
      <xdr:col>50</xdr:col>
      <xdr:colOff>165100</xdr:colOff>
      <xdr:row>58</xdr:row>
      <xdr:rowOff>152006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9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143133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61506</xdr:rowOff>
    </xdr:from>
    <xdr:to>
      <xdr:col>46</xdr:col>
      <xdr:colOff>38100</xdr:colOff>
      <xdr:row>58</xdr:row>
      <xdr:rowOff>163106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154233</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9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67373</xdr:rowOff>
    </xdr:from>
    <xdr:to>
      <xdr:col>41</xdr:col>
      <xdr:colOff>101600</xdr:colOff>
      <xdr:row>58</xdr:row>
      <xdr:rowOff>168973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160100</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0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59499</xdr:rowOff>
    </xdr:from>
    <xdr:to>
      <xdr:col>36</xdr:col>
      <xdr:colOff>165100</xdr:colOff>
      <xdr:row>58</xdr:row>
      <xdr:rowOff>161099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0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152226</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096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24791</xdr:rowOff>
    </xdr:from>
    <xdr:to>
      <xdr:col>55</xdr:col>
      <xdr:colOff>0</xdr:colOff>
      <xdr:row>77</xdr:row>
      <xdr:rowOff>145492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26441"/>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16751</xdr:rowOff>
    </xdr:from>
    <xdr:to>
      <xdr:col>50</xdr:col>
      <xdr:colOff>114300</xdr:colOff>
      <xdr:row>77</xdr:row>
      <xdr:rowOff>24791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18401"/>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16751</xdr:rowOff>
    </xdr:from>
    <xdr:to>
      <xdr:col>45</xdr:col>
      <xdr:colOff>177800</xdr:colOff>
      <xdr:row>77</xdr:row>
      <xdr:rowOff>134252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18401"/>
          <a:ext cx="8890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134252</xdr:rowOff>
    </xdr:from>
    <xdr:to>
      <xdr:col>41</xdr:col>
      <xdr:colOff>50800</xdr:colOff>
      <xdr:row>78</xdr:row>
      <xdr:rowOff>83159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35902"/>
          <a:ext cx="889000" cy="120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94692</xdr:rowOff>
    </xdr:from>
    <xdr:to>
      <xdr:col>55</xdr:col>
      <xdr:colOff>50800</xdr:colOff>
      <xdr:row>78</xdr:row>
      <xdr:rowOff>24842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73119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74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145441</xdr:rowOff>
    </xdr:from>
    <xdr:to>
      <xdr:col>50</xdr:col>
      <xdr:colOff>165100</xdr:colOff>
      <xdr:row>77</xdr:row>
      <xdr:rowOff>75591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92118</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29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137401</xdr:rowOff>
    </xdr:from>
    <xdr:to>
      <xdr:col>46</xdr:col>
      <xdr:colOff>38100</xdr:colOff>
      <xdr:row>77</xdr:row>
      <xdr:rowOff>67551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84078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4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83452</xdr:rowOff>
    </xdr:from>
    <xdr:to>
      <xdr:col>41</xdr:col>
      <xdr:colOff>101600</xdr:colOff>
      <xdr:row>78</xdr:row>
      <xdr:rowOff>13602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4729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37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32359</xdr:rowOff>
    </xdr:from>
    <xdr:to>
      <xdr:col>36</xdr:col>
      <xdr:colOff>165100</xdr:colOff>
      <xdr:row>78</xdr:row>
      <xdr:rowOff>133959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0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125086</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9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72555</xdr:rowOff>
    </xdr:from>
    <xdr:to>
      <xdr:col>55</xdr:col>
      <xdr:colOff>0</xdr:colOff>
      <xdr:row>96</xdr:row>
      <xdr:rowOff>163995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531755"/>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163995</xdr:rowOff>
    </xdr:from>
    <xdr:to>
      <xdr:col>50</xdr:col>
      <xdr:colOff>114300</xdr:colOff>
      <xdr:row>96</xdr:row>
      <xdr:rowOff>164058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23195"/>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142393</xdr:rowOff>
    </xdr:from>
    <xdr:to>
      <xdr:col>45</xdr:col>
      <xdr:colOff>177800</xdr:colOff>
      <xdr:row>96</xdr:row>
      <xdr:rowOff>164058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01593"/>
          <a:ext cx="889000" cy="2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164427</xdr:rowOff>
    </xdr:from>
    <xdr:to>
      <xdr:col>41</xdr:col>
      <xdr:colOff>50800</xdr:colOff>
      <xdr:row>96</xdr:row>
      <xdr:rowOff>142393</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452177"/>
          <a:ext cx="889000" cy="149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56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21755</xdr:rowOff>
    </xdr:from>
    <xdr:to>
      <xdr:col>55</xdr:col>
      <xdr:colOff>50800</xdr:colOff>
      <xdr:row>96</xdr:row>
      <xdr:rowOff>123355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4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45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113195</xdr:rowOff>
    </xdr:from>
    <xdr:to>
      <xdr:col>50</xdr:col>
      <xdr:colOff>165100</xdr:colOff>
      <xdr:row>97</xdr:row>
      <xdr:rowOff>43345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34472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6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113258</xdr:rowOff>
    </xdr:from>
    <xdr:to>
      <xdr:col>46</xdr:col>
      <xdr:colOff>38100</xdr:colOff>
      <xdr:row>97</xdr:row>
      <xdr:rowOff>43408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7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34535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6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91593</xdr:rowOff>
    </xdr:from>
    <xdr:to>
      <xdr:col>41</xdr:col>
      <xdr:colOff>101600</xdr:colOff>
      <xdr:row>97</xdr:row>
      <xdr:rowOff>21743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55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4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113627</xdr:rowOff>
    </xdr:from>
    <xdr:to>
      <xdr:col>36</xdr:col>
      <xdr:colOff>165100</xdr:colOff>
      <xdr:row>96</xdr:row>
      <xdr:rowOff>43777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60304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17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16218</xdr:rowOff>
    </xdr:from>
    <xdr:to>
      <xdr:col>85</xdr:col>
      <xdr:colOff>127000</xdr:colOff>
      <xdr:row>37</xdr:row>
      <xdr:rowOff>139967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359868"/>
          <a:ext cx="838200" cy="1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139967</xdr:rowOff>
    </xdr:from>
    <xdr:to>
      <xdr:col>81</xdr:col>
      <xdr:colOff>50800</xdr:colOff>
      <xdr:row>38</xdr:row>
      <xdr:rowOff>17894</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483617"/>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109944</xdr:rowOff>
    </xdr:from>
    <xdr:to>
      <xdr:col>76</xdr:col>
      <xdr:colOff>114300</xdr:colOff>
      <xdr:row>38</xdr:row>
      <xdr:rowOff>17894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53594"/>
          <a:ext cx="889000" cy="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109944</xdr:rowOff>
    </xdr:from>
    <xdr:to>
      <xdr:col>71</xdr:col>
      <xdr:colOff>177800</xdr:colOff>
      <xdr:row>37</xdr:row>
      <xdr:rowOff>168122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53594"/>
          <a:ext cx="8890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136868</xdr:rowOff>
    </xdr:from>
    <xdr:to>
      <xdr:col>85</xdr:col>
      <xdr:colOff>177800</xdr:colOff>
      <xdr:row>37</xdr:row>
      <xdr:rowOff>67018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0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159745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16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89167</xdr:rowOff>
    </xdr:from>
    <xdr:to>
      <xdr:col>81</xdr:col>
      <xdr:colOff>101600</xdr:colOff>
      <xdr:row>38</xdr:row>
      <xdr:rowOff>19317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10444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2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138544</xdr:rowOff>
    </xdr:from>
    <xdr:to>
      <xdr:col>76</xdr:col>
      <xdr:colOff>165100</xdr:colOff>
      <xdr:row>38</xdr:row>
      <xdr:rowOff>68694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8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59821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59144</xdr:rowOff>
    </xdr:from>
    <xdr:to>
      <xdr:col>72</xdr:col>
      <xdr:colOff>38100</xdr:colOff>
      <xdr:row>37</xdr:row>
      <xdr:rowOff>160744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151871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9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117323</xdr:rowOff>
    </xdr:from>
    <xdr:to>
      <xdr:col>67</xdr:col>
      <xdr:colOff>101600</xdr:colOff>
      <xdr:row>38</xdr:row>
      <xdr:rowOff>47473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6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38599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5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21841</xdr:rowOff>
    </xdr:from>
    <xdr:to>
      <xdr:col>85</xdr:col>
      <xdr:colOff>127000</xdr:colOff>
      <xdr:row>58</xdr:row>
      <xdr:rowOff>28852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65941"/>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170728</xdr:rowOff>
    </xdr:from>
    <xdr:to>
      <xdr:col>81</xdr:col>
      <xdr:colOff>50800</xdr:colOff>
      <xdr:row>58</xdr:row>
      <xdr:rowOff>21841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771928"/>
          <a:ext cx="889000" cy="19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7455</xdr:rowOff>
    </xdr:from>
    <xdr:to>
      <xdr:col>76</xdr:col>
      <xdr:colOff>114300</xdr:colOff>
      <xdr:row>56</xdr:row>
      <xdr:rowOff>170728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08655"/>
          <a:ext cx="889000" cy="16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7455</xdr:rowOff>
    </xdr:from>
    <xdr:to>
      <xdr:col>71</xdr:col>
      <xdr:colOff>177800</xdr:colOff>
      <xdr:row>57</xdr:row>
      <xdr:rowOff>75654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08655"/>
          <a:ext cx="889000" cy="23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149502</xdr:rowOff>
    </xdr:from>
    <xdr:to>
      <xdr:col>85</xdr:col>
      <xdr:colOff>177800</xdr:colOff>
      <xdr:row>58</xdr:row>
      <xdr:rowOff>79652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64429</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3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142491</xdr:rowOff>
    </xdr:from>
    <xdr:to>
      <xdr:col>81</xdr:col>
      <xdr:colOff>101600</xdr:colOff>
      <xdr:row>58</xdr:row>
      <xdr:rowOff>72641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1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63768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00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119928</xdr:rowOff>
    </xdr:from>
    <xdr:to>
      <xdr:col>76</xdr:col>
      <xdr:colOff>165100</xdr:colOff>
      <xdr:row>57</xdr:row>
      <xdr:rowOff>50078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66605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49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128105</xdr:rowOff>
    </xdr:from>
    <xdr:to>
      <xdr:col>72</xdr:col>
      <xdr:colOff>38100</xdr:colOff>
      <xdr:row>56</xdr:row>
      <xdr:rowOff>58255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55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74782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33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24854</xdr:rowOff>
    </xdr:from>
    <xdr:to>
      <xdr:col>67</xdr:col>
      <xdr:colOff>101600</xdr:colOff>
      <xdr:row>57</xdr:row>
      <xdr:rowOff>126454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9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117581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9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25433</xdr:rowOff>
    </xdr:from>
    <xdr:to>
      <xdr:col>85</xdr:col>
      <xdr:colOff>127000</xdr:colOff>
      <xdr:row>96</xdr:row>
      <xdr:rowOff>39737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484633"/>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25433</xdr:rowOff>
    </xdr:from>
    <xdr:to>
      <xdr:col>81</xdr:col>
      <xdr:colOff>50800</xdr:colOff>
      <xdr:row>96</xdr:row>
      <xdr:rowOff>30069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484633"/>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30069</xdr:rowOff>
    </xdr:from>
    <xdr:to>
      <xdr:col>76</xdr:col>
      <xdr:colOff>114300</xdr:colOff>
      <xdr:row>96</xdr:row>
      <xdr:rowOff>52195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89269"/>
          <a:ext cx="889000" cy="2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52195</xdr:rowOff>
    </xdr:from>
    <xdr:to>
      <xdr:col>71</xdr:col>
      <xdr:colOff>177800</xdr:colOff>
      <xdr:row>96</xdr:row>
      <xdr:rowOff>75856</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511395"/>
          <a:ext cx="889000" cy="2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160387</xdr:rowOff>
    </xdr:from>
    <xdr:to>
      <xdr:col>85</xdr:col>
      <xdr:colOff>177800</xdr:colOff>
      <xdr:row>96</xdr:row>
      <xdr:rowOff>90537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4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11814</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2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146083</xdr:rowOff>
    </xdr:from>
    <xdr:to>
      <xdr:col>81</xdr:col>
      <xdr:colOff>101600</xdr:colOff>
      <xdr:row>96</xdr:row>
      <xdr:rowOff>76233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3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92760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20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150719</xdr:rowOff>
    </xdr:from>
    <xdr:to>
      <xdr:col>76</xdr:col>
      <xdr:colOff>165100</xdr:colOff>
      <xdr:row>96</xdr:row>
      <xdr:rowOff>80869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3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97396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2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1395</xdr:rowOff>
    </xdr:from>
    <xdr:to>
      <xdr:col>72</xdr:col>
      <xdr:colOff>38100</xdr:colOff>
      <xdr:row>96</xdr:row>
      <xdr:rowOff>102995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119522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23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25056</xdr:rowOff>
    </xdr:from>
    <xdr:to>
      <xdr:col>67</xdr:col>
      <xdr:colOff>101600</xdr:colOff>
      <xdr:row>96</xdr:row>
      <xdr:rowOff>126656</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8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143183</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25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民生費は、住民税非課税世帯への臨時特別給付金等の給付事業に係る費用が増加したことや、白鶴保育所の改築を行ったこと、自立支援給付費の増加により、住民一人当たりコストが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19,315</a:t>
          </a:r>
          <a:r>
            <a:rPr kumimoji="1" lang="ja-JP" altLang="en-US" sz="1300">
              <a:latin typeface="ＭＳ Ｐゴシック" panose="020B0600070205080204" pitchFamily="50" charset="-128"/>
              <a:ea typeface="ＭＳ Ｐゴシック" panose="020B0600070205080204" pitchFamily="50" charset="-128"/>
            </a:rPr>
            <a:t>円増加した。全国的な傾向と同様に社会保障経費の増加等が見込まれるため、引き続き高い水準となる見込みである。また、土木費は、松前駅前広場整備などの公共事業の実施に係る費用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7,200</a:t>
          </a:r>
          <a:r>
            <a:rPr kumimoji="1" lang="ja-JP" altLang="en-US" sz="1300">
              <a:latin typeface="ＭＳ Ｐゴシック" panose="020B0600070205080204" pitchFamily="50" charset="-128"/>
              <a:ea typeface="ＭＳ Ｐゴシック" panose="020B0600070205080204" pitchFamily="50" charset="-128"/>
            </a:rPr>
            <a:t>円増加し、衛生費は、浄水場整備に係る出資の増加により、住民一人当たりコストが</a:t>
          </a:r>
          <a:r>
            <a:rPr kumimoji="1" lang="en-US" altLang="ja-JP" sz="1300">
              <a:latin typeface="ＭＳ Ｐゴシック" panose="020B0600070205080204" pitchFamily="50" charset="-128"/>
              <a:ea typeface="ＭＳ Ｐゴシック" panose="020B0600070205080204" pitchFamily="50" charset="-128"/>
            </a:rPr>
            <a:t>4,496</a:t>
          </a:r>
          <a:r>
            <a:rPr kumimoji="1" lang="ja-JP" altLang="en-US" sz="1300">
              <a:latin typeface="ＭＳ Ｐゴシック" panose="020B0600070205080204" pitchFamily="50" charset="-128"/>
              <a:ea typeface="ＭＳ Ｐゴシック" panose="020B0600070205080204" pitchFamily="50" charset="-128"/>
            </a:rPr>
            <a:t>円増加し、消防費は、第８分団消防詰所の建設を行ったことにより、住民一人当たりコストが</a:t>
          </a:r>
          <a:r>
            <a:rPr kumimoji="1" lang="en-US" altLang="ja-JP" sz="1300">
              <a:latin typeface="ＭＳ Ｐゴシック" panose="020B0600070205080204" pitchFamily="50" charset="-128"/>
              <a:ea typeface="ＭＳ Ｐゴシック" panose="020B0600070205080204" pitchFamily="50" charset="-128"/>
            </a:rPr>
            <a:t>3,248</a:t>
          </a:r>
          <a:r>
            <a:rPr kumimoji="1" lang="ja-JP" altLang="en-US" sz="1300">
              <a:latin typeface="ＭＳ Ｐゴシック" panose="020B0600070205080204" pitchFamily="50" charset="-128"/>
              <a:ea typeface="ＭＳ Ｐゴシック" panose="020B0600070205080204" pitchFamily="50" charset="-128"/>
            </a:rPr>
            <a:t>円増加した。これらの事業に対して地方債の借入を行ったため、今後の公債費についても右肩上がりとなる見込みである。</a:t>
          </a:r>
        </a:p>
        <a:p>
          <a:r>
            <a:rPr kumimoji="1" lang="ja-JP" altLang="en-US" sz="1300">
              <a:latin typeface="ＭＳ Ｐゴシック" panose="020B0600070205080204" pitchFamily="50" charset="-128"/>
              <a:ea typeface="ＭＳ Ｐゴシック" panose="020B0600070205080204" pitchFamily="50" charset="-128"/>
            </a:rPr>
            <a:t>　全体的には類似団体平均と比べて低い水準の項目が多いが、厳しい状況が続く見込みとなっている。今後も適正な運営に努め、経費の抑制を行っていく。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財政調整基金は、地方財政法に基づき法定分の積立てを約３億</a:t>
          </a:r>
          <a:r>
            <a:rPr kumimoji="1" lang="en-US" altLang="ja-JP" sz="1400">
              <a:latin typeface="ＭＳ ゴシック" pitchFamily="49" charset="-128"/>
              <a:ea typeface="ＭＳ ゴシック" pitchFamily="49" charset="-128"/>
            </a:rPr>
            <a:t>1,400</a:t>
          </a:r>
          <a:r>
            <a:rPr kumimoji="1" lang="ja-JP" altLang="en-US" sz="1400">
              <a:latin typeface="ＭＳ ゴシック" pitchFamily="49" charset="-128"/>
              <a:ea typeface="ＭＳ ゴシック" pitchFamily="49" charset="-128"/>
            </a:rPr>
            <a:t>万円行ったものの、約３億</a:t>
          </a:r>
          <a:r>
            <a:rPr kumimoji="1" lang="en-US" altLang="ja-JP" sz="1400">
              <a:latin typeface="ＭＳ ゴシック" pitchFamily="49" charset="-128"/>
              <a:ea typeface="ＭＳ ゴシック" pitchFamily="49" charset="-128"/>
            </a:rPr>
            <a:t>2,900</a:t>
          </a:r>
          <a:r>
            <a:rPr kumimoji="1" lang="ja-JP" altLang="en-US" sz="1400">
              <a:latin typeface="ＭＳ ゴシック" pitchFamily="49" charset="-128"/>
              <a:ea typeface="ＭＳ ゴシック" pitchFamily="49" charset="-128"/>
            </a:rPr>
            <a:t>万円取崩しを行ったため、標準財政規模比で</a:t>
          </a:r>
          <a:r>
            <a:rPr kumimoji="1" lang="en-US" altLang="ja-JP" sz="1400">
              <a:latin typeface="ＭＳ ゴシック" pitchFamily="49" charset="-128"/>
              <a:ea typeface="ＭＳ ゴシック" pitchFamily="49" charset="-128"/>
            </a:rPr>
            <a:t>0.5</a:t>
          </a:r>
          <a:r>
            <a:rPr kumimoji="1" lang="ja-JP" altLang="en-US" sz="1400">
              <a:latin typeface="ＭＳ ゴシック" pitchFamily="49" charset="-128"/>
              <a:ea typeface="ＭＳ ゴシック" pitchFamily="49" charset="-128"/>
            </a:rPr>
            <a:t>ポイント低下した。</a:t>
          </a:r>
        </a:p>
        <a:p>
          <a:r>
            <a:rPr kumimoji="1" lang="ja-JP" altLang="en-US" sz="1400">
              <a:latin typeface="ＭＳ ゴシック" pitchFamily="49" charset="-128"/>
              <a:ea typeface="ＭＳ ゴシック" pitchFamily="49" charset="-128"/>
            </a:rPr>
            <a:t>　実質単年度収支については、積立てを行った金額以上の取崩しを行ったため、昨年度と変わってマイナス値となった。事務事業の見直しなど行政改革を推進し、健全な財政運営に努めていく。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全ての会計において健全な運営を継続し黒字となっているため、連結実質赤字比率は黒字の状態で推移している。　</a:t>
          </a:r>
        </a:p>
        <a:p>
          <a:r>
            <a:rPr kumimoji="1" lang="ja-JP" altLang="en-US" sz="1400">
              <a:latin typeface="ＭＳ ゴシック" pitchFamily="49" charset="-128"/>
              <a:ea typeface="ＭＳ ゴシック" pitchFamily="49" charset="-128"/>
            </a:rPr>
            <a:t>　今後も健全な運営に努める。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13251501</v>
      </c>
      <c r="BO4" s="485"/>
      <c r="BP4" s="485"/>
      <c r="BQ4" s="485"/>
      <c r="BR4" s="485"/>
      <c r="BS4" s="485"/>
      <c r="BT4" s="485"/>
      <c r="BU4" s="486"/>
      <c r="BV4" s="484">
        <v>12385985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7.6</v>
      </c>
      <c r="CU4" s="625"/>
      <c r="CV4" s="625"/>
      <c r="CW4" s="625"/>
      <c r="CX4" s="625"/>
      <c r="CY4" s="625"/>
      <c r="CZ4" s="625"/>
      <c r="DA4" s="626"/>
      <c r="DB4" s="624">
        <v>8.8000000000000007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12676392</v>
      </c>
      <c r="BO5" s="456"/>
      <c r="BP5" s="456"/>
      <c r="BQ5" s="456"/>
      <c r="BR5" s="456"/>
      <c r="BS5" s="456"/>
      <c r="BT5" s="456"/>
      <c r="BU5" s="457"/>
      <c r="BV5" s="455">
        <v>11732777</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86.9</v>
      </c>
      <c r="CU5" s="453"/>
      <c r="CV5" s="453"/>
      <c r="CW5" s="453"/>
      <c r="CX5" s="453"/>
      <c r="CY5" s="453"/>
      <c r="CZ5" s="453"/>
      <c r="DA5" s="454"/>
      <c r="DB5" s="452">
        <v>84.1</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575109</v>
      </c>
      <c r="BO6" s="456"/>
      <c r="BP6" s="456"/>
      <c r="BQ6" s="456"/>
      <c r="BR6" s="456"/>
      <c r="BS6" s="456"/>
      <c r="BT6" s="456"/>
      <c r="BU6" s="457"/>
      <c r="BV6" s="455">
        <v>653208</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87.8</v>
      </c>
      <c r="CU6" s="599"/>
      <c r="CV6" s="599"/>
      <c r="CW6" s="599"/>
      <c r="CX6" s="599"/>
      <c r="CY6" s="599"/>
      <c r="CZ6" s="599"/>
      <c r="DA6" s="600"/>
      <c r="DB6" s="598">
        <v>86.2</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23992</v>
      </c>
      <c r="BO7" s="456"/>
      <c r="BP7" s="456"/>
      <c r="BQ7" s="456"/>
      <c r="BR7" s="456"/>
      <c r="BS7" s="456"/>
      <c r="BT7" s="456"/>
      <c r="BU7" s="457"/>
      <c r="BV7" s="455">
        <v>24651</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7295508</v>
      </c>
      <c r="CU7" s="456"/>
      <c r="CV7" s="456"/>
      <c r="CW7" s="456"/>
      <c r="CX7" s="456"/>
      <c r="CY7" s="456"/>
      <c r="CZ7" s="456"/>
      <c r="DA7" s="457"/>
      <c r="DB7" s="455">
        <v>7144827</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551117</v>
      </c>
      <c r="BO8" s="456"/>
      <c r="BP8" s="456"/>
      <c r="BQ8" s="456"/>
      <c r="BR8" s="456"/>
      <c r="BS8" s="456"/>
      <c r="BT8" s="456"/>
      <c r="BU8" s="457"/>
      <c r="BV8" s="455">
        <v>628557</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0.69</v>
      </c>
      <c r="CU8" s="559"/>
      <c r="CV8" s="559"/>
      <c r="CW8" s="559"/>
      <c r="CX8" s="559"/>
      <c r="CY8" s="559"/>
      <c r="CZ8" s="559"/>
      <c r="DA8" s="560"/>
      <c r="DB8" s="558">
        <v>0.72</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29630</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-77440</v>
      </c>
      <c r="BO9" s="456"/>
      <c r="BP9" s="456"/>
      <c r="BQ9" s="456"/>
      <c r="BR9" s="456"/>
      <c r="BS9" s="456"/>
      <c r="BT9" s="456"/>
      <c r="BU9" s="457"/>
      <c r="BV9" s="455">
        <v>-109427</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11.4</v>
      </c>
      <c r="CU9" s="453"/>
      <c r="CV9" s="453"/>
      <c r="CW9" s="453"/>
      <c r="CX9" s="453"/>
      <c r="CY9" s="453"/>
      <c r="CZ9" s="453"/>
      <c r="DA9" s="454"/>
      <c r="DB9" s="452">
        <v>12.3</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30064</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90</v>
      </c>
      <c r="AV10" s="514"/>
      <c r="AW10" s="514"/>
      <c r="AX10" s="514"/>
      <c r="AY10" s="469" t="s">
        <v>114</v>
      </c>
      <c r="AZ10" s="470"/>
      <c r="BA10" s="470"/>
      <c r="BB10" s="470"/>
      <c r="BC10" s="470"/>
      <c r="BD10" s="470"/>
      <c r="BE10" s="470"/>
      <c r="BF10" s="470"/>
      <c r="BG10" s="470"/>
      <c r="BH10" s="470"/>
      <c r="BI10" s="470"/>
      <c r="BJ10" s="470"/>
      <c r="BK10" s="470"/>
      <c r="BL10" s="470"/>
      <c r="BM10" s="471"/>
      <c r="BN10" s="455">
        <v>314296</v>
      </c>
      <c r="BO10" s="456"/>
      <c r="BP10" s="456"/>
      <c r="BQ10" s="456"/>
      <c r="BR10" s="456"/>
      <c r="BS10" s="456"/>
      <c r="BT10" s="456"/>
      <c r="BU10" s="457"/>
      <c r="BV10" s="455">
        <v>369005</v>
      </c>
      <c r="BW10" s="456"/>
      <c r="BX10" s="456"/>
      <c r="BY10" s="456"/>
      <c r="BZ10" s="456"/>
      <c r="CA10" s="456"/>
      <c r="CB10" s="456"/>
      <c r="CC10" s="457"/>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116</v>
      </c>
      <c r="M11" s="417"/>
      <c r="N11" s="417"/>
      <c r="O11" s="417"/>
      <c r="P11" s="417"/>
      <c r="Q11" s="418"/>
      <c r="R11" s="584" t="s">
        <v>117</v>
      </c>
      <c r="S11" s="585"/>
      <c r="T11" s="585"/>
      <c r="U11" s="585"/>
      <c r="V11" s="586"/>
      <c r="W11" s="596"/>
      <c r="X11" s="406"/>
      <c r="Y11" s="406"/>
      <c r="Z11" s="406"/>
      <c r="AA11" s="406"/>
      <c r="AB11" s="406"/>
      <c r="AC11" s="406"/>
      <c r="AD11" s="406"/>
      <c r="AE11" s="406"/>
      <c r="AF11" s="406"/>
      <c r="AG11" s="406"/>
      <c r="AH11" s="406"/>
      <c r="AI11" s="406"/>
      <c r="AJ11" s="406"/>
      <c r="AK11" s="406"/>
      <c r="AL11" s="597"/>
      <c r="AM11" s="512" t="s">
        <v>118</v>
      </c>
      <c r="AN11" s="412"/>
      <c r="AO11" s="412"/>
      <c r="AP11" s="412"/>
      <c r="AQ11" s="412"/>
      <c r="AR11" s="412"/>
      <c r="AS11" s="412"/>
      <c r="AT11" s="413"/>
      <c r="AU11" s="513" t="s">
        <v>90</v>
      </c>
      <c r="AV11" s="514"/>
      <c r="AW11" s="514"/>
      <c r="AX11" s="514"/>
      <c r="AY11" s="469" t="s">
        <v>119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120</v>
      </c>
      <c r="CE11" s="415"/>
      <c r="CF11" s="415"/>
      <c r="CG11" s="415"/>
      <c r="CH11" s="415"/>
      <c r="CI11" s="415"/>
      <c r="CJ11" s="415"/>
      <c r="CK11" s="415"/>
      <c r="CL11" s="415"/>
      <c r="CM11" s="415"/>
      <c r="CN11" s="415"/>
      <c r="CO11" s="415"/>
      <c r="CP11" s="415"/>
      <c r="CQ11" s="415"/>
      <c r="CR11" s="415"/>
      <c r="CS11" s="496"/>
      <c r="CT11" s="558" t="s">
        <v>121</v>
      </c>
      <c r="CU11" s="559"/>
      <c r="CV11" s="559"/>
      <c r="CW11" s="559"/>
      <c r="CX11" s="559"/>
      <c r="CY11" s="559"/>
      <c r="CZ11" s="559"/>
      <c r="DA11" s="560"/>
      <c r="DB11" s="558" t="s">
        <v>121</v>
      </c>
      <c r="DC11" s="559"/>
      <c r="DD11" s="559"/>
      <c r="DE11" s="559"/>
      <c r="DF11" s="559"/>
      <c r="DG11" s="559"/>
      <c r="DH11" s="559"/>
      <c r="DI11" s="560"/>
    </row>
    <row r="12" spans="1:119" ht="18.75" customHeight="1" x14ac:dyDescent="0.2">
      <c r="A12" s="181"/>
      <c r="B12" s="561" t="s">
        <v>122</v>
      </c>
      <c r="C12" s="562"/>
      <c r="D12" s="562"/>
      <c r="E12" s="562"/>
      <c r="F12" s="562"/>
      <c r="G12" s="562"/>
      <c r="H12" s="562"/>
      <c r="I12" s="562"/>
      <c r="J12" s="562"/>
      <c r="K12" s="563"/>
      <c r="L12" s="570" t="s">
        <v>123</v>
      </c>
      <c r="M12" s="571"/>
      <c r="N12" s="571"/>
      <c r="O12" s="571"/>
      <c r="P12" s="571"/>
      <c r="Q12" s="572"/>
      <c r="R12" s="573">
        <v>30412</v>
      </c>
      <c r="S12" s="574"/>
      <c r="T12" s="574"/>
      <c r="U12" s="574"/>
      <c r="V12" s="575"/>
      <c r="W12" s="576" t="s">
        <v>1</v>
      </c>
      <c r="X12" s="514"/>
      <c r="Y12" s="514"/>
      <c r="Z12" s="514"/>
      <c r="AA12" s="514"/>
      <c r="AB12" s="577"/>
      <c r="AC12" s="578" t="s">
        <v>124</v>
      </c>
      <c r="AD12" s="579"/>
      <c r="AE12" s="579"/>
      <c r="AF12" s="579"/>
      <c r="AG12" s="580"/>
      <c r="AH12" s="578" t="s">
        <v>125</v>
      </c>
      <c r="AI12" s="579"/>
      <c r="AJ12" s="579"/>
      <c r="AK12" s="579"/>
      <c r="AL12" s="581"/>
      <c r="AM12" s="512" t="s">
        <v>126</v>
      </c>
      <c r="AN12" s="412"/>
      <c r="AO12" s="412"/>
      <c r="AP12" s="412"/>
      <c r="AQ12" s="412"/>
      <c r="AR12" s="412"/>
      <c r="AS12" s="412"/>
      <c r="AT12" s="413"/>
      <c r="AU12" s="513" t="s">
        <v>90</v>
      </c>
      <c r="AV12" s="514"/>
      <c r="AW12" s="514"/>
      <c r="AX12" s="514"/>
      <c r="AY12" s="469" t="s">
        <v>127</v>
      </c>
      <c r="AZ12" s="470"/>
      <c r="BA12" s="470"/>
      <c r="BB12" s="470"/>
      <c r="BC12" s="470"/>
      <c r="BD12" s="470"/>
      <c r="BE12" s="470"/>
      <c r="BF12" s="470"/>
      <c r="BG12" s="470"/>
      <c r="BH12" s="470"/>
      <c r="BI12" s="470"/>
      <c r="BJ12" s="470"/>
      <c r="BK12" s="470"/>
      <c r="BL12" s="470"/>
      <c r="BM12" s="471"/>
      <c r="BN12" s="455">
        <v>329136</v>
      </c>
      <c r="BO12" s="456"/>
      <c r="BP12" s="456"/>
      <c r="BQ12" s="456"/>
      <c r="BR12" s="456"/>
      <c r="BS12" s="456"/>
      <c r="BT12" s="456"/>
      <c r="BU12" s="457"/>
      <c r="BV12" s="455">
        <v>64098</v>
      </c>
      <c r="BW12" s="456"/>
      <c r="BX12" s="456"/>
      <c r="BY12" s="456"/>
      <c r="BZ12" s="456"/>
      <c r="CA12" s="456"/>
      <c r="CB12" s="456"/>
      <c r="CC12" s="457"/>
      <c r="CD12" s="495" t="s">
        <v>128</v>
      </c>
      <c r="CE12" s="415"/>
      <c r="CF12" s="415"/>
      <c r="CG12" s="415"/>
      <c r="CH12" s="415"/>
      <c r="CI12" s="415"/>
      <c r="CJ12" s="415"/>
      <c r="CK12" s="415"/>
      <c r="CL12" s="415"/>
      <c r="CM12" s="415"/>
      <c r="CN12" s="415"/>
      <c r="CO12" s="415"/>
      <c r="CP12" s="415"/>
      <c r="CQ12" s="415"/>
      <c r="CR12" s="415"/>
      <c r="CS12" s="496"/>
      <c r="CT12" s="558" t="s">
        <v>121</v>
      </c>
      <c r="CU12" s="559"/>
      <c r="CV12" s="559"/>
      <c r="CW12" s="559"/>
      <c r="CX12" s="559"/>
      <c r="CY12" s="559"/>
      <c r="CZ12" s="559"/>
      <c r="DA12" s="560"/>
      <c r="DB12" s="558" t="s">
        <v>121</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129</v>
      </c>
      <c r="N13" s="540"/>
      <c r="O13" s="540"/>
      <c r="P13" s="540"/>
      <c r="Q13" s="541"/>
      <c r="R13" s="542">
        <v>30095</v>
      </c>
      <c r="S13" s="543"/>
      <c r="T13" s="543"/>
      <c r="U13" s="543"/>
      <c r="V13" s="544"/>
      <c r="W13" s="545" t="s">
        <v>130</v>
      </c>
      <c r="X13" s="441"/>
      <c r="Y13" s="441"/>
      <c r="Z13" s="441"/>
      <c r="AA13" s="441"/>
      <c r="AB13" s="442"/>
      <c r="AC13" s="408">
        <v>680</v>
      </c>
      <c r="AD13" s="409"/>
      <c r="AE13" s="409"/>
      <c r="AF13" s="409"/>
      <c r="AG13" s="410"/>
      <c r="AH13" s="408">
        <v>781</v>
      </c>
      <c r="AI13" s="409"/>
      <c r="AJ13" s="409"/>
      <c r="AK13" s="409"/>
      <c r="AL13" s="468"/>
      <c r="AM13" s="512" t="s">
        <v>131</v>
      </c>
      <c r="AN13" s="412"/>
      <c r="AO13" s="412"/>
      <c r="AP13" s="412"/>
      <c r="AQ13" s="412"/>
      <c r="AR13" s="412"/>
      <c r="AS13" s="412"/>
      <c r="AT13" s="413"/>
      <c r="AU13" s="513" t="s">
        <v>132</v>
      </c>
      <c r="AV13" s="514"/>
      <c r="AW13" s="514"/>
      <c r="AX13" s="514"/>
      <c r="AY13" s="469" t="s">
        <v>133</v>
      </c>
      <c r="AZ13" s="470"/>
      <c r="BA13" s="470"/>
      <c r="BB13" s="470"/>
      <c r="BC13" s="470"/>
      <c r="BD13" s="470"/>
      <c r="BE13" s="470"/>
      <c r="BF13" s="470"/>
      <c r="BG13" s="470"/>
      <c r="BH13" s="470"/>
      <c r="BI13" s="470"/>
      <c r="BJ13" s="470"/>
      <c r="BK13" s="470"/>
      <c r="BL13" s="470"/>
      <c r="BM13" s="471"/>
      <c r="BN13" s="455">
        <v>-92280</v>
      </c>
      <c r="BO13" s="456"/>
      <c r="BP13" s="456"/>
      <c r="BQ13" s="456"/>
      <c r="BR13" s="456"/>
      <c r="BS13" s="456"/>
      <c r="BT13" s="456"/>
      <c r="BU13" s="457"/>
      <c r="BV13" s="455">
        <v>195480</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9.6</v>
      </c>
      <c r="CU13" s="453"/>
      <c r="CV13" s="453"/>
      <c r="CW13" s="453"/>
      <c r="CX13" s="453"/>
      <c r="CY13" s="453"/>
      <c r="CZ13" s="453"/>
      <c r="DA13" s="454"/>
      <c r="DB13" s="452">
        <v>9.4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30364</v>
      </c>
      <c r="S14" s="543"/>
      <c r="T14" s="543"/>
      <c r="U14" s="543"/>
      <c r="V14" s="544"/>
      <c r="W14" s="546"/>
      <c r="X14" s="444"/>
      <c r="Y14" s="444"/>
      <c r="Z14" s="444"/>
      <c r="AA14" s="444"/>
      <c r="AB14" s="445"/>
      <c r="AC14" s="535">
        <v>4.9000000000000004</v>
      </c>
      <c r="AD14" s="536"/>
      <c r="AE14" s="536"/>
      <c r="AF14" s="536"/>
      <c r="AG14" s="537"/>
      <c r="AH14" s="535">
        <v>5.7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71.5</v>
      </c>
      <c r="CU14" s="553"/>
      <c r="CV14" s="553"/>
      <c r="CW14" s="553"/>
      <c r="CX14" s="553"/>
      <c r="CY14" s="553"/>
      <c r="CZ14" s="553"/>
      <c r="DA14" s="554"/>
      <c r="DB14" s="552">
        <v>74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129</v>
      </c>
      <c r="N15" s="540"/>
      <c r="O15" s="540"/>
      <c r="P15" s="540"/>
      <c r="Q15" s="541"/>
      <c r="R15" s="542">
        <v>30118</v>
      </c>
      <c r="S15" s="543"/>
      <c r="T15" s="543"/>
      <c r="U15" s="543"/>
      <c r="V15" s="544"/>
      <c r="W15" s="545" t="s">
        <v>137</v>
      </c>
      <c r="X15" s="441"/>
      <c r="Y15" s="441"/>
      <c r="Z15" s="441"/>
      <c r="AA15" s="441"/>
      <c r="AB15" s="442"/>
      <c r="AC15" s="408">
        <v>3611</v>
      </c>
      <c r="AD15" s="409"/>
      <c r="AE15" s="409"/>
      <c r="AF15" s="409"/>
      <c r="AG15" s="410"/>
      <c r="AH15" s="408">
        <v>3663</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4158826</v>
      </c>
      <c r="BO15" s="485"/>
      <c r="BP15" s="485"/>
      <c r="BQ15" s="485"/>
      <c r="BR15" s="485"/>
      <c r="BS15" s="485"/>
      <c r="BT15" s="485"/>
      <c r="BU15" s="486"/>
      <c r="BV15" s="484">
        <v>4104395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26.1</v>
      </c>
      <c r="AD16" s="536"/>
      <c r="AE16" s="536"/>
      <c r="AF16" s="536"/>
      <c r="AG16" s="537"/>
      <c r="AH16" s="535">
        <v>26.8</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6091154</v>
      </c>
      <c r="BO16" s="456"/>
      <c r="BP16" s="456"/>
      <c r="BQ16" s="456"/>
      <c r="BR16" s="456"/>
      <c r="BS16" s="456"/>
      <c r="BT16" s="456"/>
      <c r="BU16" s="457"/>
      <c r="BV16" s="455">
        <v>5849049</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9535</v>
      </c>
      <c r="AD17" s="409"/>
      <c r="AE17" s="409"/>
      <c r="AF17" s="409"/>
      <c r="AG17" s="410"/>
      <c r="AH17" s="408">
        <v>9235</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5282121</v>
      </c>
      <c r="BO17" s="456"/>
      <c r="BP17" s="456"/>
      <c r="BQ17" s="456"/>
      <c r="BR17" s="456"/>
      <c r="BS17" s="456"/>
      <c r="BT17" s="456"/>
      <c r="BU17" s="457"/>
      <c r="BV17" s="455">
        <v>5220517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20.38</v>
      </c>
      <c r="M18" s="508"/>
      <c r="N18" s="508"/>
      <c r="O18" s="508"/>
      <c r="P18" s="508"/>
      <c r="Q18" s="508"/>
      <c r="R18" s="509"/>
      <c r="S18" s="509"/>
      <c r="T18" s="509"/>
      <c r="U18" s="509"/>
      <c r="V18" s="510"/>
      <c r="W18" s="526"/>
      <c r="X18" s="527"/>
      <c r="Y18" s="527"/>
      <c r="Z18" s="527"/>
      <c r="AA18" s="527"/>
      <c r="AB18" s="551"/>
      <c r="AC18" s="425">
        <v>69</v>
      </c>
      <c r="AD18" s="426"/>
      <c r="AE18" s="426"/>
      <c r="AF18" s="426"/>
      <c r="AG18" s="511"/>
      <c r="AH18" s="425">
        <v>67.5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6443815</v>
      </c>
      <c r="BO18" s="456"/>
      <c r="BP18" s="456"/>
      <c r="BQ18" s="456"/>
      <c r="BR18" s="456"/>
      <c r="BS18" s="456"/>
      <c r="BT18" s="456"/>
      <c r="BU18" s="457"/>
      <c r="BV18" s="455">
        <v>6218636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1454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9402228</v>
      </c>
      <c r="BO19" s="456"/>
      <c r="BP19" s="456"/>
      <c r="BQ19" s="456"/>
      <c r="BR19" s="456"/>
      <c r="BS19" s="456"/>
      <c r="BT19" s="456"/>
      <c r="BU19" s="457"/>
      <c r="BV19" s="455">
        <v>8856057</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11898</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13137538</v>
      </c>
      <c r="BO22" s="485"/>
      <c r="BP22" s="485"/>
      <c r="BQ22" s="485"/>
      <c r="BR22" s="485"/>
      <c r="BS22" s="485"/>
      <c r="BT22" s="485"/>
      <c r="BU22" s="486"/>
      <c r="BV22" s="484">
        <v>12811448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11566142</v>
      </c>
      <c r="BO23" s="456"/>
      <c r="BP23" s="456"/>
      <c r="BQ23" s="456"/>
      <c r="BR23" s="456"/>
      <c r="BS23" s="456"/>
      <c r="BT23" s="456"/>
      <c r="BU23" s="457"/>
      <c r="BV23" s="455">
        <v>11454160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7776</v>
      </c>
      <c r="R24" s="409"/>
      <c r="S24" s="409"/>
      <c r="T24" s="409"/>
      <c r="U24" s="409"/>
      <c r="V24" s="410"/>
      <c r="W24" s="498"/>
      <c r="X24" s="435"/>
      <c r="Y24" s="436"/>
      <c r="Z24" s="411" t="s">
        <v>162</v>
      </c>
      <c r="AA24" s="412"/>
      <c r="AB24" s="412"/>
      <c r="AC24" s="412"/>
      <c r="AD24" s="412"/>
      <c r="AE24" s="412"/>
      <c r="AF24" s="412"/>
      <c r="AG24" s="413"/>
      <c r="AH24" s="408">
        <v>197</v>
      </c>
      <c r="AI24" s="409"/>
      <c r="AJ24" s="409"/>
      <c r="AK24" s="409"/>
      <c r="AL24" s="410"/>
      <c r="AM24" s="408">
        <v>600456</v>
      </c>
      <c r="AN24" s="409"/>
      <c r="AO24" s="409"/>
      <c r="AP24" s="409"/>
      <c r="AQ24" s="409"/>
      <c r="AR24" s="410"/>
      <c r="AS24" s="408">
        <v>3048</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8036652</v>
      </c>
      <c r="BO24" s="456"/>
      <c r="BP24" s="456"/>
      <c r="BQ24" s="456"/>
      <c r="BR24" s="456"/>
      <c r="BS24" s="456"/>
      <c r="BT24" s="456"/>
      <c r="BU24" s="457"/>
      <c r="BV24" s="455">
        <v>7320732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6860</v>
      </c>
      <c r="R25" s="409"/>
      <c r="S25" s="409"/>
      <c r="T25" s="409"/>
      <c r="U25" s="409"/>
      <c r="V25" s="410"/>
      <c r="W25" s="498"/>
      <c r="X25" s="435"/>
      <c r="Y25" s="436"/>
      <c r="Z25" s="411" t="s">
        <v>165</v>
      </c>
      <c r="AA25" s="412"/>
      <c r="AB25" s="412"/>
      <c r="AC25" s="412"/>
      <c r="AD25" s="412"/>
      <c r="AE25" s="412"/>
      <c r="AF25" s="412"/>
      <c r="AG25" s="413"/>
      <c r="AH25" s="408" t="s">
        <v>121</v>
      </c>
      <c r="AI25" s="409"/>
      <c r="AJ25" s="409"/>
      <c r="AK25" s="409"/>
      <c r="AL25" s="410"/>
      <c r="AM25" s="408" t="s">
        <v>121</v>
      </c>
      <c r="AN25" s="409"/>
      <c r="AO25" s="409"/>
      <c r="AP25" s="409"/>
      <c r="AQ25" s="409"/>
      <c r="AR25" s="410"/>
      <c r="AS25" s="408" t="s">
        <v>121</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813656</v>
      </c>
      <c r="BO25" s="485"/>
      <c r="BP25" s="485"/>
      <c r="BQ25" s="485"/>
      <c r="BR25" s="485"/>
      <c r="BS25" s="485"/>
      <c r="BT25" s="485"/>
      <c r="BU25" s="486"/>
      <c r="BV25" s="484">
        <v>1154909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6050</v>
      </c>
      <c r="R26" s="409"/>
      <c r="S26" s="409"/>
      <c r="T26" s="409"/>
      <c r="U26" s="409"/>
      <c r="V26" s="410"/>
      <c r="W26" s="498"/>
      <c r="X26" s="435"/>
      <c r="Y26" s="436"/>
      <c r="Z26" s="411" t="s">
        <v>168</v>
      </c>
      <c r="AA26" s="466"/>
      <c r="AB26" s="466"/>
      <c r="AC26" s="466"/>
      <c r="AD26" s="466"/>
      <c r="AE26" s="466"/>
      <c r="AF26" s="466"/>
      <c r="AG26" s="467"/>
      <c r="AH26" s="408">
        <v>4</v>
      </c>
      <c r="AI26" s="409"/>
      <c r="AJ26" s="409"/>
      <c r="AK26" s="409"/>
      <c r="AL26" s="410"/>
      <c r="AM26" s="408">
        <v>10876</v>
      </c>
      <c r="AN26" s="409"/>
      <c r="AO26" s="409"/>
      <c r="AP26" s="409"/>
      <c r="AQ26" s="409"/>
      <c r="AR26" s="410"/>
      <c r="AS26" s="408">
        <v>2719</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121</v>
      </c>
      <c r="BO26" s="456"/>
      <c r="BP26" s="456"/>
      <c r="BQ26" s="456"/>
      <c r="BR26" s="456"/>
      <c r="BS26" s="456"/>
      <c r="BT26" s="456"/>
      <c r="BU26" s="457"/>
      <c r="BV26" s="455" t="s">
        <v>121</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3800</v>
      </c>
      <c r="R27" s="409"/>
      <c r="S27" s="409"/>
      <c r="T27" s="409"/>
      <c r="U27" s="409"/>
      <c r="V27" s="410"/>
      <c r="W27" s="498"/>
      <c r="X27" s="435"/>
      <c r="Y27" s="436"/>
      <c r="Z27" s="411" t="s">
        <v>171</v>
      </c>
      <c r="AA27" s="412"/>
      <c r="AB27" s="412"/>
      <c r="AC27" s="412"/>
      <c r="AD27" s="412"/>
      <c r="AE27" s="412"/>
      <c r="AF27" s="412"/>
      <c r="AG27" s="413"/>
      <c r="AH27" s="408">
        <v>7</v>
      </c>
      <c r="AI27" s="409"/>
      <c r="AJ27" s="409"/>
      <c r="AK27" s="409"/>
      <c r="AL27" s="410"/>
      <c r="AM27" s="408">
        <v>23783</v>
      </c>
      <c r="AN27" s="409"/>
      <c r="AO27" s="409"/>
      <c r="AP27" s="409"/>
      <c r="AQ27" s="409"/>
      <c r="AR27" s="410"/>
      <c r="AS27" s="408">
        <v>3398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121</v>
      </c>
      <c r="BO27" s="490"/>
      <c r="BP27" s="490"/>
      <c r="BQ27" s="490"/>
      <c r="BR27" s="490"/>
      <c r="BS27" s="490"/>
      <c r="BT27" s="490"/>
      <c r="BU27" s="491"/>
      <c r="BV27" s="489" t="s">
        <v>121</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3100</v>
      </c>
      <c r="R28" s="409"/>
      <c r="S28" s="409"/>
      <c r="T28" s="409"/>
      <c r="U28" s="409"/>
      <c r="V28" s="410"/>
      <c r="W28" s="498"/>
      <c r="X28" s="435"/>
      <c r="Y28" s="436"/>
      <c r="Z28" s="411" t="s">
        <v>174</v>
      </c>
      <c r="AA28" s="412"/>
      <c r="AB28" s="412"/>
      <c r="AC28" s="412"/>
      <c r="AD28" s="412"/>
      <c r="AE28" s="412"/>
      <c r="AF28" s="412"/>
      <c r="AG28" s="413"/>
      <c r="AH28" s="408" t="s">
        <v>121</v>
      </c>
      <c r="AI28" s="409"/>
      <c r="AJ28" s="409"/>
      <c r="AK28" s="409"/>
      <c r="AL28" s="410"/>
      <c r="AM28" s="408" t="s">
        <v>121</v>
      </c>
      <c r="AN28" s="409"/>
      <c r="AO28" s="409"/>
      <c r="AP28" s="409"/>
      <c r="AQ28" s="409"/>
      <c r="AR28" s="410"/>
      <c r="AS28" s="408" t="s">
        <v>121</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1011939</v>
      </c>
      <c r="BO28" s="485"/>
      <c r="BP28" s="485"/>
      <c r="BQ28" s="485"/>
      <c r="BR28" s="485"/>
      <c r="BS28" s="485"/>
      <c r="BT28" s="485"/>
      <c r="BU28" s="486"/>
      <c r="BV28" s="484">
        <v>1026779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12</v>
      </c>
      <c r="M29" s="409"/>
      <c r="N29" s="409"/>
      <c r="O29" s="409"/>
      <c r="P29" s="410"/>
      <c r="Q29" s="408">
        <v>2900</v>
      </c>
      <c r="R29" s="409"/>
      <c r="S29" s="409"/>
      <c r="T29" s="409"/>
      <c r="U29" s="409"/>
      <c r="V29" s="410"/>
      <c r="W29" s="499"/>
      <c r="X29" s="500"/>
      <c r="Y29" s="501"/>
      <c r="Z29" s="411" t="s">
        <v>177</v>
      </c>
      <c r="AA29" s="412"/>
      <c r="AB29" s="412"/>
      <c r="AC29" s="412"/>
      <c r="AD29" s="412"/>
      <c r="AE29" s="412"/>
      <c r="AF29" s="412"/>
      <c r="AG29" s="413"/>
      <c r="AH29" s="408">
        <v>204</v>
      </c>
      <c r="AI29" s="409"/>
      <c r="AJ29" s="409"/>
      <c r="AK29" s="409"/>
      <c r="AL29" s="410"/>
      <c r="AM29" s="408">
        <v>624239</v>
      </c>
      <c r="AN29" s="409"/>
      <c r="AO29" s="409"/>
      <c r="AP29" s="409"/>
      <c r="AQ29" s="409"/>
      <c r="AR29" s="410"/>
      <c r="AS29" s="408">
        <v>3060</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349590</v>
      </c>
      <c r="BO29" s="456"/>
      <c r="BP29" s="456"/>
      <c r="BQ29" s="456"/>
      <c r="BR29" s="456"/>
      <c r="BS29" s="456"/>
      <c r="BT29" s="456"/>
      <c r="BU29" s="457"/>
      <c r="BV29" s="455">
        <v>349415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94.1</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1060292</v>
      </c>
      <c r="BO30" s="490"/>
      <c r="BP30" s="490"/>
      <c r="BQ30" s="490"/>
      <c r="BR30" s="490"/>
      <c r="BS30" s="490"/>
      <c r="BT30" s="490"/>
      <c r="BU30" s="491"/>
      <c r="BV30" s="489">
        <v>1029539</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水道事業会計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8</v>
      </c>
      <c r="BX34" s="403"/>
      <c r="BY34" s="404" t="str">
        <f>IF('各会計、関係団体の財政状況及び健全化判断比率'!B68="","",'各会計、関係団体の財政状況及び健全化判断比率'!B68)</f>
        <v>松山広域福祉施設事務組合（一般会計）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18</v>
      </c>
      <c r="CP34" s="403"/>
      <c r="CQ34" s="404" t="str">
        <f>IF('各会計、関係団体の財政状況及び健全化判断比率'!BS7="","",'各会計、関係団体の財政状況及び健全化判断比率'!BS7)</f>
        <v>松前町土地開発公社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介護保険特別会計（保険事業勘定）</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IF('各会計、関係団体の財政状況及び健全化判断比率'!B33="","",'各会計、関係団体の財政状況及び健全化判断比率'!B33)</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9</v>
      </c>
      <c r="BX35" s="403"/>
      <c r="BY35" s="404" t="str">
        <f>IF('各会計、関係団体の財政状況及び健全化判断比率'!B69="","",'各会計、関係団体の財政状況及び健全化判断比率'!B69)</f>
        <v>松山広域福祉施設事務組合（公営企業会計）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10</v>
      </c>
      <c r="BX36" s="403"/>
      <c r="BY36" s="404" t="str">
        <f>IF('各会計、関係団体の財政状況及び健全化判断比率'!B70="","",'各会計、関係団体の財政状況及び健全化判断比率'!B70)</f>
        <v>愛媛県市町総合事務組合（退職手当事業分）</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介護保険特別会計（介護サービス事業勘定）</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11</v>
      </c>
      <c r="BX37" s="403"/>
      <c r="BY37" s="404" t="str">
        <f>IF('各会計、関係団体の財政状況及び健全化判断比率'!B71="","",'各会計、関係団体の財政状況及び健全化判断比率'!B71)</f>
        <v>愛媛県市町総合事務組合（消防補償事業分）</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12</v>
      </c>
      <c r="BX38" s="403"/>
      <c r="BY38" s="404" t="str">
        <f>IF('各会計、関係団体の財政状況及び健全化判断比率'!B72="","",'各会計、関係団体の財政状況及び健全化判断比率'!B72)</f>
        <v>愛媛県市町総合事務組合（交通災害事業分）</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13</v>
      </c>
      <c r="BX39" s="403"/>
      <c r="BY39" s="404" t="str">
        <f>IF('各会計、関係団体の財政状況及び健全化判断比率'!B73="","",'各会計、関係団体の財政状況及び健全化判断比率'!B73)</f>
        <v>愛媛県市町総合事務組合（自治会館事業分）</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14</v>
      </c>
      <c r="BX40" s="403"/>
      <c r="BY40" s="404" t="str">
        <f>IF('各会計、関係団体の財政状況及び健全化判断比率'!B74="","",'各会計、関係団体の財政状況及び健全化判断比率'!B74)</f>
        <v>愛媛県市町総合事務組合（議員公務災害事業分）</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15</v>
      </c>
      <c r="BX41" s="403"/>
      <c r="BY41" s="404" t="str">
        <f>IF('各会計、関係団体の財政状況及び健全化判断比率'!B75="","",'各会計、関係団体の財政状況及び健全化判断比率'!B75)</f>
        <v>愛媛県市町総合事務組合（共通経費分）</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16</v>
      </c>
      <c r="BX42" s="403"/>
      <c r="BY42" s="404" t="str">
        <f>IF('各会計、関係団体の財政状況及び健全化判断比率'!B76="","",'各会計、関係団体の財政状況及び健全化判断比率'!B76)</f>
        <v>伊予市松前町共立衛生組合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17</v>
      </c>
      <c r="BX43" s="403"/>
      <c r="BY43" s="404" t="str">
        <f>IF('各会計、関係団体の財政状況及び健全化判断比率'!B77="","",'各会計、関係団体の財政状況及び健全化判断比率'!B77)</f>
        <v>伊予市・伊予郡養護老人ホーム組合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45+2eu+DCiTnSTfYdrgLHVDmgsc27e3ng45H646w68oQlAqp9ls2ZRGXHVmJSb1aG24eWQevndEYsSwI7qVhKw==" saltValue="WPhl8UVVUsdafhOiWKoc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55" zoomScaleNormal="55"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80" t="s">
        <v>532</v>
      </c>
      <c r="D34" s="1180"/>
      <c r="E34" s="1181"/>
      <c r="F34" s="32">
        <v>15.61</v>
      </c>
      <c r="G34" s="33">
        <v>14.02</v>
      </c>
      <c r="H34" s="33">
        <v>12.85</v>
      </c>
      <c r="I34" s="33">
        <v>13.09</v>
      </c>
      <c r="J34" s="34">
        <v>12.68</v>
      </c>
      <c r="K34" s="22"/>
      <c r="L34" s="22"/>
      <c r="M34" s="22"/>
      <c r="N34" s="22"/>
      <c r="O34" s="22"/>
      <c r="P34" s="22"/>
    </row>
    <row r="35" spans="1:16" ht="39" customHeight="1" x14ac:dyDescent="0.2">
      <c r="A35" s="22"/>
      <c r="B35" s="35"/>
      <c r="C35" s="1174" t="s">
        <v>533</v>
      </c>
      <c r="D35" s="1175"/>
      <c r="E35" s="1176"/>
      <c r="F35" s="36">
        <v>4.34</v>
      </c>
      <c r="G35" s="37">
        <v>5.81</v>
      </c>
      <c r="H35" s="37">
        <v>9.9600000000000009</v>
      </c>
      <c r="I35" s="37">
        <v>8.7899999999999991</v>
      </c>
      <c r="J35" s="38">
        <v>7.55</v>
      </c>
      <c r="K35" s="22"/>
      <c r="L35" s="22"/>
      <c r="M35" s="22"/>
      <c r="N35" s="22"/>
      <c r="O35" s="22"/>
      <c r="P35" s="22"/>
    </row>
    <row r="36" spans="1:16" ht="39" customHeight="1" x14ac:dyDescent="0.2">
      <c r="A36" s="22"/>
      <c r="B36" s="35"/>
      <c r="C36" s="1174" t="s">
        <v>534</v>
      </c>
      <c r="D36" s="1175"/>
      <c r="E36" s="1176"/>
      <c r="F36" s="36">
        <v>3.28</v>
      </c>
      <c r="G36" s="37">
        <v>2.41</v>
      </c>
      <c r="H36" s="37">
        <v>2.0099999999999998</v>
      </c>
      <c r="I36" s="37">
        <v>1.32</v>
      </c>
      <c r="J36" s="38">
        <v>1.54</v>
      </c>
      <c r="K36" s="22"/>
      <c r="L36" s="22"/>
      <c r="M36" s="22"/>
      <c r="N36" s="22"/>
      <c r="O36" s="22"/>
      <c r="P36" s="22"/>
    </row>
    <row r="37" spans="1:16" ht="39" customHeight="1" x14ac:dyDescent="0.2">
      <c r="A37" s="22"/>
      <c r="B37" s="35"/>
      <c r="C37" s="1174" t="s">
        <v>535</v>
      </c>
      <c r="D37" s="1175"/>
      <c r="E37" s="1176"/>
      <c r="F37" s="36" t="s">
        <v>487</v>
      </c>
      <c r="G37" s="37">
        <v>0.68</v>
      </c>
      <c r="H37" s="37">
        <v>0.88</v>
      </c>
      <c r="I37" s="37">
        <v>0.95</v>
      </c>
      <c r="J37" s="38">
        <v>1.03</v>
      </c>
      <c r="K37" s="22"/>
      <c r="L37" s="22"/>
      <c r="M37" s="22"/>
      <c r="N37" s="22"/>
      <c r="O37" s="22"/>
      <c r="P37" s="22"/>
    </row>
    <row r="38" spans="1:16" ht="39" customHeight="1" x14ac:dyDescent="0.2">
      <c r="A38" s="22"/>
      <c r="B38" s="35"/>
      <c r="C38" s="1174" t="s">
        <v>536</v>
      </c>
      <c r="D38" s="1175"/>
      <c r="E38" s="1176"/>
      <c r="F38" s="36">
        <v>1.19</v>
      </c>
      <c r="G38" s="37">
        <v>0.91</v>
      </c>
      <c r="H38" s="37">
        <v>1.08</v>
      </c>
      <c r="I38" s="37">
        <v>1.21</v>
      </c>
      <c r="J38" s="38">
        <v>0.99</v>
      </c>
      <c r="K38" s="22"/>
      <c r="L38" s="22"/>
      <c r="M38" s="22"/>
      <c r="N38" s="22"/>
      <c r="O38" s="22"/>
      <c r="P38" s="22"/>
    </row>
    <row r="39" spans="1:16" ht="39" customHeight="1" x14ac:dyDescent="0.2">
      <c r="A39" s="22"/>
      <c r="B39" s="35"/>
      <c r="C39" s="1174" t="s">
        <v>537</v>
      </c>
      <c r="D39" s="1175"/>
      <c r="E39" s="1176"/>
      <c r="F39" s="36">
        <v>0.24</v>
      </c>
      <c r="G39" s="37">
        <v>0.27</v>
      </c>
      <c r="H39" s="37">
        <v>0.25</v>
      </c>
      <c r="I39" s="37">
        <v>0.25</v>
      </c>
      <c r="J39" s="38">
        <v>0.19</v>
      </c>
      <c r="K39" s="22"/>
      <c r="L39" s="22"/>
      <c r="M39" s="22"/>
      <c r="N39" s="22"/>
      <c r="O39" s="22"/>
      <c r="P39" s="22"/>
    </row>
    <row r="40" spans="1:16" ht="39" customHeight="1" x14ac:dyDescent="0.2">
      <c r="A40" s="22"/>
      <c r="B40" s="35"/>
      <c r="C40" s="1174" t="s">
        <v>538</v>
      </c>
      <c r="D40" s="1175"/>
      <c r="E40" s="1176"/>
      <c r="F40" s="36">
        <v>0.02</v>
      </c>
      <c r="G40" s="37">
        <v>0.02</v>
      </c>
      <c r="H40" s="37">
        <v>0.04</v>
      </c>
      <c r="I40" s="37">
        <v>0.06</v>
      </c>
      <c r="J40" s="38">
        <v>0.1</v>
      </c>
      <c r="K40" s="22"/>
      <c r="L40" s="22"/>
      <c r="M40" s="22"/>
      <c r="N40" s="22"/>
      <c r="O40" s="22"/>
      <c r="P40" s="22"/>
    </row>
    <row r="41" spans="1:16" ht="39" customHeight="1" x14ac:dyDescent="0.2">
      <c r="A41" s="22"/>
      <c r="B41" s="35"/>
      <c r="C41" s="1174"/>
      <c r="D41" s="1175"/>
      <c r="E41" s="1176"/>
      <c r="F41" s="36"/>
      <c r="G41" s="37"/>
      <c r="H41" s="37"/>
      <c r="I41" s="37"/>
      <c r="J41" s="38"/>
      <c r="K41" s="22"/>
      <c r="L41" s="22"/>
      <c r="M41" s="22"/>
      <c r="N41" s="22"/>
      <c r="O41" s="22"/>
      <c r="P41" s="22"/>
    </row>
    <row r="42" spans="1:16" ht="39" customHeight="1" x14ac:dyDescent="0.2">
      <c r="A42" s="22"/>
      <c r="B42" s="39"/>
      <c r="C42" s="1174" t="s">
        <v>539</v>
      </c>
      <c r="D42" s="1175"/>
      <c r="E42" s="1176"/>
      <c r="F42" s="36" t="s">
        <v>487</v>
      </c>
      <c r="G42" s="37" t="s">
        <v>487</v>
      </c>
      <c r="H42" s="37" t="s">
        <v>487</v>
      </c>
      <c r="I42" s="37" t="s">
        <v>487</v>
      </c>
      <c r="J42" s="38" t="s">
        <v>487</v>
      </c>
      <c r="K42" s="22"/>
      <c r="L42" s="22"/>
      <c r="M42" s="22"/>
      <c r="N42" s="22"/>
      <c r="O42" s="22"/>
      <c r="P42" s="22"/>
    </row>
    <row r="43" spans="1:16" ht="39" customHeight="1" thickBot="1" x14ac:dyDescent="0.25">
      <c r="A43" s="22"/>
      <c r="B43" s="40"/>
      <c r="C43" s="1177" t="s">
        <v>540</v>
      </c>
      <c r="D43" s="1178"/>
      <c r="E43" s="1179"/>
      <c r="F43" s="41">
        <v>0.46</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ppiZkZW1E5cu95V5Fe3U7riWA0/id/UsX6KuR3GuLIQSczPjIgQMOUSavQl222AnKrwBiKPeg2hMZE2ngWrDqQ==" saltValue="Ab94pEA9lifLeSfuffUz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55" zoomScaleNormal="5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205" t="s">
        <v>9</v>
      </c>
      <c r="C45" s="1206"/>
      <c r="D45" s="58"/>
      <c r="E45" s="1211" t="s">
        <v>10</v>
      </c>
      <c r="F45" s="1211"/>
      <c r="G45" s="1211"/>
      <c r="H45" s="1211"/>
      <c r="I45" s="1211"/>
      <c r="J45" s="1212"/>
      <c r="K45" s="59">
        <v>1009</v>
      </c>
      <c r="L45" s="60">
        <v>1052</v>
      </c>
      <c r="M45" s="60">
        <v>1087</v>
      </c>
      <c r="N45" s="60">
        <v>1093</v>
      </c>
      <c r="O45" s="61">
        <v>1068</v>
      </c>
      <c r="P45" s="48"/>
      <c r="Q45" s="48"/>
      <c r="R45" s="48"/>
      <c r="S45" s="48"/>
      <c r="T45" s="48"/>
      <c r="U45" s="48"/>
    </row>
    <row r="46" spans="1:21" ht="30.75" customHeight="1" x14ac:dyDescent="0.2">
      <c r="A46" s="48"/>
      <c r="B46" s="1207"/>
      <c r="C46" s="1208"/>
      <c r="D46" s="62"/>
      <c r="E46" s="1184" t="s">
        <v>11</v>
      </c>
      <c r="F46" s="1184"/>
      <c r="G46" s="1184"/>
      <c r="H46" s="1184"/>
      <c r="I46" s="1184"/>
      <c r="J46" s="1185"/>
      <c r="K46" s="63" t="s">
        <v>487</v>
      </c>
      <c r="L46" s="64" t="s">
        <v>487</v>
      </c>
      <c r="M46" s="64" t="s">
        <v>487</v>
      </c>
      <c r="N46" s="64" t="s">
        <v>487</v>
      </c>
      <c r="O46" s="65" t="s">
        <v>487</v>
      </c>
      <c r="P46" s="48"/>
      <c r="Q46" s="48"/>
      <c r="R46" s="48"/>
      <c r="S46" s="48"/>
      <c r="T46" s="48"/>
      <c r="U46" s="48"/>
    </row>
    <row r="47" spans="1:21" ht="30.75" customHeight="1" x14ac:dyDescent="0.2">
      <c r="A47" s="48"/>
      <c r="B47" s="1207"/>
      <c r="C47" s="1208"/>
      <c r="D47" s="62"/>
      <c r="E47" s="1184" t="s">
        <v>12</v>
      </c>
      <c r="F47" s="1184"/>
      <c r="G47" s="1184"/>
      <c r="H47" s="1184"/>
      <c r="I47" s="1184"/>
      <c r="J47" s="1185"/>
      <c r="K47" s="63" t="s">
        <v>487</v>
      </c>
      <c r="L47" s="64" t="s">
        <v>487</v>
      </c>
      <c r="M47" s="64" t="s">
        <v>487</v>
      </c>
      <c r="N47" s="64" t="s">
        <v>487</v>
      </c>
      <c r="O47" s="65" t="s">
        <v>487</v>
      </c>
      <c r="P47" s="48"/>
      <c r="Q47" s="48"/>
      <c r="R47" s="48"/>
      <c r="S47" s="48"/>
      <c r="T47" s="48"/>
      <c r="U47" s="48"/>
    </row>
    <row r="48" spans="1:21" ht="30.75" customHeight="1" x14ac:dyDescent="0.2">
      <c r="A48" s="48"/>
      <c r="B48" s="1207"/>
      <c r="C48" s="1208"/>
      <c r="D48" s="62"/>
      <c r="E48" s="1184" t="s">
        <v>13</v>
      </c>
      <c r="F48" s="1184"/>
      <c r="G48" s="1184"/>
      <c r="H48" s="1184"/>
      <c r="I48" s="1184"/>
      <c r="J48" s="1185"/>
      <c r="K48" s="63">
        <v>257</v>
      </c>
      <c r="L48" s="64">
        <v>249</v>
      </c>
      <c r="M48" s="64">
        <v>242</v>
      </c>
      <c r="N48" s="64">
        <v>257</v>
      </c>
      <c r="O48" s="65">
        <v>254</v>
      </c>
      <c r="P48" s="48"/>
      <c r="Q48" s="48"/>
      <c r="R48" s="48"/>
      <c r="S48" s="48"/>
      <c r="T48" s="48"/>
      <c r="U48" s="48"/>
    </row>
    <row r="49" spans="1:21" ht="30.75" customHeight="1" x14ac:dyDescent="0.2">
      <c r="A49" s="48"/>
      <c r="B49" s="1207"/>
      <c r="C49" s="1208"/>
      <c r="D49" s="62"/>
      <c r="E49" s="1184" t="s">
        <v>14</v>
      </c>
      <c r="F49" s="1184"/>
      <c r="G49" s="1184"/>
      <c r="H49" s="1184"/>
      <c r="I49" s="1184"/>
      <c r="J49" s="1185"/>
      <c r="K49" s="63">
        <v>59</v>
      </c>
      <c r="L49" s="64">
        <v>61</v>
      </c>
      <c r="M49" s="64">
        <v>70</v>
      </c>
      <c r="N49" s="64">
        <v>95</v>
      </c>
      <c r="O49" s="65">
        <v>70</v>
      </c>
      <c r="P49" s="48"/>
      <c r="Q49" s="48"/>
      <c r="R49" s="48"/>
      <c r="S49" s="48"/>
      <c r="T49" s="48"/>
      <c r="U49" s="48"/>
    </row>
    <row r="50" spans="1:21" ht="30.75" customHeight="1" x14ac:dyDescent="0.2">
      <c r="A50" s="48"/>
      <c r="B50" s="1207"/>
      <c r="C50" s="1208"/>
      <c r="D50" s="62"/>
      <c r="E50" s="1184" t="s">
        <v>15</v>
      </c>
      <c r="F50" s="1184"/>
      <c r="G50" s="1184"/>
      <c r="H50" s="1184"/>
      <c r="I50" s="1184"/>
      <c r="J50" s="1185"/>
      <c r="K50" s="63" t="s">
        <v>487</v>
      </c>
      <c r="L50" s="64" t="s">
        <v>487</v>
      </c>
      <c r="M50" s="64" t="s">
        <v>487</v>
      </c>
      <c r="N50" s="64" t="s">
        <v>487</v>
      </c>
      <c r="O50" s="65" t="s">
        <v>487</v>
      </c>
      <c r="P50" s="48"/>
      <c r="Q50" s="48"/>
      <c r="R50" s="48"/>
      <c r="S50" s="48"/>
      <c r="T50" s="48"/>
      <c r="U50" s="48"/>
    </row>
    <row r="51" spans="1:21" ht="30.75" customHeight="1" x14ac:dyDescent="0.2">
      <c r="A51" s="48"/>
      <c r="B51" s="1209"/>
      <c r="C51" s="1210"/>
      <c r="D51" s="66"/>
      <c r="E51" s="1184" t="s">
        <v>16</v>
      </c>
      <c r="F51" s="1184"/>
      <c r="G51" s="1184"/>
      <c r="H51" s="1184"/>
      <c r="I51" s="1184"/>
      <c r="J51" s="1185"/>
      <c r="K51" s="63">
        <v>0</v>
      </c>
      <c r="L51" s="64">
        <v>0</v>
      </c>
      <c r="M51" s="64" t="s">
        <v>487</v>
      </c>
      <c r="N51" s="64" t="s">
        <v>487</v>
      </c>
      <c r="O51" s="65" t="s">
        <v>487</v>
      </c>
      <c r="P51" s="48"/>
      <c r="Q51" s="48"/>
      <c r="R51" s="48"/>
      <c r="S51" s="48"/>
      <c r="T51" s="48"/>
      <c r="U51" s="48"/>
    </row>
    <row r="52" spans="1:21" ht="30.75" customHeight="1" x14ac:dyDescent="0.2">
      <c r="A52" s="48"/>
      <c r="B52" s="1182" t="s">
        <v>17</v>
      </c>
      <c r="C52" s="1183"/>
      <c r="D52" s="66"/>
      <c r="E52" s="1184" t="s">
        <v>18</v>
      </c>
      <c r="F52" s="1184"/>
      <c r="G52" s="1184"/>
      <c r="H52" s="1184"/>
      <c r="I52" s="1184"/>
      <c r="J52" s="1185"/>
      <c r="K52" s="63">
        <v>819</v>
      </c>
      <c r="L52" s="64">
        <v>797</v>
      </c>
      <c r="M52" s="64">
        <v>805</v>
      </c>
      <c r="N52" s="64">
        <v>784</v>
      </c>
      <c r="O52" s="65">
        <v>759</v>
      </c>
      <c r="P52" s="48"/>
      <c r="Q52" s="48"/>
      <c r="R52" s="48"/>
      <c r="S52" s="48"/>
      <c r="T52" s="48"/>
      <c r="U52" s="48"/>
    </row>
    <row r="53" spans="1:21" ht="30.75" customHeight="1" thickBot="1" x14ac:dyDescent="0.25">
      <c r="A53" s="48"/>
      <c r="B53" s="1186" t="s">
        <v>19</v>
      </c>
      <c r="C53" s="1187"/>
      <c r="D53" s="67"/>
      <c r="E53" s="1188" t="s">
        <v>20</v>
      </c>
      <c r="F53" s="1188"/>
      <c r="G53" s="1188"/>
      <c r="H53" s="1188"/>
      <c r="I53" s="1188"/>
      <c r="J53" s="1189"/>
      <c r="K53" s="68">
        <v>506</v>
      </c>
      <c r="L53" s="69">
        <v>565</v>
      </c>
      <c r="M53" s="69">
        <v>594</v>
      </c>
      <c r="N53" s="69">
        <v>661</v>
      </c>
      <c r="O53" s="70">
        <v>633</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2">
      <c r="B58" s="1190" t="s">
        <v>24</v>
      </c>
      <c r="C58" s="1191"/>
      <c r="D58" s="1196" t="s">
        <v>25</v>
      </c>
      <c r="E58" s="1197"/>
      <c r="F58" s="1197"/>
      <c r="G58" s="1197"/>
      <c r="H58" s="1197"/>
      <c r="I58" s="1197"/>
      <c r="J58" s="1198"/>
      <c r="K58" s="83" t="s">
        <v>551</v>
      </c>
      <c r="L58" s="84" t="s">
        <v>551</v>
      </c>
      <c r="M58" s="84" t="s">
        <v>551</v>
      </c>
      <c r="N58" s="84" t="s">
        <v>551</v>
      </c>
      <c r="O58" s="85" t="s">
        <v>551</v>
      </c>
    </row>
    <row r="59" spans="1:21" ht="31.5" customHeight="1" x14ac:dyDescent="0.2">
      <c r="B59" s="1192"/>
      <c r="C59" s="1193"/>
      <c r="D59" s="1199" t="s">
        <v>26</v>
      </c>
      <c r="E59" s="1200"/>
      <c r="F59" s="1200"/>
      <c r="G59" s="1200"/>
      <c r="H59" s="1200"/>
      <c r="I59" s="1200"/>
      <c r="J59" s="1201"/>
      <c r="K59" s="86" t="s">
        <v>551</v>
      </c>
      <c r="L59" s="87" t="s">
        <v>551</v>
      </c>
      <c r="M59" s="87" t="s">
        <v>551</v>
      </c>
      <c r="N59" s="87" t="s">
        <v>551</v>
      </c>
      <c r="O59" s="88" t="s">
        <v>551</v>
      </c>
    </row>
    <row r="60" spans="1:21" ht="31.5" customHeight="1" thickBot="1" x14ac:dyDescent="0.25">
      <c r="B60" s="1194"/>
      <c r="C60" s="1195"/>
      <c r="D60" s="1202" t="s">
        <v>27</v>
      </c>
      <c r="E60" s="1203"/>
      <c r="F60" s="1203"/>
      <c r="G60" s="1203"/>
      <c r="H60" s="1203"/>
      <c r="I60" s="1203"/>
      <c r="J60" s="1204"/>
      <c r="K60" s="89" t="s">
        <v>551</v>
      </c>
      <c r="L60" s="90" t="s">
        <v>551</v>
      </c>
      <c r="M60" s="90" t="s">
        <v>551</v>
      </c>
      <c r="N60" s="90" t="s">
        <v>551</v>
      </c>
      <c r="O60" s="91" t="s">
        <v>551</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hnnrBJqyRE2UdMhVTdpKooLzqH32/vcKM71qDbpLvezMFqMS5jG8gI+ODNVuRiw40vigqnhHuw48aRmIojQWQ==" saltValue="sM+VlkEE0WCAT+Bl3Zvgo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225" t="s">
        <v>30</v>
      </c>
      <c r="C41" s="1226"/>
      <c r="D41" s="105"/>
      <c r="E41" s="1227" t="s">
        <v>31</v>
      </c>
      <c r="F41" s="1227"/>
      <c r="G41" s="1227"/>
      <c r="H41" s="1228"/>
      <c r="I41" s="355">
        <v>11477</v>
      </c>
      <c r="J41" s="356">
        <v>12410</v>
      </c>
      <c r="K41" s="356">
        <v>13026</v>
      </c>
      <c r="L41" s="356">
        <v>12811</v>
      </c>
      <c r="M41" s="357">
        <v>13138</v>
      </c>
    </row>
    <row r="42" spans="2:13" ht="27.75" customHeight="1" x14ac:dyDescent="0.2">
      <c r="B42" s="1215"/>
      <c r="C42" s="1216"/>
      <c r="D42" s="106"/>
      <c r="E42" s="1219" t="s">
        <v>32</v>
      </c>
      <c r="F42" s="1219"/>
      <c r="G42" s="1219"/>
      <c r="H42" s="1220"/>
      <c r="I42" s="358">
        <v>1955</v>
      </c>
      <c r="J42" s="359" t="s">
        <v>487</v>
      </c>
      <c r="K42" s="359" t="s">
        <v>487</v>
      </c>
      <c r="L42" s="359" t="s">
        <v>487</v>
      </c>
      <c r="M42" s="360" t="s">
        <v>487</v>
      </c>
    </row>
    <row r="43" spans="2:13" ht="27.75" customHeight="1" x14ac:dyDescent="0.2">
      <c r="B43" s="1215"/>
      <c r="C43" s="1216"/>
      <c r="D43" s="106"/>
      <c r="E43" s="1219" t="s">
        <v>33</v>
      </c>
      <c r="F43" s="1219"/>
      <c r="G43" s="1219"/>
      <c r="H43" s="1220"/>
      <c r="I43" s="358">
        <v>3931</v>
      </c>
      <c r="J43" s="359">
        <v>3636</v>
      </c>
      <c r="K43" s="359">
        <v>3297</v>
      </c>
      <c r="L43" s="359">
        <v>3138</v>
      </c>
      <c r="M43" s="360">
        <v>2963</v>
      </c>
    </row>
    <row r="44" spans="2:13" ht="27.75" customHeight="1" x14ac:dyDescent="0.2">
      <c r="B44" s="1215"/>
      <c r="C44" s="1216"/>
      <c r="D44" s="106"/>
      <c r="E44" s="1219" t="s">
        <v>34</v>
      </c>
      <c r="F44" s="1219"/>
      <c r="G44" s="1219"/>
      <c r="H44" s="1220"/>
      <c r="I44" s="358">
        <v>494</v>
      </c>
      <c r="J44" s="359">
        <v>486</v>
      </c>
      <c r="K44" s="359">
        <v>410</v>
      </c>
      <c r="L44" s="359">
        <v>324</v>
      </c>
      <c r="M44" s="360">
        <v>297</v>
      </c>
    </row>
    <row r="45" spans="2:13" ht="27.75" customHeight="1" x14ac:dyDescent="0.2">
      <c r="B45" s="1215"/>
      <c r="C45" s="1216"/>
      <c r="D45" s="106"/>
      <c r="E45" s="1219" t="s">
        <v>35</v>
      </c>
      <c r="F45" s="1219"/>
      <c r="G45" s="1219"/>
      <c r="H45" s="1220"/>
      <c r="I45" s="358">
        <v>612</v>
      </c>
      <c r="J45" s="359">
        <v>639</v>
      </c>
      <c r="K45" s="359">
        <v>567</v>
      </c>
      <c r="L45" s="359">
        <v>618</v>
      </c>
      <c r="M45" s="360">
        <v>616</v>
      </c>
    </row>
    <row r="46" spans="2:13" ht="27.75" customHeight="1" x14ac:dyDescent="0.2">
      <c r="B46" s="1215"/>
      <c r="C46" s="1216"/>
      <c r="D46" s="107"/>
      <c r="E46" s="1219" t="s">
        <v>36</v>
      </c>
      <c r="F46" s="1219"/>
      <c r="G46" s="1219"/>
      <c r="H46" s="1220"/>
      <c r="I46" s="358" t="s">
        <v>487</v>
      </c>
      <c r="J46" s="359" t="s">
        <v>487</v>
      </c>
      <c r="K46" s="359" t="s">
        <v>487</v>
      </c>
      <c r="L46" s="359" t="s">
        <v>487</v>
      </c>
      <c r="M46" s="360" t="s">
        <v>487</v>
      </c>
    </row>
    <row r="47" spans="2:13" ht="27.75" customHeight="1" x14ac:dyDescent="0.2">
      <c r="B47" s="1215"/>
      <c r="C47" s="1216"/>
      <c r="D47" s="108"/>
      <c r="E47" s="1229" t="s">
        <v>37</v>
      </c>
      <c r="F47" s="1230"/>
      <c r="G47" s="1230"/>
      <c r="H47" s="1231"/>
      <c r="I47" s="358" t="s">
        <v>487</v>
      </c>
      <c r="J47" s="359" t="s">
        <v>487</v>
      </c>
      <c r="K47" s="359" t="s">
        <v>487</v>
      </c>
      <c r="L47" s="359" t="s">
        <v>487</v>
      </c>
      <c r="M47" s="360" t="s">
        <v>487</v>
      </c>
    </row>
    <row r="48" spans="2:13" ht="27.75" customHeight="1" x14ac:dyDescent="0.2">
      <c r="B48" s="1215"/>
      <c r="C48" s="1216"/>
      <c r="D48" s="106"/>
      <c r="E48" s="1219" t="s">
        <v>38</v>
      </c>
      <c r="F48" s="1219"/>
      <c r="G48" s="1219"/>
      <c r="H48" s="1220"/>
      <c r="I48" s="358" t="s">
        <v>487</v>
      </c>
      <c r="J48" s="359" t="s">
        <v>487</v>
      </c>
      <c r="K48" s="359" t="s">
        <v>487</v>
      </c>
      <c r="L48" s="359" t="s">
        <v>487</v>
      </c>
      <c r="M48" s="360" t="s">
        <v>487</v>
      </c>
    </row>
    <row r="49" spans="2:13" ht="27.75" customHeight="1" x14ac:dyDescent="0.2">
      <c r="B49" s="1217"/>
      <c r="C49" s="1218"/>
      <c r="D49" s="106"/>
      <c r="E49" s="1219" t="s">
        <v>39</v>
      </c>
      <c r="F49" s="1219"/>
      <c r="G49" s="1219"/>
      <c r="H49" s="1220"/>
      <c r="I49" s="358" t="s">
        <v>487</v>
      </c>
      <c r="J49" s="359" t="s">
        <v>487</v>
      </c>
      <c r="K49" s="359" t="s">
        <v>487</v>
      </c>
      <c r="L49" s="359" t="s">
        <v>487</v>
      </c>
      <c r="M49" s="360" t="s">
        <v>487</v>
      </c>
    </row>
    <row r="50" spans="2:13" ht="27.75" customHeight="1" x14ac:dyDescent="0.2">
      <c r="B50" s="1213" t="s">
        <v>40</v>
      </c>
      <c r="C50" s="1214"/>
      <c r="D50" s="109"/>
      <c r="E50" s="1219" t="s">
        <v>41</v>
      </c>
      <c r="F50" s="1219"/>
      <c r="G50" s="1219"/>
      <c r="H50" s="1220"/>
      <c r="I50" s="358">
        <v>1987</v>
      </c>
      <c r="J50" s="359">
        <v>1930</v>
      </c>
      <c r="K50" s="359">
        <v>2266</v>
      </c>
      <c r="L50" s="359">
        <v>2649</v>
      </c>
      <c r="M50" s="360">
        <v>2680</v>
      </c>
    </row>
    <row r="51" spans="2:13" ht="27.75" customHeight="1" x14ac:dyDescent="0.2">
      <c r="B51" s="1215"/>
      <c r="C51" s="1216"/>
      <c r="D51" s="106"/>
      <c r="E51" s="1219" t="s">
        <v>42</v>
      </c>
      <c r="F51" s="1219"/>
      <c r="G51" s="1219"/>
      <c r="H51" s="1220"/>
      <c r="I51" s="358" t="s">
        <v>487</v>
      </c>
      <c r="J51" s="359" t="s">
        <v>487</v>
      </c>
      <c r="K51" s="359" t="s">
        <v>487</v>
      </c>
      <c r="L51" s="359" t="s">
        <v>487</v>
      </c>
      <c r="M51" s="360" t="s">
        <v>487</v>
      </c>
    </row>
    <row r="52" spans="2:13" ht="27.75" customHeight="1" x14ac:dyDescent="0.2">
      <c r="B52" s="1217"/>
      <c r="C52" s="1218"/>
      <c r="D52" s="106"/>
      <c r="E52" s="1219" t="s">
        <v>43</v>
      </c>
      <c r="F52" s="1219"/>
      <c r="G52" s="1219"/>
      <c r="H52" s="1220"/>
      <c r="I52" s="358">
        <v>9630</v>
      </c>
      <c r="J52" s="359">
        <v>9910</v>
      </c>
      <c r="K52" s="359">
        <v>9880</v>
      </c>
      <c r="L52" s="359">
        <v>9535</v>
      </c>
      <c r="M52" s="360">
        <v>9655</v>
      </c>
    </row>
    <row r="53" spans="2:13" ht="27.75" customHeight="1" thickBot="1" x14ac:dyDescent="0.25">
      <c r="B53" s="1221" t="s">
        <v>19</v>
      </c>
      <c r="C53" s="1222"/>
      <c r="D53" s="110"/>
      <c r="E53" s="1223" t="s">
        <v>44</v>
      </c>
      <c r="F53" s="1223"/>
      <c r="G53" s="1223"/>
      <c r="H53" s="1224"/>
      <c r="I53" s="361">
        <v>6852</v>
      </c>
      <c r="J53" s="362">
        <v>5331</v>
      </c>
      <c r="K53" s="362">
        <v>5154</v>
      </c>
      <c r="L53" s="362">
        <v>4708</v>
      </c>
      <c r="M53" s="363">
        <v>4679</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OKBPWWWbKbE1pdTGl/bj7eyu6Av2bSbtgDtTIE12Z1b8jW4hZcmBw50lyoBARfliZRJB+puPjomjLGx9DJzuoQ==" saltValue="zvEolfsTPrgyisna/5iDb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55" zoomScaleNormal="55"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40" t="s">
        <v>46</v>
      </c>
      <c r="D55" s="1240"/>
      <c r="E55" s="1241"/>
      <c r="F55" s="122">
        <v>722</v>
      </c>
      <c r="G55" s="122">
        <v>1027</v>
      </c>
      <c r="H55" s="123">
        <v>1012</v>
      </c>
    </row>
    <row r="56" spans="2:8" ht="52.5" customHeight="1" x14ac:dyDescent="0.2">
      <c r="B56" s="124"/>
      <c r="C56" s="1242" t="s">
        <v>47</v>
      </c>
      <c r="D56" s="1242"/>
      <c r="E56" s="1243"/>
      <c r="F56" s="125">
        <v>349</v>
      </c>
      <c r="G56" s="125">
        <v>349</v>
      </c>
      <c r="H56" s="126">
        <v>350</v>
      </c>
    </row>
    <row r="57" spans="2:8" ht="53.25" customHeight="1" x14ac:dyDescent="0.2">
      <c r="B57" s="124"/>
      <c r="C57" s="1244" t="s">
        <v>48</v>
      </c>
      <c r="D57" s="1244"/>
      <c r="E57" s="1245"/>
      <c r="F57" s="127">
        <v>969</v>
      </c>
      <c r="G57" s="127">
        <v>1030</v>
      </c>
      <c r="H57" s="128">
        <v>1060</v>
      </c>
    </row>
    <row r="58" spans="2:8" ht="45.75" customHeight="1" x14ac:dyDescent="0.2">
      <c r="B58" s="129"/>
      <c r="C58" s="1232" t="s">
        <v>546</v>
      </c>
      <c r="D58" s="1233"/>
      <c r="E58" s="1234"/>
      <c r="F58" s="130">
        <v>353</v>
      </c>
      <c r="G58" s="130">
        <v>353</v>
      </c>
      <c r="H58" s="131">
        <v>353</v>
      </c>
    </row>
    <row r="59" spans="2:8" ht="45.75" customHeight="1" x14ac:dyDescent="0.2">
      <c r="B59" s="129"/>
      <c r="C59" s="1232" t="s">
        <v>547</v>
      </c>
      <c r="D59" s="1233"/>
      <c r="E59" s="1234"/>
      <c r="F59" s="130">
        <v>270</v>
      </c>
      <c r="G59" s="130">
        <v>300</v>
      </c>
      <c r="H59" s="131">
        <v>300</v>
      </c>
    </row>
    <row r="60" spans="2:8" ht="45.75" customHeight="1" x14ac:dyDescent="0.2">
      <c r="B60" s="129"/>
      <c r="C60" s="1232" t="s">
        <v>548</v>
      </c>
      <c r="D60" s="1233"/>
      <c r="E60" s="1234"/>
      <c r="F60" s="130">
        <v>180</v>
      </c>
      <c r="G60" s="130">
        <v>210</v>
      </c>
      <c r="H60" s="131">
        <v>241</v>
      </c>
    </row>
    <row r="61" spans="2:8" ht="45.75" customHeight="1" x14ac:dyDescent="0.2">
      <c r="B61" s="129"/>
      <c r="C61" s="1232" t="s">
        <v>549</v>
      </c>
      <c r="D61" s="1233"/>
      <c r="E61" s="1234"/>
      <c r="F61" s="130">
        <v>158</v>
      </c>
      <c r="G61" s="130">
        <v>158</v>
      </c>
      <c r="H61" s="131">
        <v>158</v>
      </c>
    </row>
    <row r="62" spans="2:8" ht="45.75" customHeight="1" thickBot="1" x14ac:dyDescent="0.25">
      <c r="B62" s="132"/>
      <c r="C62" s="1235" t="s">
        <v>550</v>
      </c>
      <c r="D62" s="1236"/>
      <c r="E62" s="1237"/>
      <c r="F62" s="133">
        <v>5</v>
      </c>
      <c r="G62" s="133">
        <v>7</v>
      </c>
      <c r="H62" s="134">
        <v>9</v>
      </c>
    </row>
    <row r="63" spans="2:8" ht="52.5" customHeight="1" thickBot="1" x14ac:dyDescent="0.25">
      <c r="B63" s="135"/>
      <c r="C63" s="1238" t="s">
        <v>49</v>
      </c>
      <c r="D63" s="1238"/>
      <c r="E63" s="1239"/>
      <c r="F63" s="136">
        <v>2040</v>
      </c>
      <c r="G63" s="136">
        <v>2406</v>
      </c>
      <c r="H63" s="137">
        <v>2422</v>
      </c>
    </row>
    <row r="64" spans="2:8" ht="13" x14ac:dyDescent="0.2"/>
  </sheetData>
  <sheetProtection algorithmName="SHA-512" hashValue="HW9X/PmNfqa7YAf21k92dPvh9pFYeH4UGzSyujdTKdTgvUIlacUmGQT0gRLwE7fEGBC7tkdrCgHHbirpL4v0dQ==" saltValue="Ua7C4slAUlE9zoQjy1tJ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79F96-AE1D-470D-B55D-3F1533BB425A}">
  <sheetPr>
    <pageSetUpPr fitToPage="1"/>
  </sheetPr>
  <dimension ref="A1:DE85"/>
  <sheetViews>
    <sheetView showGridLines="0" tabSelected="1" topLeftCell="A30" zoomScale="60" zoomScaleNormal="6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576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8" t="s">
        <v>579</v>
      </c>
      <c r="AO43" s="1259"/>
      <c r="AP43" s="1259"/>
      <c r="AQ43" s="1259"/>
      <c r="AR43" s="1259"/>
      <c r="AS43" s="1259"/>
      <c r="AT43" s="1259"/>
      <c r="AU43" s="1259"/>
      <c r="AV43" s="1259"/>
      <c r="AW43" s="1259"/>
      <c r="AX43" s="1259"/>
      <c r="AY43" s="1259"/>
      <c r="AZ43" s="1259"/>
      <c r="BA43" s="1259"/>
      <c r="BB43" s="1259"/>
      <c r="BC43" s="1259"/>
      <c r="BD43" s="1259"/>
      <c r="BE43" s="1259"/>
      <c r="BF43" s="1259"/>
      <c r="BG43" s="1259"/>
      <c r="BH43" s="1259"/>
      <c r="BI43" s="1259"/>
      <c r="BJ43" s="1259"/>
      <c r="BK43" s="1259"/>
      <c r="BL43" s="1259"/>
      <c r="BM43" s="1259"/>
      <c r="BN43" s="1259"/>
      <c r="BO43" s="1259"/>
      <c r="BP43" s="1259"/>
      <c r="BQ43" s="1259"/>
      <c r="BR43" s="1259"/>
      <c r="BS43" s="1259"/>
      <c r="BT43" s="1259"/>
      <c r="BU43" s="1259"/>
      <c r="BV43" s="1259"/>
      <c r="BW43" s="1259"/>
      <c r="BX43" s="1259"/>
      <c r="BY43" s="1259"/>
      <c r="BZ43" s="1259"/>
      <c r="CA43" s="1259"/>
      <c r="CB43" s="1259"/>
      <c r="CC43" s="1259"/>
      <c r="CD43" s="1259"/>
      <c r="CE43" s="1259"/>
      <c r="CF43" s="1259"/>
      <c r="CG43" s="1259"/>
      <c r="CH43" s="1259"/>
      <c r="CI43" s="1259"/>
      <c r="CJ43" s="1259"/>
      <c r="CK43" s="1259"/>
      <c r="CL43" s="1259"/>
      <c r="CM43" s="1259"/>
      <c r="CN43" s="1259"/>
      <c r="CO43" s="1259"/>
      <c r="CP43" s="1259"/>
      <c r="CQ43" s="1259"/>
      <c r="CR43" s="1259"/>
      <c r="CS43" s="1259"/>
      <c r="CT43" s="1259"/>
      <c r="CU43" s="1259"/>
      <c r="CV43" s="1259"/>
      <c r="CW43" s="1259"/>
      <c r="CX43" s="1259"/>
      <c r="CY43" s="1259"/>
      <c r="CZ43" s="1259"/>
      <c r="DA43" s="1259"/>
      <c r="DB43" s="1259"/>
      <c r="DC43" s="1260"/>
    </row>
    <row r="44" spans="2:109" ht="13" x14ac:dyDescent="0.2">
      <c r="B44" s="365"/>
      <c r="AN44" s="1261"/>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2"/>
      <c r="CJ44" s="1262"/>
      <c r="CK44" s="1262"/>
      <c r="CL44" s="1262"/>
      <c r="CM44" s="1262"/>
      <c r="CN44" s="1262"/>
      <c r="CO44" s="1262"/>
      <c r="CP44" s="1262"/>
      <c r="CQ44" s="1262"/>
      <c r="CR44" s="1262"/>
      <c r="CS44" s="1262"/>
      <c r="CT44" s="1262"/>
      <c r="CU44" s="1262"/>
      <c r="CV44" s="1262"/>
      <c r="CW44" s="1262"/>
      <c r="CX44" s="1262"/>
      <c r="CY44" s="1262"/>
      <c r="CZ44" s="1262"/>
      <c r="DA44" s="1262"/>
      <c r="DB44" s="1262"/>
      <c r="DC44" s="1263"/>
    </row>
    <row r="45" spans="2:109" ht="13" x14ac:dyDescent="0.2">
      <c r="B45" s="365"/>
      <c r="AN45" s="1261"/>
      <c r="AO45" s="1262"/>
      <c r="AP45" s="1262"/>
      <c r="AQ45" s="1262"/>
      <c r="AR45" s="1262"/>
      <c r="AS45" s="1262"/>
      <c r="AT45" s="1262"/>
      <c r="AU45" s="1262"/>
      <c r="AV45" s="1262"/>
      <c r="AW45" s="1262"/>
      <c r="AX45" s="1262"/>
      <c r="AY45" s="1262"/>
      <c r="AZ45" s="1262"/>
      <c r="BA45" s="1262"/>
      <c r="BB45" s="1262"/>
      <c r="BC45" s="1262"/>
      <c r="BD45" s="1262"/>
      <c r="BE45" s="1262"/>
      <c r="BF45" s="1262"/>
      <c r="BG45" s="1262"/>
      <c r="BH45" s="1262"/>
      <c r="BI45" s="1262"/>
      <c r="BJ45" s="1262"/>
      <c r="BK45" s="1262"/>
      <c r="BL45" s="1262"/>
      <c r="BM45" s="1262"/>
      <c r="BN45" s="1262"/>
      <c r="BO45" s="1262"/>
      <c r="BP45" s="1262"/>
      <c r="BQ45" s="1262"/>
      <c r="BR45" s="1262"/>
      <c r="BS45" s="1262"/>
      <c r="BT45" s="1262"/>
      <c r="BU45" s="1262"/>
      <c r="BV45" s="1262"/>
      <c r="BW45" s="1262"/>
      <c r="BX45" s="1262"/>
      <c r="BY45" s="1262"/>
      <c r="BZ45" s="1262"/>
      <c r="CA45" s="1262"/>
      <c r="CB45" s="1262"/>
      <c r="CC45" s="1262"/>
      <c r="CD45" s="1262"/>
      <c r="CE45" s="1262"/>
      <c r="CF45" s="1262"/>
      <c r="CG45" s="1262"/>
      <c r="CH45" s="1262"/>
      <c r="CI45" s="1262"/>
      <c r="CJ45" s="1262"/>
      <c r="CK45" s="1262"/>
      <c r="CL45" s="1262"/>
      <c r="CM45" s="1262"/>
      <c r="CN45" s="1262"/>
      <c r="CO45" s="1262"/>
      <c r="CP45" s="1262"/>
      <c r="CQ45" s="1262"/>
      <c r="CR45" s="1262"/>
      <c r="CS45" s="1262"/>
      <c r="CT45" s="1262"/>
      <c r="CU45" s="1262"/>
      <c r="CV45" s="1262"/>
      <c r="CW45" s="1262"/>
      <c r="CX45" s="1262"/>
      <c r="CY45" s="1262"/>
      <c r="CZ45" s="1262"/>
      <c r="DA45" s="1262"/>
      <c r="DB45" s="1262"/>
      <c r="DC45" s="1263"/>
    </row>
    <row r="46" spans="2:109" ht="13" x14ac:dyDescent="0.2">
      <c r="B46" s="365"/>
      <c r="AN46" s="1261"/>
      <c r="AO46" s="1262"/>
      <c r="AP46" s="1262"/>
      <c r="AQ46" s="1262"/>
      <c r="AR46" s="1262"/>
      <c r="AS46" s="1262"/>
      <c r="AT46" s="1262"/>
      <c r="AU46" s="1262"/>
      <c r="AV46" s="1262"/>
      <c r="AW46" s="1262"/>
      <c r="AX46" s="1262"/>
      <c r="AY46" s="1262"/>
      <c r="AZ46" s="1262"/>
      <c r="BA46" s="1262"/>
      <c r="BB46" s="1262"/>
      <c r="BC46" s="1262"/>
      <c r="BD46" s="1262"/>
      <c r="BE46" s="1262"/>
      <c r="BF46" s="1262"/>
      <c r="BG46" s="1262"/>
      <c r="BH46" s="1262"/>
      <c r="BI46" s="1262"/>
      <c r="BJ46" s="1262"/>
      <c r="BK46" s="1262"/>
      <c r="BL46" s="1262"/>
      <c r="BM46" s="1262"/>
      <c r="BN46" s="1262"/>
      <c r="BO46" s="1262"/>
      <c r="BP46" s="1262"/>
      <c r="BQ46" s="1262"/>
      <c r="BR46" s="1262"/>
      <c r="BS46" s="1262"/>
      <c r="BT46" s="1262"/>
      <c r="BU46" s="1262"/>
      <c r="BV46" s="1262"/>
      <c r="BW46" s="1262"/>
      <c r="BX46" s="1262"/>
      <c r="BY46" s="1262"/>
      <c r="BZ46" s="1262"/>
      <c r="CA46" s="1262"/>
      <c r="CB46" s="1262"/>
      <c r="CC46" s="1262"/>
      <c r="CD46" s="1262"/>
      <c r="CE46" s="1262"/>
      <c r="CF46" s="1262"/>
      <c r="CG46" s="1262"/>
      <c r="CH46" s="1262"/>
      <c r="CI46" s="1262"/>
      <c r="CJ46" s="1262"/>
      <c r="CK46" s="1262"/>
      <c r="CL46" s="1262"/>
      <c r="CM46" s="1262"/>
      <c r="CN46" s="1262"/>
      <c r="CO46" s="1262"/>
      <c r="CP46" s="1262"/>
      <c r="CQ46" s="1262"/>
      <c r="CR46" s="1262"/>
      <c r="CS46" s="1262"/>
      <c r="CT46" s="1262"/>
      <c r="CU46" s="1262"/>
      <c r="CV46" s="1262"/>
      <c r="CW46" s="1262"/>
      <c r="CX46" s="1262"/>
      <c r="CY46" s="1262"/>
      <c r="CZ46" s="1262"/>
      <c r="DA46" s="1262"/>
      <c r="DB46" s="1262"/>
      <c r="DC46" s="1263"/>
    </row>
    <row r="47" spans="2:109" ht="13" x14ac:dyDescent="0.2">
      <c r="B47" s="365"/>
      <c r="AN47" s="1264"/>
      <c r="AO47" s="1265"/>
      <c r="AP47" s="1265"/>
      <c r="AQ47" s="1265"/>
      <c r="AR47" s="1265"/>
      <c r="AS47" s="1265"/>
      <c r="AT47" s="1265"/>
      <c r="AU47" s="1265"/>
      <c r="AV47" s="1265"/>
      <c r="AW47" s="1265"/>
      <c r="AX47" s="1265"/>
      <c r="AY47" s="1265"/>
      <c r="AZ47" s="1265"/>
      <c r="BA47" s="1265"/>
      <c r="BB47" s="1265"/>
      <c r="BC47" s="1265"/>
      <c r="BD47" s="1265"/>
      <c r="BE47" s="1265"/>
      <c r="BF47" s="1265"/>
      <c r="BG47" s="1265"/>
      <c r="BH47" s="1265"/>
      <c r="BI47" s="1265"/>
      <c r="BJ47" s="1265"/>
      <c r="BK47" s="1265"/>
      <c r="BL47" s="1265"/>
      <c r="BM47" s="1265"/>
      <c r="BN47" s="1265"/>
      <c r="BO47" s="1265"/>
      <c r="BP47" s="1265"/>
      <c r="BQ47" s="1265"/>
      <c r="BR47" s="1265"/>
      <c r="BS47" s="1265"/>
      <c r="BT47" s="1265"/>
      <c r="BU47" s="1265"/>
      <c r="BV47" s="1265"/>
      <c r="BW47" s="1265"/>
      <c r="BX47" s="1265"/>
      <c r="BY47" s="1265"/>
      <c r="BZ47" s="1265"/>
      <c r="CA47" s="1265"/>
      <c r="CB47" s="1265"/>
      <c r="CC47" s="1265"/>
      <c r="CD47" s="1265"/>
      <c r="CE47" s="1265"/>
      <c r="CF47" s="1265"/>
      <c r="CG47" s="1265"/>
      <c r="CH47" s="1265"/>
      <c r="CI47" s="1265"/>
      <c r="CJ47" s="1265"/>
      <c r="CK47" s="1265"/>
      <c r="CL47" s="1265"/>
      <c r="CM47" s="1265"/>
      <c r="CN47" s="1265"/>
      <c r="CO47" s="1265"/>
      <c r="CP47" s="1265"/>
      <c r="CQ47" s="1265"/>
      <c r="CR47" s="1265"/>
      <c r="CS47" s="1265"/>
      <c r="CT47" s="1265"/>
      <c r="CU47" s="1265"/>
      <c r="CV47" s="1265"/>
      <c r="CW47" s="1265"/>
      <c r="CX47" s="1265"/>
      <c r="CY47" s="1265"/>
      <c r="CZ47" s="1265"/>
      <c r="DA47" s="1265"/>
      <c r="DB47" s="1265"/>
      <c r="DC47" s="1266"/>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574</v>
      </c>
    </row>
    <row r="50" spans="1:109" ht="13" x14ac:dyDescent="0.2">
      <c r="B50" s="365"/>
      <c r="G50" s="1252"/>
      <c r="H50" s="1252"/>
      <c r="I50" s="1252"/>
      <c r="J50" s="1252"/>
      <c r="K50" s="373"/>
      <c r="L50" s="373"/>
      <c r="M50" s="372"/>
      <c r="N50" s="372"/>
      <c r="AN50" s="1254"/>
      <c r="AO50" s="1255"/>
      <c r="AP50" s="1255"/>
      <c r="AQ50" s="1255"/>
      <c r="AR50" s="1255"/>
      <c r="AS50" s="1255"/>
      <c r="AT50" s="1255"/>
      <c r="AU50" s="1255"/>
      <c r="AV50" s="1255"/>
      <c r="AW50" s="1255"/>
      <c r="AX50" s="1255"/>
      <c r="AY50" s="1255"/>
      <c r="AZ50" s="1255"/>
      <c r="BA50" s="1255"/>
      <c r="BB50" s="1255"/>
      <c r="BC50" s="1255"/>
      <c r="BD50" s="1255"/>
      <c r="BE50" s="1255"/>
      <c r="BF50" s="1255"/>
      <c r="BG50" s="1255"/>
      <c r="BH50" s="1255"/>
      <c r="BI50" s="1255"/>
      <c r="BJ50" s="1255"/>
      <c r="BK50" s="1255"/>
      <c r="BL50" s="1255"/>
      <c r="BM50" s="1255"/>
      <c r="BN50" s="1255"/>
      <c r="BO50" s="1256"/>
      <c r="BP50" s="1248" t="s">
        <v>525</v>
      </c>
      <c r="BQ50" s="1248"/>
      <c r="BR50" s="1248"/>
      <c r="BS50" s="1248"/>
      <c r="BT50" s="1248"/>
      <c r="BU50" s="1248"/>
      <c r="BV50" s="1248"/>
      <c r="BW50" s="1248"/>
      <c r="BX50" s="1248" t="s">
        <v>526</v>
      </c>
      <c r="BY50" s="1248"/>
      <c r="BZ50" s="1248"/>
      <c r="CA50" s="1248"/>
      <c r="CB50" s="1248"/>
      <c r="CC50" s="1248"/>
      <c r="CD50" s="1248"/>
      <c r="CE50" s="1248"/>
      <c r="CF50" s="1248" t="s">
        <v>527</v>
      </c>
      <c r="CG50" s="1248"/>
      <c r="CH50" s="1248"/>
      <c r="CI50" s="1248"/>
      <c r="CJ50" s="1248"/>
      <c r="CK50" s="1248"/>
      <c r="CL50" s="1248"/>
      <c r="CM50" s="1248"/>
      <c r="CN50" s="1248" t="s">
        <v>528</v>
      </c>
      <c r="CO50" s="1248"/>
      <c r="CP50" s="1248"/>
      <c r="CQ50" s="1248"/>
      <c r="CR50" s="1248"/>
      <c r="CS50" s="1248"/>
      <c r="CT50" s="1248"/>
      <c r="CU50" s="1248"/>
      <c r="CV50" s="1248" t="s">
        <v>529</v>
      </c>
      <c r="CW50" s="1248"/>
      <c r="CX50" s="1248"/>
      <c r="CY50" s="1248"/>
      <c r="CZ50" s="1248"/>
      <c r="DA50" s="1248"/>
      <c r="DB50" s="1248"/>
      <c r="DC50" s="1248"/>
    </row>
    <row r="51" spans="1:109" ht="13.5" customHeight="1" x14ac:dyDescent="0.2">
      <c r="B51" s="365"/>
      <c r="G51" s="1257"/>
      <c r="H51" s="1257"/>
      <c r="I51" s="1267"/>
      <c r="J51" s="1267"/>
      <c r="K51" s="1253"/>
      <c r="L51" s="1253"/>
      <c r="M51" s="1253"/>
      <c r="N51" s="1253"/>
      <c r="AM51" s="371"/>
      <c r="AN51" s="1249" t="s">
        <v>573</v>
      </c>
      <c r="AO51" s="1249"/>
      <c r="AP51" s="1249"/>
      <c r="AQ51" s="1249"/>
      <c r="AR51" s="1249"/>
      <c r="AS51" s="1249"/>
      <c r="AT51" s="1249"/>
      <c r="AU51" s="1249"/>
      <c r="AV51" s="1249"/>
      <c r="AW51" s="1249"/>
      <c r="AX51" s="1249"/>
      <c r="AY51" s="1249"/>
      <c r="AZ51" s="1249"/>
      <c r="BA51" s="1249"/>
      <c r="BB51" s="1249" t="s">
        <v>571</v>
      </c>
      <c r="BC51" s="1249"/>
      <c r="BD51" s="1249"/>
      <c r="BE51" s="1249"/>
      <c r="BF51" s="1249"/>
      <c r="BG51" s="1249"/>
      <c r="BH51" s="1249"/>
      <c r="BI51" s="1249"/>
      <c r="BJ51" s="1249"/>
      <c r="BK51" s="1249"/>
      <c r="BL51" s="1249"/>
      <c r="BM51" s="1249"/>
      <c r="BN51" s="1249"/>
      <c r="BO51" s="1249"/>
      <c r="BP51" s="1246">
        <v>116.6</v>
      </c>
      <c r="BQ51" s="1246"/>
      <c r="BR51" s="1246"/>
      <c r="BS51" s="1246"/>
      <c r="BT51" s="1246"/>
      <c r="BU51" s="1246"/>
      <c r="BV51" s="1246"/>
      <c r="BW51" s="1246"/>
      <c r="BX51" s="1246">
        <v>85.7</v>
      </c>
      <c r="BY51" s="1246"/>
      <c r="BZ51" s="1246"/>
      <c r="CA51" s="1246"/>
      <c r="CB51" s="1246"/>
      <c r="CC51" s="1246"/>
      <c r="CD51" s="1246"/>
      <c r="CE51" s="1246"/>
      <c r="CF51" s="1246">
        <v>78.099999999999994</v>
      </c>
      <c r="CG51" s="1246"/>
      <c r="CH51" s="1246"/>
      <c r="CI51" s="1246"/>
      <c r="CJ51" s="1246"/>
      <c r="CK51" s="1246"/>
      <c r="CL51" s="1246"/>
      <c r="CM51" s="1246"/>
      <c r="CN51" s="1246">
        <v>74</v>
      </c>
      <c r="CO51" s="1246"/>
      <c r="CP51" s="1246"/>
      <c r="CQ51" s="1246"/>
      <c r="CR51" s="1246"/>
      <c r="CS51" s="1246"/>
      <c r="CT51" s="1246"/>
      <c r="CU51" s="1246"/>
      <c r="CV51" s="1246">
        <v>71.5</v>
      </c>
      <c r="CW51" s="1246"/>
      <c r="CX51" s="1246"/>
      <c r="CY51" s="1246"/>
      <c r="CZ51" s="1246"/>
      <c r="DA51" s="1246"/>
      <c r="DB51" s="1246"/>
      <c r="DC51" s="1246"/>
    </row>
    <row r="52" spans="1:109" ht="13" x14ac:dyDescent="0.2">
      <c r="B52" s="365"/>
      <c r="G52" s="1257"/>
      <c r="H52" s="1257"/>
      <c r="I52" s="1267"/>
      <c r="J52" s="1267"/>
      <c r="K52" s="1253"/>
      <c r="L52" s="1253"/>
      <c r="M52" s="1253"/>
      <c r="N52" s="1253"/>
      <c r="AM52" s="371"/>
      <c r="AN52" s="1249"/>
      <c r="AO52" s="1249"/>
      <c r="AP52" s="1249"/>
      <c r="AQ52" s="1249"/>
      <c r="AR52" s="1249"/>
      <c r="AS52" s="1249"/>
      <c r="AT52" s="1249"/>
      <c r="AU52" s="1249"/>
      <c r="AV52" s="1249"/>
      <c r="AW52" s="1249"/>
      <c r="AX52" s="1249"/>
      <c r="AY52" s="1249"/>
      <c r="AZ52" s="1249"/>
      <c r="BA52" s="1249"/>
      <c r="BB52" s="1249"/>
      <c r="BC52" s="1249"/>
      <c r="BD52" s="1249"/>
      <c r="BE52" s="1249"/>
      <c r="BF52" s="1249"/>
      <c r="BG52" s="1249"/>
      <c r="BH52" s="1249"/>
      <c r="BI52" s="1249"/>
      <c r="BJ52" s="1249"/>
      <c r="BK52" s="1249"/>
      <c r="BL52" s="1249"/>
      <c r="BM52" s="1249"/>
      <c r="BN52" s="1249"/>
      <c r="BO52" s="1249"/>
      <c r="BP52" s="1246"/>
      <c r="BQ52" s="1246"/>
      <c r="BR52" s="1246"/>
      <c r="BS52" s="1246"/>
      <c r="BT52" s="1246"/>
      <c r="BU52" s="1246"/>
      <c r="BV52" s="1246"/>
      <c r="BW52" s="1246"/>
      <c r="BX52" s="1246"/>
      <c r="BY52" s="1246"/>
      <c r="BZ52" s="1246"/>
      <c r="CA52" s="1246"/>
      <c r="CB52" s="1246"/>
      <c r="CC52" s="1246"/>
      <c r="CD52" s="1246"/>
      <c r="CE52" s="1246"/>
      <c r="CF52" s="1246"/>
      <c r="CG52" s="1246"/>
      <c r="CH52" s="1246"/>
      <c r="CI52" s="1246"/>
      <c r="CJ52" s="1246"/>
      <c r="CK52" s="1246"/>
      <c r="CL52" s="1246"/>
      <c r="CM52" s="1246"/>
      <c r="CN52" s="1246"/>
      <c r="CO52" s="1246"/>
      <c r="CP52" s="1246"/>
      <c r="CQ52" s="1246"/>
      <c r="CR52" s="1246"/>
      <c r="CS52" s="1246"/>
      <c r="CT52" s="1246"/>
      <c r="CU52" s="1246"/>
      <c r="CV52" s="1246"/>
      <c r="CW52" s="1246"/>
      <c r="CX52" s="1246"/>
      <c r="CY52" s="1246"/>
      <c r="CZ52" s="1246"/>
      <c r="DA52" s="1246"/>
      <c r="DB52" s="1246"/>
      <c r="DC52" s="1246"/>
    </row>
    <row r="53" spans="1:109" ht="13" x14ac:dyDescent="0.2">
      <c r="A53" s="379"/>
      <c r="B53" s="365"/>
      <c r="G53" s="1257"/>
      <c r="H53" s="1257"/>
      <c r="I53" s="1252"/>
      <c r="J53" s="1252"/>
      <c r="K53" s="1253"/>
      <c r="L53" s="1253"/>
      <c r="M53" s="1253"/>
      <c r="N53" s="1253"/>
      <c r="AM53" s="371"/>
      <c r="AN53" s="1249"/>
      <c r="AO53" s="1249"/>
      <c r="AP53" s="1249"/>
      <c r="AQ53" s="1249"/>
      <c r="AR53" s="1249"/>
      <c r="AS53" s="1249"/>
      <c r="AT53" s="1249"/>
      <c r="AU53" s="1249"/>
      <c r="AV53" s="1249"/>
      <c r="AW53" s="1249"/>
      <c r="AX53" s="1249"/>
      <c r="AY53" s="1249"/>
      <c r="AZ53" s="1249"/>
      <c r="BA53" s="1249"/>
      <c r="BB53" s="1249" t="s">
        <v>578</v>
      </c>
      <c r="BC53" s="1249"/>
      <c r="BD53" s="1249"/>
      <c r="BE53" s="1249"/>
      <c r="BF53" s="1249"/>
      <c r="BG53" s="1249"/>
      <c r="BH53" s="1249"/>
      <c r="BI53" s="1249"/>
      <c r="BJ53" s="1249"/>
      <c r="BK53" s="1249"/>
      <c r="BL53" s="1249"/>
      <c r="BM53" s="1249"/>
      <c r="BN53" s="1249"/>
      <c r="BO53" s="1249"/>
      <c r="BP53" s="1246">
        <v>61.1</v>
      </c>
      <c r="BQ53" s="1246"/>
      <c r="BR53" s="1246"/>
      <c r="BS53" s="1246"/>
      <c r="BT53" s="1246"/>
      <c r="BU53" s="1246"/>
      <c r="BV53" s="1246"/>
      <c r="BW53" s="1246"/>
      <c r="BX53" s="1246">
        <v>59</v>
      </c>
      <c r="BY53" s="1246"/>
      <c r="BZ53" s="1246"/>
      <c r="CA53" s="1246"/>
      <c r="CB53" s="1246"/>
      <c r="CC53" s="1246"/>
      <c r="CD53" s="1246"/>
      <c r="CE53" s="1246"/>
      <c r="CF53" s="1246">
        <v>58.7</v>
      </c>
      <c r="CG53" s="1246"/>
      <c r="CH53" s="1246"/>
      <c r="CI53" s="1246"/>
      <c r="CJ53" s="1246"/>
      <c r="CK53" s="1246"/>
      <c r="CL53" s="1246"/>
      <c r="CM53" s="1246"/>
      <c r="CN53" s="1246">
        <v>59.6</v>
      </c>
      <c r="CO53" s="1246"/>
      <c r="CP53" s="1246"/>
      <c r="CQ53" s="1246"/>
      <c r="CR53" s="1246"/>
      <c r="CS53" s="1246"/>
      <c r="CT53" s="1246"/>
      <c r="CU53" s="1246"/>
      <c r="CV53" s="1246">
        <v>60.2</v>
      </c>
      <c r="CW53" s="1246"/>
      <c r="CX53" s="1246"/>
      <c r="CY53" s="1246"/>
      <c r="CZ53" s="1246"/>
      <c r="DA53" s="1246"/>
      <c r="DB53" s="1246"/>
      <c r="DC53" s="1246"/>
    </row>
    <row r="54" spans="1:109" ht="13" x14ac:dyDescent="0.2">
      <c r="A54" s="379"/>
      <c r="B54" s="365"/>
      <c r="G54" s="1257"/>
      <c r="H54" s="1257"/>
      <c r="I54" s="1252"/>
      <c r="J54" s="1252"/>
      <c r="K54" s="1253"/>
      <c r="L54" s="1253"/>
      <c r="M54" s="1253"/>
      <c r="N54" s="1253"/>
      <c r="AM54" s="371"/>
      <c r="AN54" s="1249"/>
      <c r="AO54" s="1249"/>
      <c r="AP54" s="1249"/>
      <c r="AQ54" s="1249"/>
      <c r="AR54" s="1249"/>
      <c r="AS54" s="1249"/>
      <c r="AT54" s="1249"/>
      <c r="AU54" s="1249"/>
      <c r="AV54" s="1249"/>
      <c r="AW54" s="1249"/>
      <c r="AX54" s="1249"/>
      <c r="AY54" s="1249"/>
      <c r="AZ54" s="1249"/>
      <c r="BA54" s="1249"/>
      <c r="BB54" s="1249"/>
      <c r="BC54" s="1249"/>
      <c r="BD54" s="1249"/>
      <c r="BE54" s="1249"/>
      <c r="BF54" s="1249"/>
      <c r="BG54" s="1249"/>
      <c r="BH54" s="1249"/>
      <c r="BI54" s="1249"/>
      <c r="BJ54" s="1249"/>
      <c r="BK54" s="1249"/>
      <c r="BL54" s="1249"/>
      <c r="BM54" s="1249"/>
      <c r="BN54" s="1249"/>
      <c r="BO54" s="1249"/>
      <c r="BP54" s="1246"/>
      <c r="BQ54" s="1246"/>
      <c r="BR54" s="1246"/>
      <c r="BS54" s="1246"/>
      <c r="BT54" s="1246"/>
      <c r="BU54" s="1246"/>
      <c r="BV54" s="1246"/>
      <c r="BW54" s="1246"/>
      <c r="BX54" s="1246"/>
      <c r="BY54" s="1246"/>
      <c r="BZ54" s="1246"/>
      <c r="CA54" s="1246"/>
      <c r="CB54" s="1246"/>
      <c r="CC54" s="1246"/>
      <c r="CD54" s="1246"/>
      <c r="CE54" s="1246"/>
      <c r="CF54" s="1246"/>
      <c r="CG54" s="1246"/>
      <c r="CH54" s="1246"/>
      <c r="CI54" s="1246"/>
      <c r="CJ54" s="1246"/>
      <c r="CK54" s="1246"/>
      <c r="CL54" s="1246"/>
      <c r="CM54" s="1246"/>
      <c r="CN54" s="1246"/>
      <c r="CO54" s="1246"/>
      <c r="CP54" s="1246"/>
      <c r="CQ54" s="1246"/>
      <c r="CR54" s="1246"/>
      <c r="CS54" s="1246"/>
      <c r="CT54" s="1246"/>
      <c r="CU54" s="1246"/>
      <c r="CV54" s="1246"/>
      <c r="CW54" s="1246"/>
      <c r="CX54" s="1246"/>
      <c r="CY54" s="1246"/>
      <c r="CZ54" s="1246"/>
      <c r="DA54" s="1246"/>
      <c r="DB54" s="1246"/>
      <c r="DC54" s="1246"/>
    </row>
    <row r="55" spans="1:109" ht="13" x14ac:dyDescent="0.2">
      <c r="A55" s="379"/>
      <c r="B55" s="365"/>
      <c r="G55" s="1252"/>
      <c r="H55" s="1252"/>
      <c r="I55" s="1252"/>
      <c r="J55" s="1252"/>
      <c r="K55" s="1253"/>
      <c r="L55" s="1253"/>
      <c r="M55" s="1253"/>
      <c r="N55" s="1253"/>
      <c r="AN55" s="1248" t="s">
        <v>572</v>
      </c>
      <c r="AO55" s="1248"/>
      <c r="AP55" s="1248"/>
      <c r="AQ55" s="1248"/>
      <c r="AR55" s="1248"/>
      <c r="AS55" s="1248"/>
      <c r="AT55" s="1248"/>
      <c r="AU55" s="1248"/>
      <c r="AV55" s="1248"/>
      <c r="AW55" s="1248"/>
      <c r="AX55" s="1248"/>
      <c r="AY55" s="1248"/>
      <c r="AZ55" s="1248"/>
      <c r="BA55" s="1248"/>
      <c r="BB55" s="1249" t="s">
        <v>571</v>
      </c>
      <c r="BC55" s="1249"/>
      <c r="BD55" s="1249"/>
      <c r="BE55" s="1249"/>
      <c r="BF55" s="1249"/>
      <c r="BG55" s="1249"/>
      <c r="BH55" s="1249"/>
      <c r="BI55" s="1249"/>
      <c r="BJ55" s="1249"/>
      <c r="BK55" s="1249"/>
      <c r="BL55" s="1249"/>
      <c r="BM55" s="1249"/>
      <c r="BN55" s="1249"/>
      <c r="BO55" s="1249"/>
      <c r="BP55" s="1246">
        <v>20.3</v>
      </c>
      <c r="BQ55" s="1246"/>
      <c r="BR55" s="1246"/>
      <c r="BS55" s="1246"/>
      <c r="BT55" s="1246"/>
      <c r="BU55" s="1246"/>
      <c r="BV55" s="1246"/>
      <c r="BW55" s="1246"/>
      <c r="BX55" s="1246">
        <v>15.5</v>
      </c>
      <c r="BY55" s="1246"/>
      <c r="BZ55" s="1246"/>
      <c r="CA55" s="1246"/>
      <c r="CB55" s="1246"/>
      <c r="CC55" s="1246"/>
      <c r="CD55" s="1246"/>
      <c r="CE55" s="1246"/>
      <c r="CF55" s="1246">
        <v>4.5999999999999996</v>
      </c>
      <c r="CG55" s="1246"/>
      <c r="CH55" s="1246"/>
      <c r="CI55" s="1246"/>
      <c r="CJ55" s="1246"/>
      <c r="CK55" s="1246"/>
      <c r="CL55" s="1246"/>
      <c r="CM55" s="1246"/>
      <c r="CN55" s="1246">
        <v>1.6</v>
      </c>
      <c r="CO55" s="1246"/>
      <c r="CP55" s="1246"/>
      <c r="CQ55" s="1246"/>
      <c r="CR55" s="1246"/>
      <c r="CS55" s="1246"/>
      <c r="CT55" s="1246"/>
      <c r="CU55" s="1246"/>
      <c r="CV55" s="1246">
        <v>0</v>
      </c>
      <c r="CW55" s="1246"/>
      <c r="CX55" s="1246"/>
      <c r="CY55" s="1246"/>
      <c r="CZ55" s="1246"/>
      <c r="DA55" s="1246"/>
      <c r="DB55" s="1246"/>
      <c r="DC55" s="1246"/>
    </row>
    <row r="56" spans="1:109" ht="13" x14ac:dyDescent="0.2">
      <c r="A56" s="379"/>
      <c r="B56" s="365"/>
      <c r="G56" s="1252"/>
      <c r="H56" s="1252"/>
      <c r="I56" s="1252"/>
      <c r="J56" s="1252"/>
      <c r="K56" s="1253"/>
      <c r="L56" s="1253"/>
      <c r="M56" s="1253"/>
      <c r="N56" s="1253"/>
      <c r="AN56" s="1248"/>
      <c r="AO56" s="1248"/>
      <c r="AP56" s="1248"/>
      <c r="AQ56" s="1248"/>
      <c r="AR56" s="1248"/>
      <c r="AS56" s="1248"/>
      <c r="AT56" s="1248"/>
      <c r="AU56" s="1248"/>
      <c r="AV56" s="1248"/>
      <c r="AW56" s="1248"/>
      <c r="AX56" s="1248"/>
      <c r="AY56" s="1248"/>
      <c r="AZ56" s="1248"/>
      <c r="BA56" s="1248"/>
      <c r="BB56" s="1249"/>
      <c r="BC56" s="1249"/>
      <c r="BD56" s="1249"/>
      <c r="BE56" s="1249"/>
      <c r="BF56" s="1249"/>
      <c r="BG56" s="1249"/>
      <c r="BH56" s="1249"/>
      <c r="BI56" s="1249"/>
      <c r="BJ56" s="1249"/>
      <c r="BK56" s="1249"/>
      <c r="BL56" s="1249"/>
      <c r="BM56" s="1249"/>
      <c r="BN56" s="1249"/>
      <c r="BO56" s="1249"/>
      <c r="BP56" s="1246"/>
      <c r="BQ56" s="1246"/>
      <c r="BR56" s="1246"/>
      <c r="BS56" s="1246"/>
      <c r="BT56" s="1246"/>
      <c r="BU56" s="1246"/>
      <c r="BV56" s="1246"/>
      <c r="BW56" s="1246"/>
      <c r="BX56" s="1246"/>
      <c r="BY56" s="1246"/>
      <c r="BZ56" s="1246"/>
      <c r="CA56" s="1246"/>
      <c r="CB56" s="1246"/>
      <c r="CC56" s="1246"/>
      <c r="CD56" s="1246"/>
      <c r="CE56" s="1246"/>
      <c r="CF56" s="1246"/>
      <c r="CG56" s="1246"/>
      <c r="CH56" s="1246"/>
      <c r="CI56" s="1246"/>
      <c r="CJ56" s="1246"/>
      <c r="CK56" s="1246"/>
      <c r="CL56" s="1246"/>
      <c r="CM56" s="1246"/>
      <c r="CN56" s="1246"/>
      <c r="CO56" s="1246"/>
      <c r="CP56" s="1246"/>
      <c r="CQ56" s="1246"/>
      <c r="CR56" s="1246"/>
      <c r="CS56" s="1246"/>
      <c r="CT56" s="1246"/>
      <c r="CU56" s="1246"/>
      <c r="CV56" s="1246"/>
      <c r="CW56" s="1246"/>
      <c r="CX56" s="1246"/>
      <c r="CY56" s="1246"/>
      <c r="CZ56" s="1246"/>
      <c r="DA56" s="1246"/>
      <c r="DB56" s="1246"/>
      <c r="DC56" s="1246"/>
    </row>
    <row r="57" spans="1:109" s="379" customFormat="1" ht="13" x14ac:dyDescent="0.2">
      <c r="B57" s="385"/>
      <c r="G57" s="1252"/>
      <c r="H57" s="1252"/>
      <c r="I57" s="1250"/>
      <c r="J57" s="1250"/>
      <c r="K57" s="1253"/>
      <c r="L57" s="1253"/>
      <c r="M57" s="1253"/>
      <c r="N57" s="1253"/>
      <c r="AM57" s="364"/>
      <c r="AN57" s="1248"/>
      <c r="AO57" s="1248"/>
      <c r="AP57" s="1248"/>
      <c r="AQ57" s="1248"/>
      <c r="AR57" s="1248"/>
      <c r="AS57" s="1248"/>
      <c r="AT57" s="1248"/>
      <c r="AU57" s="1248"/>
      <c r="AV57" s="1248"/>
      <c r="AW57" s="1248"/>
      <c r="AX57" s="1248"/>
      <c r="AY57" s="1248"/>
      <c r="AZ57" s="1248"/>
      <c r="BA57" s="1248"/>
      <c r="BB57" s="1249" t="s">
        <v>578</v>
      </c>
      <c r="BC57" s="1249"/>
      <c r="BD57" s="1249"/>
      <c r="BE57" s="1249"/>
      <c r="BF57" s="1249"/>
      <c r="BG57" s="1249"/>
      <c r="BH57" s="1249"/>
      <c r="BI57" s="1249"/>
      <c r="BJ57" s="1249"/>
      <c r="BK57" s="1249"/>
      <c r="BL57" s="1249"/>
      <c r="BM57" s="1249"/>
      <c r="BN57" s="1249"/>
      <c r="BO57" s="1249"/>
      <c r="BP57" s="1246">
        <v>60.4</v>
      </c>
      <c r="BQ57" s="1246"/>
      <c r="BR57" s="1246"/>
      <c r="BS57" s="1246"/>
      <c r="BT57" s="1246"/>
      <c r="BU57" s="1246"/>
      <c r="BV57" s="1246"/>
      <c r="BW57" s="1246"/>
      <c r="BX57" s="1246">
        <v>61.5</v>
      </c>
      <c r="BY57" s="1246"/>
      <c r="BZ57" s="1246"/>
      <c r="CA57" s="1246"/>
      <c r="CB57" s="1246"/>
      <c r="CC57" s="1246"/>
      <c r="CD57" s="1246"/>
      <c r="CE57" s="1246"/>
      <c r="CF57" s="1246">
        <v>61.3</v>
      </c>
      <c r="CG57" s="1246"/>
      <c r="CH57" s="1246"/>
      <c r="CI57" s="1246"/>
      <c r="CJ57" s="1246"/>
      <c r="CK57" s="1246"/>
      <c r="CL57" s="1246"/>
      <c r="CM57" s="1246"/>
      <c r="CN57" s="1246">
        <v>62.4</v>
      </c>
      <c r="CO57" s="1246"/>
      <c r="CP57" s="1246"/>
      <c r="CQ57" s="1246"/>
      <c r="CR57" s="1246"/>
      <c r="CS57" s="1246"/>
      <c r="CT57" s="1246"/>
      <c r="CU57" s="1246"/>
      <c r="CV57" s="1246">
        <v>63.5</v>
      </c>
      <c r="CW57" s="1246"/>
      <c r="CX57" s="1246"/>
      <c r="CY57" s="1246"/>
      <c r="CZ57" s="1246"/>
      <c r="DA57" s="1246"/>
      <c r="DB57" s="1246"/>
      <c r="DC57" s="1246"/>
      <c r="DD57" s="390"/>
      <c r="DE57" s="385"/>
    </row>
    <row r="58" spans="1:109" s="379" customFormat="1" ht="13" x14ac:dyDescent="0.2">
      <c r="A58" s="364"/>
      <c r="B58" s="385"/>
      <c r="G58" s="1252"/>
      <c r="H58" s="1252"/>
      <c r="I58" s="1250"/>
      <c r="J58" s="1250"/>
      <c r="K58" s="1253"/>
      <c r="L58" s="1253"/>
      <c r="M58" s="1253"/>
      <c r="N58" s="1253"/>
      <c r="AM58" s="364"/>
      <c r="AN58" s="1248"/>
      <c r="AO58" s="1248"/>
      <c r="AP58" s="1248"/>
      <c r="AQ58" s="1248"/>
      <c r="AR58" s="1248"/>
      <c r="AS58" s="1248"/>
      <c r="AT58" s="1248"/>
      <c r="AU58" s="1248"/>
      <c r="AV58" s="1248"/>
      <c r="AW58" s="1248"/>
      <c r="AX58" s="1248"/>
      <c r="AY58" s="1248"/>
      <c r="AZ58" s="1248"/>
      <c r="BA58" s="1248"/>
      <c r="BB58" s="1249"/>
      <c r="BC58" s="1249"/>
      <c r="BD58" s="1249"/>
      <c r="BE58" s="1249"/>
      <c r="BF58" s="1249"/>
      <c r="BG58" s="1249"/>
      <c r="BH58" s="1249"/>
      <c r="BI58" s="1249"/>
      <c r="BJ58" s="1249"/>
      <c r="BK58" s="1249"/>
      <c r="BL58" s="1249"/>
      <c r="BM58" s="1249"/>
      <c r="BN58" s="1249"/>
      <c r="BO58" s="1249"/>
      <c r="BP58" s="1246"/>
      <c r="BQ58" s="1246"/>
      <c r="BR58" s="1246"/>
      <c r="BS58" s="1246"/>
      <c r="BT58" s="1246"/>
      <c r="BU58" s="1246"/>
      <c r="BV58" s="1246"/>
      <c r="BW58" s="1246"/>
      <c r="BX58" s="1246"/>
      <c r="BY58" s="1246"/>
      <c r="BZ58" s="1246"/>
      <c r="CA58" s="1246"/>
      <c r="CB58" s="1246"/>
      <c r="CC58" s="1246"/>
      <c r="CD58" s="1246"/>
      <c r="CE58" s="1246"/>
      <c r="CF58" s="1246"/>
      <c r="CG58" s="1246"/>
      <c r="CH58" s="1246"/>
      <c r="CI58" s="1246"/>
      <c r="CJ58" s="1246"/>
      <c r="CK58" s="1246"/>
      <c r="CL58" s="1246"/>
      <c r="CM58" s="1246"/>
      <c r="CN58" s="1246"/>
      <c r="CO58" s="1246"/>
      <c r="CP58" s="1246"/>
      <c r="CQ58" s="1246"/>
      <c r="CR58" s="1246"/>
      <c r="CS58" s="1246"/>
      <c r="CT58" s="1246"/>
      <c r="CU58" s="1246"/>
      <c r="CV58" s="1246"/>
      <c r="CW58" s="1246"/>
      <c r="CX58" s="1246"/>
      <c r="CY58" s="1246"/>
      <c r="CZ58" s="1246"/>
      <c r="DA58" s="1246"/>
      <c r="DB58" s="1246"/>
      <c r="DC58" s="1246"/>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577</v>
      </c>
    </row>
    <row r="64" spans="1:109" ht="13" x14ac:dyDescent="0.2">
      <c r="B64" s="365"/>
      <c r="G64" s="380"/>
      <c r="I64" s="382"/>
      <c r="J64" s="382"/>
      <c r="K64" s="382"/>
      <c r="L64" s="382"/>
      <c r="M64" s="382"/>
      <c r="N64" s="381"/>
      <c r="AM64" s="380"/>
      <c r="AN64" s="380" t="s">
        <v>576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8" t="s">
        <v>575</v>
      </c>
      <c r="AO65" s="1259"/>
      <c r="AP65" s="1259"/>
      <c r="AQ65" s="1259"/>
      <c r="AR65" s="1259"/>
      <c r="AS65" s="1259"/>
      <c r="AT65" s="1259"/>
      <c r="AU65" s="1259"/>
      <c r="AV65" s="1259"/>
      <c r="AW65" s="1259"/>
      <c r="AX65" s="1259"/>
      <c r="AY65" s="1259"/>
      <c r="AZ65" s="1259"/>
      <c r="BA65" s="1259"/>
      <c r="BB65" s="1259"/>
      <c r="BC65" s="1259"/>
      <c r="BD65" s="1259"/>
      <c r="BE65" s="1259"/>
      <c r="BF65" s="1259"/>
      <c r="BG65" s="1259"/>
      <c r="BH65" s="1259"/>
      <c r="BI65" s="1259"/>
      <c r="BJ65" s="1259"/>
      <c r="BK65" s="1259"/>
      <c r="BL65" s="1259"/>
      <c r="BM65" s="1259"/>
      <c r="BN65" s="1259"/>
      <c r="BO65" s="1259"/>
      <c r="BP65" s="1259"/>
      <c r="BQ65" s="1259"/>
      <c r="BR65" s="1259"/>
      <c r="BS65" s="1259"/>
      <c r="BT65" s="1259"/>
      <c r="BU65" s="1259"/>
      <c r="BV65" s="1259"/>
      <c r="BW65" s="1259"/>
      <c r="BX65" s="1259"/>
      <c r="BY65" s="1259"/>
      <c r="BZ65" s="1259"/>
      <c r="CA65" s="1259"/>
      <c r="CB65" s="1259"/>
      <c r="CC65" s="1259"/>
      <c r="CD65" s="1259"/>
      <c r="CE65" s="1259"/>
      <c r="CF65" s="1259"/>
      <c r="CG65" s="1259"/>
      <c r="CH65" s="1259"/>
      <c r="CI65" s="1259"/>
      <c r="CJ65" s="1259"/>
      <c r="CK65" s="1259"/>
      <c r="CL65" s="1259"/>
      <c r="CM65" s="1259"/>
      <c r="CN65" s="1259"/>
      <c r="CO65" s="1259"/>
      <c r="CP65" s="1259"/>
      <c r="CQ65" s="1259"/>
      <c r="CR65" s="1259"/>
      <c r="CS65" s="1259"/>
      <c r="CT65" s="1259"/>
      <c r="CU65" s="1259"/>
      <c r="CV65" s="1259"/>
      <c r="CW65" s="1259"/>
      <c r="CX65" s="1259"/>
      <c r="CY65" s="1259"/>
      <c r="CZ65" s="1259"/>
      <c r="DA65" s="1259"/>
      <c r="DB65" s="1259"/>
      <c r="DC65" s="1260"/>
    </row>
    <row r="66" spans="2:107" ht="13" x14ac:dyDescent="0.2">
      <c r="B66" s="365"/>
      <c r="AN66" s="1261"/>
      <c r="AO66" s="1262"/>
      <c r="AP66" s="1262"/>
      <c r="AQ66" s="1262"/>
      <c r="AR66" s="1262"/>
      <c r="AS66" s="1262"/>
      <c r="AT66" s="1262"/>
      <c r="AU66" s="1262"/>
      <c r="AV66" s="1262"/>
      <c r="AW66" s="1262"/>
      <c r="AX66" s="1262"/>
      <c r="AY66" s="1262"/>
      <c r="AZ66" s="1262"/>
      <c r="BA66" s="1262"/>
      <c r="BB66" s="1262"/>
      <c r="BC66" s="1262"/>
      <c r="BD66" s="1262"/>
      <c r="BE66" s="1262"/>
      <c r="BF66" s="1262"/>
      <c r="BG66" s="1262"/>
      <c r="BH66" s="1262"/>
      <c r="BI66" s="1262"/>
      <c r="BJ66" s="1262"/>
      <c r="BK66" s="1262"/>
      <c r="BL66" s="1262"/>
      <c r="BM66" s="1262"/>
      <c r="BN66" s="1262"/>
      <c r="BO66" s="1262"/>
      <c r="BP66" s="1262"/>
      <c r="BQ66" s="1262"/>
      <c r="BR66" s="1262"/>
      <c r="BS66" s="1262"/>
      <c r="BT66" s="1262"/>
      <c r="BU66" s="1262"/>
      <c r="BV66" s="1262"/>
      <c r="BW66" s="1262"/>
      <c r="BX66" s="1262"/>
      <c r="BY66" s="1262"/>
      <c r="BZ66" s="1262"/>
      <c r="CA66" s="1262"/>
      <c r="CB66" s="1262"/>
      <c r="CC66" s="1262"/>
      <c r="CD66" s="1262"/>
      <c r="CE66" s="1262"/>
      <c r="CF66" s="1262"/>
      <c r="CG66" s="1262"/>
      <c r="CH66" s="1262"/>
      <c r="CI66" s="1262"/>
      <c r="CJ66" s="1262"/>
      <c r="CK66" s="1262"/>
      <c r="CL66" s="1262"/>
      <c r="CM66" s="1262"/>
      <c r="CN66" s="1262"/>
      <c r="CO66" s="1262"/>
      <c r="CP66" s="1262"/>
      <c r="CQ66" s="1262"/>
      <c r="CR66" s="1262"/>
      <c r="CS66" s="1262"/>
      <c r="CT66" s="1262"/>
      <c r="CU66" s="1262"/>
      <c r="CV66" s="1262"/>
      <c r="CW66" s="1262"/>
      <c r="CX66" s="1262"/>
      <c r="CY66" s="1262"/>
      <c r="CZ66" s="1262"/>
      <c r="DA66" s="1262"/>
      <c r="DB66" s="1262"/>
      <c r="DC66" s="1263"/>
    </row>
    <row r="67" spans="2:107" ht="13" x14ac:dyDescent="0.2">
      <c r="B67" s="365"/>
      <c r="AN67" s="1261"/>
      <c r="AO67" s="1262"/>
      <c r="AP67" s="1262"/>
      <c r="AQ67" s="1262"/>
      <c r="AR67" s="1262"/>
      <c r="AS67" s="1262"/>
      <c r="AT67" s="1262"/>
      <c r="AU67" s="1262"/>
      <c r="AV67" s="1262"/>
      <c r="AW67" s="1262"/>
      <c r="AX67" s="1262"/>
      <c r="AY67" s="1262"/>
      <c r="AZ67" s="1262"/>
      <c r="BA67" s="1262"/>
      <c r="BB67" s="1262"/>
      <c r="BC67" s="1262"/>
      <c r="BD67" s="1262"/>
      <c r="BE67" s="1262"/>
      <c r="BF67" s="1262"/>
      <c r="BG67" s="1262"/>
      <c r="BH67" s="1262"/>
      <c r="BI67" s="1262"/>
      <c r="BJ67" s="1262"/>
      <c r="BK67" s="1262"/>
      <c r="BL67" s="1262"/>
      <c r="BM67" s="1262"/>
      <c r="BN67" s="1262"/>
      <c r="BO67" s="1262"/>
      <c r="BP67" s="1262"/>
      <c r="BQ67" s="1262"/>
      <c r="BR67" s="1262"/>
      <c r="BS67" s="1262"/>
      <c r="BT67" s="1262"/>
      <c r="BU67" s="1262"/>
      <c r="BV67" s="1262"/>
      <c r="BW67" s="1262"/>
      <c r="BX67" s="1262"/>
      <c r="BY67" s="1262"/>
      <c r="BZ67" s="1262"/>
      <c r="CA67" s="1262"/>
      <c r="CB67" s="1262"/>
      <c r="CC67" s="1262"/>
      <c r="CD67" s="1262"/>
      <c r="CE67" s="1262"/>
      <c r="CF67" s="1262"/>
      <c r="CG67" s="1262"/>
      <c r="CH67" s="1262"/>
      <c r="CI67" s="1262"/>
      <c r="CJ67" s="1262"/>
      <c r="CK67" s="1262"/>
      <c r="CL67" s="1262"/>
      <c r="CM67" s="1262"/>
      <c r="CN67" s="1262"/>
      <c r="CO67" s="1262"/>
      <c r="CP67" s="1262"/>
      <c r="CQ67" s="1262"/>
      <c r="CR67" s="1262"/>
      <c r="CS67" s="1262"/>
      <c r="CT67" s="1262"/>
      <c r="CU67" s="1262"/>
      <c r="CV67" s="1262"/>
      <c r="CW67" s="1262"/>
      <c r="CX67" s="1262"/>
      <c r="CY67" s="1262"/>
      <c r="CZ67" s="1262"/>
      <c r="DA67" s="1262"/>
      <c r="DB67" s="1262"/>
      <c r="DC67" s="1263"/>
    </row>
    <row r="68" spans="2:107" ht="13" x14ac:dyDescent="0.2">
      <c r="B68" s="365"/>
      <c r="AN68" s="1261"/>
      <c r="AO68" s="1262"/>
      <c r="AP68" s="1262"/>
      <c r="AQ68" s="1262"/>
      <c r="AR68" s="1262"/>
      <c r="AS68" s="1262"/>
      <c r="AT68" s="1262"/>
      <c r="AU68" s="1262"/>
      <c r="AV68" s="1262"/>
      <c r="AW68" s="1262"/>
      <c r="AX68" s="1262"/>
      <c r="AY68" s="1262"/>
      <c r="AZ68" s="1262"/>
      <c r="BA68" s="1262"/>
      <c r="BB68" s="1262"/>
      <c r="BC68" s="1262"/>
      <c r="BD68" s="1262"/>
      <c r="BE68" s="1262"/>
      <c r="BF68" s="1262"/>
      <c r="BG68" s="1262"/>
      <c r="BH68" s="1262"/>
      <c r="BI68" s="1262"/>
      <c r="BJ68" s="1262"/>
      <c r="BK68" s="1262"/>
      <c r="BL68" s="1262"/>
      <c r="BM68" s="1262"/>
      <c r="BN68" s="1262"/>
      <c r="BO68" s="1262"/>
      <c r="BP68" s="1262"/>
      <c r="BQ68" s="1262"/>
      <c r="BR68" s="1262"/>
      <c r="BS68" s="1262"/>
      <c r="BT68" s="1262"/>
      <c r="BU68" s="1262"/>
      <c r="BV68" s="1262"/>
      <c r="BW68" s="1262"/>
      <c r="BX68" s="1262"/>
      <c r="BY68" s="1262"/>
      <c r="BZ68" s="1262"/>
      <c r="CA68" s="1262"/>
      <c r="CB68" s="1262"/>
      <c r="CC68" s="1262"/>
      <c r="CD68" s="1262"/>
      <c r="CE68" s="1262"/>
      <c r="CF68" s="1262"/>
      <c r="CG68" s="1262"/>
      <c r="CH68" s="1262"/>
      <c r="CI68" s="1262"/>
      <c r="CJ68" s="1262"/>
      <c r="CK68" s="1262"/>
      <c r="CL68" s="1262"/>
      <c r="CM68" s="1262"/>
      <c r="CN68" s="1262"/>
      <c r="CO68" s="1262"/>
      <c r="CP68" s="1262"/>
      <c r="CQ68" s="1262"/>
      <c r="CR68" s="1262"/>
      <c r="CS68" s="1262"/>
      <c r="CT68" s="1262"/>
      <c r="CU68" s="1262"/>
      <c r="CV68" s="1262"/>
      <c r="CW68" s="1262"/>
      <c r="CX68" s="1262"/>
      <c r="CY68" s="1262"/>
      <c r="CZ68" s="1262"/>
      <c r="DA68" s="1262"/>
      <c r="DB68" s="1262"/>
      <c r="DC68" s="1263"/>
    </row>
    <row r="69" spans="2:107" ht="13" x14ac:dyDescent="0.2">
      <c r="B69" s="365"/>
      <c r="AN69" s="1264"/>
      <c r="AO69" s="1265"/>
      <c r="AP69" s="1265"/>
      <c r="AQ69" s="1265"/>
      <c r="AR69" s="1265"/>
      <c r="AS69" s="1265"/>
      <c r="AT69" s="1265"/>
      <c r="AU69" s="1265"/>
      <c r="AV69" s="1265"/>
      <c r="AW69" s="1265"/>
      <c r="AX69" s="1265"/>
      <c r="AY69" s="1265"/>
      <c r="AZ69" s="1265"/>
      <c r="BA69" s="1265"/>
      <c r="BB69" s="1265"/>
      <c r="BC69" s="1265"/>
      <c r="BD69" s="1265"/>
      <c r="BE69" s="1265"/>
      <c r="BF69" s="1265"/>
      <c r="BG69" s="1265"/>
      <c r="BH69" s="1265"/>
      <c r="BI69" s="1265"/>
      <c r="BJ69" s="1265"/>
      <c r="BK69" s="1265"/>
      <c r="BL69" s="1265"/>
      <c r="BM69" s="1265"/>
      <c r="BN69" s="1265"/>
      <c r="BO69" s="1265"/>
      <c r="BP69" s="1265"/>
      <c r="BQ69" s="1265"/>
      <c r="BR69" s="1265"/>
      <c r="BS69" s="1265"/>
      <c r="BT69" s="1265"/>
      <c r="BU69" s="1265"/>
      <c r="BV69" s="1265"/>
      <c r="BW69" s="1265"/>
      <c r="BX69" s="1265"/>
      <c r="BY69" s="1265"/>
      <c r="BZ69" s="1265"/>
      <c r="CA69" s="1265"/>
      <c r="CB69" s="1265"/>
      <c r="CC69" s="1265"/>
      <c r="CD69" s="1265"/>
      <c r="CE69" s="1265"/>
      <c r="CF69" s="1265"/>
      <c r="CG69" s="1265"/>
      <c r="CH69" s="1265"/>
      <c r="CI69" s="1265"/>
      <c r="CJ69" s="1265"/>
      <c r="CK69" s="1265"/>
      <c r="CL69" s="1265"/>
      <c r="CM69" s="1265"/>
      <c r="CN69" s="1265"/>
      <c r="CO69" s="1265"/>
      <c r="CP69" s="1265"/>
      <c r="CQ69" s="1265"/>
      <c r="CR69" s="1265"/>
      <c r="CS69" s="1265"/>
      <c r="CT69" s="1265"/>
      <c r="CU69" s="1265"/>
      <c r="CV69" s="1265"/>
      <c r="CW69" s="1265"/>
      <c r="CX69" s="1265"/>
      <c r="CY69" s="1265"/>
      <c r="CZ69" s="1265"/>
      <c r="DA69" s="1265"/>
      <c r="DB69" s="1265"/>
      <c r="DC69" s="1266"/>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574</v>
      </c>
    </row>
    <row r="72" spans="2:107" ht="13" x14ac:dyDescent="0.2">
      <c r="B72" s="365"/>
      <c r="G72" s="1252"/>
      <c r="H72" s="1252"/>
      <c r="I72" s="1252"/>
      <c r="J72" s="1252"/>
      <c r="K72" s="373"/>
      <c r="L72" s="373"/>
      <c r="M72" s="372"/>
      <c r="N72" s="372"/>
      <c r="AN72" s="1254"/>
      <c r="AO72" s="1255"/>
      <c r="AP72" s="1255"/>
      <c r="AQ72" s="1255"/>
      <c r="AR72" s="1255"/>
      <c r="AS72" s="1255"/>
      <c r="AT72" s="1255"/>
      <c r="AU72" s="1255"/>
      <c r="AV72" s="1255"/>
      <c r="AW72" s="1255"/>
      <c r="AX72" s="1255"/>
      <c r="AY72" s="1255"/>
      <c r="AZ72" s="1255"/>
      <c r="BA72" s="1255"/>
      <c r="BB72" s="1255"/>
      <c r="BC72" s="1255"/>
      <c r="BD72" s="1255"/>
      <c r="BE72" s="1255"/>
      <c r="BF72" s="1255"/>
      <c r="BG72" s="1255"/>
      <c r="BH72" s="1255"/>
      <c r="BI72" s="1255"/>
      <c r="BJ72" s="1255"/>
      <c r="BK72" s="1255"/>
      <c r="BL72" s="1255"/>
      <c r="BM72" s="1255"/>
      <c r="BN72" s="1255"/>
      <c r="BO72" s="1256"/>
      <c r="BP72" s="1248" t="s">
        <v>525</v>
      </c>
      <c r="BQ72" s="1248"/>
      <c r="BR72" s="1248"/>
      <c r="BS72" s="1248"/>
      <c r="BT72" s="1248"/>
      <c r="BU72" s="1248"/>
      <c r="BV72" s="1248"/>
      <c r="BW72" s="1248"/>
      <c r="BX72" s="1248" t="s">
        <v>526</v>
      </c>
      <c r="BY72" s="1248"/>
      <c r="BZ72" s="1248"/>
      <c r="CA72" s="1248"/>
      <c r="CB72" s="1248"/>
      <c r="CC72" s="1248"/>
      <c r="CD72" s="1248"/>
      <c r="CE72" s="1248"/>
      <c r="CF72" s="1248" t="s">
        <v>527</v>
      </c>
      <c r="CG72" s="1248"/>
      <c r="CH72" s="1248"/>
      <c r="CI72" s="1248"/>
      <c r="CJ72" s="1248"/>
      <c r="CK72" s="1248"/>
      <c r="CL72" s="1248"/>
      <c r="CM72" s="1248"/>
      <c r="CN72" s="1248" t="s">
        <v>528</v>
      </c>
      <c r="CO72" s="1248"/>
      <c r="CP72" s="1248"/>
      <c r="CQ72" s="1248"/>
      <c r="CR72" s="1248"/>
      <c r="CS72" s="1248"/>
      <c r="CT72" s="1248"/>
      <c r="CU72" s="1248"/>
      <c r="CV72" s="1248" t="s">
        <v>529</v>
      </c>
      <c r="CW72" s="1248"/>
      <c r="CX72" s="1248"/>
      <c r="CY72" s="1248"/>
      <c r="CZ72" s="1248"/>
      <c r="DA72" s="1248"/>
      <c r="DB72" s="1248"/>
      <c r="DC72" s="1248"/>
    </row>
    <row r="73" spans="2:107" ht="13" x14ac:dyDescent="0.2">
      <c r="B73" s="365"/>
      <c r="G73" s="1257"/>
      <c r="H73" s="1257"/>
      <c r="I73" s="1257"/>
      <c r="J73" s="1257"/>
      <c r="K73" s="1247"/>
      <c r="L73" s="1247"/>
      <c r="M73" s="1247"/>
      <c r="N73" s="1247"/>
      <c r="AM73" s="371"/>
      <c r="AN73" s="1249" t="s">
        <v>573</v>
      </c>
      <c r="AO73" s="1249"/>
      <c r="AP73" s="1249"/>
      <c r="AQ73" s="1249"/>
      <c r="AR73" s="1249"/>
      <c r="AS73" s="1249"/>
      <c r="AT73" s="1249"/>
      <c r="AU73" s="1249"/>
      <c r="AV73" s="1249"/>
      <c r="AW73" s="1249"/>
      <c r="AX73" s="1249"/>
      <c r="AY73" s="1249"/>
      <c r="AZ73" s="1249"/>
      <c r="BA73" s="1249"/>
      <c r="BB73" s="1249" t="s">
        <v>571</v>
      </c>
      <c r="BC73" s="1249"/>
      <c r="BD73" s="1249"/>
      <c r="BE73" s="1249"/>
      <c r="BF73" s="1249"/>
      <c r="BG73" s="1249"/>
      <c r="BH73" s="1249"/>
      <c r="BI73" s="1249"/>
      <c r="BJ73" s="1249"/>
      <c r="BK73" s="1249"/>
      <c r="BL73" s="1249"/>
      <c r="BM73" s="1249"/>
      <c r="BN73" s="1249"/>
      <c r="BO73" s="1249"/>
      <c r="BP73" s="1246">
        <v>116.6</v>
      </c>
      <c r="BQ73" s="1246"/>
      <c r="BR73" s="1246"/>
      <c r="BS73" s="1246"/>
      <c r="BT73" s="1246"/>
      <c r="BU73" s="1246"/>
      <c r="BV73" s="1246"/>
      <c r="BW73" s="1246"/>
      <c r="BX73" s="1246">
        <v>85.7</v>
      </c>
      <c r="BY73" s="1246"/>
      <c r="BZ73" s="1246"/>
      <c r="CA73" s="1246"/>
      <c r="CB73" s="1246"/>
      <c r="CC73" s="1246"/>
      <c r="CD73" s="1246"/>
      <c r="CE73" s="1246"/>
      <c r="CF73" s="1246">
        <v>78.099999999999994</v>
      </c>
      <c r="CG73" s="1246"/>
      <c r="CH73" s="1246"/>
      <c r="CI73" s="1246"/>
      <c r="CJ73" s="1246"/>
      <c r="CK73" s="1246"/>
      <c r="CL73" s="1246"/>
      <c r="CM73" s="1246"/>
      <c r="CN73" s="1246">
        <v>74</v>
      </c>
      <c r="CO73" s="1246"/>
      <c r="CP73" s="1246"/>
      <c r="CQ73" s="1246"/>
      <c r="CR73" s="1246"/>
      <c r="CS73" s="1246"/>
      <c r="CT73" s="1246"/>
      <c r="CU73" s="1246"/>
      <c r="CV73" s="1246">
        <v>71.5</v>
      </c>
      <c r="CW73" s="1246"/>
      <c r="CX73" s="1246"/>
      <c r="CY73" s="1246"/>
      <c r="CZ73" s="1246"/>
      <c r="DA73" s="1246"/>
      <c r="DB73" s="1246"/>
      <c r="DC73" s="1246"/>
    </row>
    <row r="74" spans="2:107" ht="13" x14ac:dyDescent="0.2">
      <c r="B74" s="365"/>
      <c r="G74" s="1257"/>
      <c r="H74" s="1257"/>
      <c r="I74" s="1257"/>
      <c r="J74" s="1257"/>
      <c r="K74" s="1247"/>
      <c r="L74" s="1247"/>
      <c r="M74" s="1247"/>
      <c r="N74" s="1247"/>
      <c r="AM74" s="371"/>
      <c r="AN74" s="1249"/>
      <c r="AO74" s="1249"/>
      <c r="AP74" s="1249"/>
      <c r="AQ74" s="1249"/>
      <c r="AR74" s="1249"/>
      <c r="AS74" s="1249"/>
      <c r="AT74" s="1249"/>
      <c r="AU74" s="1249"/>
      <c r="AV74" s="1249"/>
      <c r="AW74" s="1249"/>
      <c r="AX74" s="1249"/>
      <c r="AY74" s="1249"/>
      <c r="AZ74" s="1249"/>
      <c r="BA74" s="1249"/>
      <c r="BB74" s="1249"/>
      <c r="BC74" s="1249"/>
      <c r="BD74" s="1249"/>
      <c r="BE74" s="1249"/>
      <c r="BF74" s="1249"/>
      <c r="BG74" s="1249"/>
      <c r="BH74" s="1249"/>
      <c r="BI74" s="1249"/>
      <c r="BJ74" s="1249"/>
      <c r="BK74" s="1249"/>
      <c r="BL74" s="1249"/>
      <c r="BM74" s="1249"/>
      <c r="BN74" s="1249"/>
      <c r="BO74" s="1249"/>
      <c r="BP74" s="1246"/>
      <c r="BQ74" s="1246"/>
      <c r="BR74" s="1246"/>
      <c r="BS74" s="1246"/>
      <c r="BT74" s="1246"/>
      <c r="BU74" s="1246"/>
      <c r="BV74" s="1246"/>
      <c r="BW74" s="1246"/>
      <c r="BX74" s="1246"/>
      <c r="BY74" s="1246"/>
      <c r="BZ74" s="1246"/>
      <c r="CA74" s="1246"/>
      <c r="CB74" s="1246"/>
      <c r="CC74" s="1246"/>
      <c r="CD74" s="1246"/>
      <c r="CE74" s="1246"/>
      <c r="CF74" s="1246"/>
      <c r="CG74" s="1246"/>
      <c r="CH74" s="1246"/>
      <c r="CI74" s="1246"/>
      <c r="CJ74" s="1246"/>
      <c r="CK74" s="1246"/>
      <c r="CL74" s="1246"/>
      <c r="CM74" s="1246"/>
      <c r="CN74" s="1246"/>
      <c r="CO74" s="1246"/>
      <c r="CP74" s="1246"/>
      <c r="CQ74" s="1246"/>
      <c r="CR74" s="1246"/>
      <c r="CS74" s="1246"/>
      <c r="CT74" s="1246"/>
      <c r="CU74" s="1246"/>
      <c r="CV74" s="1246"/>
      <c r="CW74" s="1246"/>
      <c r="CX74" s="1246"/>
      <c r="CY74" s="1246"/>
      <c r="CZ74" s="1246"/>
      <c r="DA74" s="1246"/>
      <c r="DB74" s="1246"/>
      <c r="DC74" s="1246"/>
    </row>
    <row r="75" spans="2:107" ht="13" x14ac:dyDescent="0.2">
      <c r="B75" s="365"/>
      <c r="G75" s="1257"/>
      <c r="H75" s="1257"/>
      <c r="I75" s="1252"/>
      <c r="J75" s="1252"/>
      <c r="K75" s="1253"/>
      <c r="L75" s="1253"/>
      <c r="M75" s="1253"/>
      <c r="N75" s="1253"/>
      <c r="AM75" s="371"/>
      <c r="AN75" s="1249"/>
      <c r="AO75" s="1249"/>
      <c r="AP75" s="1249"/>
      <c r="AQ75" s="1249"/>
      <c r="AR75" s="1249"/>
      <c r="AS75" s="1249"/>
      <c r="AT75" s="1249"/>
      <c r="AU75" s="1249"/>
      <c r="AV75" s="1249"/>
      <c r="AW75" s="1249"/>
      <c r="AX75" s="1249"/>
      <c r="AY75" s="1249"/>
      <c r="AZ75" s="1249"/>
      <c r="BA75" s="1249"/>
      <c r="BB75" s="1249" t="s">
        <v>570</v>
      </c>
      <c r="BC75" s="1249"/>
      <c r="BD75" s="1249"/>
      <c r="BE75" s="1249"/>
      <c r="BF75" s="1249"/>
      <c r="BG75" s="1249"/>
      <c r="BH75" s="1249"/>
      <c r="BI75" s="1249"/>
      <c r="BJ75" s="1249"/>
      <c r="BK75" s="1249"/>
      <c r="BL75" s="1249"/>
      <c r="BM75" s="1249"/>
      <c r="BN75" s="1249"/>
      <c r="BO75" s="1249"/>
      <c r="BP75" s="1246">
        <v>8.6999999999999993</v>
      </c>
      <c r="BQ75" s="1246"/>
      <c r="BR75" s="1246"/>
      <c r="BS75" s="1246"/>
      <c r="BT75" s="1246"/>
      <c r="BU75" s="1246"/>
      <c r="BV75" s="1246"/>
      <c r="BW75" s="1246"/>
      <c r="BX75" s="1246">
        <v>8.6</v>
      </c>
      <c r="BY75" s="1246"/>
      <c r="BZ75" s="1246"/>
      <c r="CA75" s="1246"/>
      <c r="CB75" s="1246"/>
      <c r="CC75" s="1246"/>
      <c r="CD75" s="1246"/>
      <c r="CE75" s="1246"/>
      <c r="CF75" s="1246">
        <v>8.9</v>
      </c>
      <c r="CG75" s="1246"/>
      <c r="CH75" s="1246"/>
      <c r="CI75" s="1246"/>
      <c r="CJ75" s="1246"/>
      <c r="CK75" s="1246"/>
      <c r="CL75" s="1246"/>
      <c r="CM75" s="1246"/>
      <c r="CN75" s="1246">
        <v>9.4</v>
      </c>
      <c r="CO75" s="1246"/>
      <c r="CP75" s="1246"/>
      <c r="CQ75" s="1246"/>
      <c r="CR75" s="1246"/>
      <c r="CS75" s="1246"/>
      <c r="CT75" s="1246"/>
      <c r="CU75" s="1246"/>
      <c r="CV75" s="1246">
        <v>9.6</v>
      </c>
      <c r="CW75" s="1246"/>
      <c r="CX75" s="1246"/>
      <c r="CY75" s="1246"/>
      <c r="CZ75" s="1246"/>
      <c r="DA75" s="1246"/>
      <c r="DB75" s="1246"/>
      <c r="DC75" s="1246"/>
    </row>
    <row r="76" spans="2:107" ht="13" x14ac:dyDescent="0.2">
      <c r="B76" s="365"/>
      <c r="G76" s="1257"/>
      <c r="H76" s="1257"/>
      <c r="I76" s="1252"/>
      <c r="J76" s="1252"/>
      <c r="K76" s="1253"/>
      <c r="L76" s="1253"/>
      <c r="M76" s="1253"/>
      <c r="N76" s="1253"/>
      <c r="AM76" s="371"/>
      <c r="AN76" s="1249"/>
      <c r="AO76" s="1249"/>
      <c r="AP76" s="1249"/>
      <c r="AQ76" s="1249"/>
      <c r="AR76" s="1249"/>
      <c r="AS76" s="1249"/>
      <c r="AT76" s="1249"/>
      <c r="AU76" s="1249"/>
      <c r="AV76" s="1249"/>
      <c r="AW76" s="1249"/>
      <c r="AX76" s="1249"/>
      <c r="AY76" s="1249"/>
      <c r="AZ76" s="1249"/>
      <c r="BA76" s="1249"/>
      <c r="BB76" s="1249"/>
      <c r="BC76" s="1249"/>
      <c r="BD76" s="1249"/>
      <c r="BE76" s="1249"/>
      <c r="BF76" s="1249"/>
      <c r="BG76" s="1249"/>
      <c r="BH76" s="1249"/>
      <c r="BI76" s="1249"/>
      <c r="BJ76" s="1249"/>
      <c r="BK76" s="1249"/>
      <c r="BL76" s="1249"/>
      <c r="BM76" s="1249"/>
      <c r="BN76" s="1249"/>
      <c r="BO76" s="1249"/>
      <c r="BP76" s="1246"/>
      <c r="BQ76" s="1246"/>
      <c r="BR76" s="1246"/>
      <c r="BS76" s="1246"/>
      <c r="BT76" s="1246"/>
      <c r="BU76" s="1246"/>
      <c r="BV76" s="1246"/>
      <c r="BW76" s="1246"/>
      <c r="BX76" s="1246"/>
      <c r="BY76" s="1246"/>
      <c r="BZ76" s="1246"/>
      <c r="CA76" s="1246"/>
      <c r="CB76" s="1246"/>
      <c r="CC76" s="1246"/>
      <c r="CD76" s="1246"/>
      <c r="CE76" s="1246"/>
      <c r="CF76" s="1246"/>
      <c r="CG76" s="1246"/>
      <c r="CH76" s="1246"/>
      <c r="CI76" s="1246"/>
      <c r="CJ76" s="1246"/>
      <c r="CK76" s="1246"/>
      <c r="CL76" s="1246"/>
      <c r="CM76" s="1246"/>
      <c r="CN76" s="1246"/>
      <c r="CO76" s="1246"/>
      <c r="CP76" s="1246"/>
      <c r="CQ76" s="1246"/>
      <c r="CR76" s="1246"/>
      <c r="CS76" s="1246"/>
      <c r="CT76" s="1246"/>
      <c r="CU76" s="1246"/>
      <c r="CV76" s="1246"/>
      <c r="CW76" s="1246"/>
      <c r="CX76" s="1246"/>
      <c r="CY76" s="1246"/>
      <c r="CZ76" s="1246"/>
      <c r="DA76" s="1246"/>
      <c r="DB76" s="1246"/>
      <c r="DC76" s="1246"/>
    </row>
    <row r="77" spans="2:107" ht="13" x14ac:dyDescent="0.2">
      <c r="B77" s="365"/>
      <c r="G77" s="1252"/>
      <c r="H77" s="1252"/>
      <c r="I77" s="1252"/>
      <c r="J77" s="1252"/>
      <c r="K77" s="1247"/>
      <c r="L77" s="1247"/>
      <c r="M77" s="1247"/>
      <c r="N77" s="1247"/>
      <c r="AN77" s="1248" t="s">
        <v>572</v>
      </c>
      <c r="AO77" s="1248"/>
      <c r="AP77" s="1248"/>
      <c r="AQ77" s="1248"/>
      <c r="AR77" s="1248"/>
      <c r="AS77" s="1248"/>
      <c r="AT77" s="1248"/>
      <c r="AU77" s="1248"/>
      <c r="AV77" s="1248"/>
      <c r="AW77" s="1248"/>
      <c r="AX77" s="1248"/>
      <c r="AY77" s="1248"/>
      <c r="AZ77" s="1248"/>
      <c r="BA77" s="1248"/>
      <c r="BB77" s="1249" t="s">
        <v>571</v>
      </c>
      <c r="BC77" s="1249"/>
      <c r="BD77" s="1249"/>
      <c r="BE77" s="1249"/>
      <c r="BF77" s="1249"/>
      <c r="BG77" s="1249"/>
      <c r="BH77" s="1249"/>
      <c r="BI77" s="1249"/>
      <c r="BJ77" s="1249"/>
      <c r="BK77" s="1249"/>
      <c r="BL77" s="1249"/>
      <c r="BM77" s="1249"/>
      <c r="BN77" s="1249"/>
      <c r="BO77" s="1249"/>
      <c r="BP77" s="1246">
        <v>20.3</v>
      </c>
      <c r="BQ77" s="1246"/>
      <c r="BR77" s="1246"/>
      <c r="BS77" s="1246"/>
      <c r="BT77" s="1246"/>
      <c r="BU77" s="1246"/>
      <c r="BV77" s="1246"/>
      <c r="BW77" s="1246"/>
      <c r="BX77" s="1246">
        <v>15.5</v>
      </c>
      <c r="BY77" s="1246"/>
      <c r="BZ77" s="1246"/>
      <c r="CA77" s="1246"/>
      <c r="CB77" s="1246"/>
      <c r="CC77" s="1246"/>
      <c r="CD77" s="1246"/>
      <c r="CE77" s="1246"/>
      <c r="CF77" s="1246">
        <v>4.5999999999999996</v>
      </c>
      <c r="CG77" s="1246"/>
      <c r="CH77" s="1246"/>
      <c r="CI77" s="1246"/>
      <c r="CJ77" s="1246"/>
      <c r="CK77" s="1246"/>
      <c r="CL77" s="1246"/>
      <c r="CM77" s="1246"/>
      <c r="CN77" s="1246">
        <v>1.6</v>
      </c>
      <c r="CO77" s="1246"/>
      <c r="CP77" s="1246"/>
      <c r="CQ77" s="1246"/>
      <c r="CR77" s="1246"/>
      <c r="CS77" s="1246"/>
      <c r="CT77" s="1246"/>
      <c r="CU77" s="1246"/>
      <c r="CV77" s="1246">
        <v>0</v>
      </c>
      <c r="CW77" s="1246"/>
      <c r="CX77" s="1246"/>
      <c r="CY77" s="1246"/>
      <c r="CZ77" s="1246"/>
      <c r="DA77" s="1246"/>
      <c r="DB77" s="1246"/>
      <c r="DC77" s="1246"/>
    </row>
    <row r="78" spans="2:107" ht="13" x14ac:dyDescent="0.2">
      <c r="B78" s="365"/>
      <c r="G78" s="1252"/>
      <c r="H78" s="1252"/>
      <c r="I78" s="1252"/>
      <c r="J78" s="1252"/>
      <c r="K78" s="1247"/>
      <c r="L78" s="1247"/>
      <c r="M78" s="1247"/>
      <c r="N78" s="1247"/>
      <c r="AN78" s="1248"/>
      <c r="AO78" s="1248"/>
      <c r="AP78" s="1248"/>
      <c r="AQ78" s="1248"/>
      <c r="AR78" s="1248"/>
      <c r="AS78" s="1248"/>
      <c r="AT78" s="1248"/>
      <c r="AU78" s="1248"/>
      <c r="AV78" s="1248"/>
      <c r="AW78" s="1248"/>
      <c r="AX78" s="1248"/>
      <c r="AY78" s="1248"/>
      <c r="AZ78" s="1248"/>
      <c r="BA78" s="1248"/>
      <c r="BB78" s="1249"/>
      <c r="BC78" s="1249"/>
      <c r="BD78" s="1249"/>
      <c r="BE78" s="1249"/>
      <c r="BF78" s="1249"/>
      <c r="BG78" s="1249"/>
      <c r="BH78" s="1249"/>
      <c r="BI78" s="1249"/>
      <c r="BJ78" s="1249"/>
      <c r="BK78" s="1249"/>
      <c r="BL78" s="1249"/>
      <c r="BM78" s="1249"/>
      <c r="BN78" s="1249"/>
      <c r="BO78" s="1249"/>
      <c r="BP78" s="1246"/>
      <c r="BQ78" s="1246"/>
      <c r="BR78" s="1246"/>
      <c r="BS78" s="1246"/>
      <c r="BT78" s="1246"/>
      <c r="BU78" s="1246"/>
      <c r="BV78" s="1246"/>
      <c r="BW78" s="1246"/>
      <c r="BX78" s="1246"/>
      <c r="BY78" s="1246"/>
      <c r="BZ78" s="1246"/>
      <c r="CA78" s="1246"/>
      <c r="CB78" s="1246"/>
      <c r="CC78" s="1246"/>
      <c r="CD78" s="1246"/>
      <c r="CE78" s="1246"/>
      <c r="CF78" s="1246"/>
      <c r="CG78" s="1246"/>
      <c r="CH78" s="1246"/>
      <c r="CI78" s="1246"/>
      <c r="CJ78" s="1246"/>
      <c r="CK78" s="1246"/>
      <c r="CL78" s="1246"/>
      <c r="CM78" s="1246"/>
      <c r="CN78" s="1246"/>
      <c r="CO78" s="1246"/>
      <c r="CP78" s="1246"/>
      <c r="CQ78" s="1246"/>
      <c r="CR78" s="1246"/>
      <c r="CS78" s="1246"/>
      <c r="CT78" s="1246"/>
      <c r="CU78" s="1246"/>
      <c r="CV78" s="1246"/>
      <c r="CW78" s="1246"/>
      <c r="CX78" s="1246"/>
      <c r="CY78" s="1246"/>
      <c r="CZ78" s="1246"/>
      <c r="DA78" s="1246"/>
      <c r="DB78" s="1246"/>
      <c r="DC78" s="1246"/>
    </row>
    <row r="79" spans="2:107" ht="13" x14ac:dyDescent="0.2">
      <c r="B79" s="365"/>
      <c r="G79" s="1252"/>
      <c r="H79" s="1252"/>
      <c r="I79" s="1250"/>
      <c r="J79" s="1250"/>
      <c r="K79" s="1251"/>
      <c r="L79" s="1251"/>
      <c r="M79" s="1251"/>
      <c r="N79" s="1251"/>
      <c r="AN79" s="1248"/>
      <c r="AO79" s="1248"/>
      <c r="AP79" s="1248"/>
      <c r="AQ79" s="1248"/>
      <c r="AR79" s="1248"/>
      <c r="AS79" s="1248"/>
      <c r="AT79" s="1248"/>
      <c r="AU79" s="1248"/>
      <c r="AV79" s="1248"/>
      <c r="AW79" s="1248"/>
      <c r="AX79" s="1248"/>
      <c r="AY79" s="1248"/>
      <c r="AZ79" s="1248"/>
      <c r="BA79" s="1248"/>
      <c r="BB79" s="1249" t="s">
        <v>570</v>
      </c>
      <c r="BC79" s="1249"/>
      <c r="BD79" s="1249"/>
      <c r="BE79" s="1249"/>
      <c r="BF79" s="1249"/>
      <c r="BG79" s="1249"/>
      <c r="BH79" s="1249"/>
      <c r="BI79" s="1249"/>
      <c r="BJ79" s="1249"/>
      <c r="BK79" s="1249"/>
      <c r="BL79" s="1249"/>
      <c r="BM79" s="1249"/>
      <c r="BN79" s="1249"/>
      <c r="BO79" s="1249"/>
      <c r="BP79" s="1246">
        <v>6.6</v>
      </c>
      <c r="BQ79" s="1246"/>
      <c r="BR79" s="1246"/>
      <c r="BS79" s="1246"/>
      <c r="BT79" s="1246"/>
      <c r="BU79" s="1246"/>
      <c r="BV79" s="1246"/>
      <c r="BW79" s="1246"/>
      <c r="BX79" s="1246">
        <v>6.4</v>
      </c>
      <c r="BY79" s="1246"/>
      <c r="BZ79" s="1246"/>
      <c r="CA79" s="1246"/>
      <c r="CB79" s="1246"/>
      <c r="CC79" s="1246"/>
      <c r="CD79" s="1246"/>
      <c r="CE79" s="1246"/>
      <c r="CF79" s="1246">
        <v>6.3</v>
      </c>
      <c r="CG79" s="1246"/>
      <c r="CH79" s="1246"/>
      <c r="CI79" s="1246"/>
      <c r="CJ79" s="1246"/>
      <c r="CK79" s="1246"/>
      <c r="CL79" s="1246"/>
      <c r="CM79" s="1246"/>
      <c r="CN79" s="1246">
        <v>6.6</v>
      </c>
      <c r="CO79" s="1246"/>
      <c r="CP79" s="1246"/>
      <c r="CQ79" s="1246"/>
      <c r="CR79" s="1246"/>
      <c r="CS79" s="1246"/>
      <c r="CT79" s="1246"/>
      <c r="CU79" s="1246"/>
      <c r="CV79" s="1246">
        <v>6.8</v>
      </c>
      <c r="CW79" s="1246"/>
      <c r="CX79" s="1246"/>
      <c r="CY79" s="1246"/>
      <c r="CZ79" s="1246"/>
      <c r="DA79" s="1246"/>
      <c r="DB79" s="1246"/>
      <c r="DC79" s="1246"/>
    </row>
    <row r="80" spans="2:107" ht="13" x14ac:dyDescent="0.2">
      <c r="B80" s="365"/>
      <c r="G80" s="1252"/>
      <c r="H80" s="1252"/>
      <c r="I80" s="1250"/>
      <c r="J80" s="1250"/>
      <c r="K80" s="1251"/>
      <c r="L80" s="1251"/>
      <c r="M80" s="1251"/>
      <c r="N80" s="1251"/>
      <c r="AN80" s="1248"/>
      <c r="AO80" s="1248"/>
      <c r="AP80" s="1248"/>
      <c r="AQ80" s="1248"/>
      <c r="AR80" s="1248"/>
      <c r="AS80" s="1248"/>
      <c r="AT80" s="1248"/>
      <c r="AU80" s="1248"/>
      <c r="AV80" s="1248"/>
      <c r="AW80" s="1248"/>
      <c r="AX80" s="1248"/>
      <c r="AY80" s="1248"/>
      <c r="AZ80" s="1248"/>
      <c r="BA80" s="1248"/>
      <c r="BB80" s="1249"/>
      <c r="BC80" s="1249"/>
      <c r="BD80" s="1249"/>
      <c r="BE80" s="1249"/>
      <c r="BF80" s="1249"/>
      <c r="BG80" s="1249"/>
      <c r="BH80" s="1249"/>
      <c r="BI80" s="1249"/>
      <c r="BJ80" s="1249"/>
      <c r="BK80" s="1249"/>
      <c r="BL80" s="1249"/>
      <c r="BM80" s="1249"/>
      <c r="BN80" s="1249"/>
      <c r="BO80" s="1249"/>
      <c r="BP80" s="1246"/>
      <c r="BQ80" s="1246"/>
      <c r="BR80" s="1246"/>
      <c r="BS80" s="1246"/>
      <c r="BT80" s="1246"/>
      <c r="BU80" s="1246"/>
      <c r="BV80" s="1246"/>
      <c r="BW80" s="1246"/>
      <c r="BX80" s="1246"/>
      <c r="BY80" s="1246"/>
      <c r="BZ80" s="1246"/>
      <c r="CA80" s="1246"/>
      <c r="CB80" s="1246"/>
      <c r="CC80" s="1246"/>
      <c r="CD80" s="1246"/>
      <c r="CE80" s="1246"/>
      <c r="CF80" s="1246"/>
      <c r="CG80" s="1246"/>
      <c r="CH80" s="1246"/>
      <c r="CI80" s="1246"/>
      <c r="CJ80" s="1246"/>
      <c r="CK80" s="1246"/>
      <c r="CL80" s="1246"/>
      <c r="CM80" s="1246"/>
      <c r="CN80" s="1246"/>
      <c r="CO80" s="1246"/>
      <c r="CP80" s="1246"/>
      <c r="CQ80" s="1246"/>
      <c r="CR80" s="1246"/>
      <c r="CS80" s="1246"/>
      <c r="CT80" s="1246"/>
      <c r="CU80" s="1246"/>
      <c r="CV80" s="1246"/>
      <c r="CW80" s="1246"/>
      <c r="CX80" s="1246"/>
      <c r="CY80" s="1246"/>
      <c r="CZ80" s="1246"/>
      <c r="DA80" s="1246"/>
      <c r="DB80" s="1246"/>
      <c r="DC80" s="1246"/>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JeieG66TqyiYarsuUIolFDJ9m5Zj3x3kGilKSN0DqghZOHRxJDPV4qe43dy6qYl3VTy44HAS/CHp+ysEkoq6pw==" saltValue="L3/gOuV/uLmNQARq690Dvg=="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919667-4BBA-41A1-9A3A-2CBFE1727B65}">
  <sheetPr>
    <pageSetUpPr fitToPage="1"/>
  </sheetPr>
  <dimension ref="A1:DR125"/>
  <sheetViews>
    <sheetView showGridLines="0" tabSelected="1" topLeftCell="A73"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L1ktsfwVgWGjiWuoVtPq8uquiHKx3ffKgLbWTYcMKEZPO5dil06S5KNNcFMPXfKGFNEoep1mbdi16yBmQqY6NA==" saltValue="NKviG96X4eyjl3wtL9knO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094B0-CD98-4FDA-95CE-FC19A0E9E40F}">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pyxASMaj8/+DdOSl9992EJbr0irtgnOBi+bHmLiMBsAbc4mMhU/pBWP0WAhoHvdsmMiA+yuCMwJVgQ7iUb9fHA==" saltValue="RzmK6+PFEqDrDzC/RebgW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66046</v>
      </c>
      <c r="E3" s="156"/>
      <c r="F3" s="157">
        <v>51264</v>
      </c>
      <c r="G3" s="158"/>
      <c r="H3" s="159"/>
    </row>
    <row r="4" spans="1:8" x14ac:dyDescent="0.2">
      <c r="A4" s="160"/>
      <c r="B4" s="161"/>
      <c r="C4" s="162"/>
      <c r="D4" s="163">
        <v>22170</v>
      </c>
      <c r="E4" s="164"/>
      <c r="F4" s="165">
        <v>26040</v>
      </c>
      <c r="G4" s="166"/>
      <c r="H4" s="167"/>
    </row>
    <row r="5" spans="1:8" x14ac:dyDescent="0.2">
      <c r="A5" s="148" t="s">
        <v>519</v>
      </c>
      <c r="B5" s="153"/>
      <c r="C5" s="154"/>
      <c r="D5" s="155">
        <v>73513</v>
      </c>
      <c r="E5" s="156"/>
      <c r="F5" s="157">
        <v>52068</v>
      </c>
      <c r="G5" s="158"/>
      <c r="H5" s="159"/>
    </row>
    <row r="6" spans="1:8" x14ac:dyDescent="0.2">
      <c r="A6" s="160"/>
      <c r="B6" s="161"/>
      <c r="C6" s="162"/>
      <c r="D6" s="163">
        <v>43130</v>
      </c>
      <c r="E6" s="164"/>
      <c r="F6" s="165">
        <v>26936</v>
      </c>
      <c r="G6" s="166"/>
      <c r="H6" s="167"/>
    </row>
    <row r="7" spans="1:8" x14ac:dyDescent="0.2">
      <c r="A7" s="148" t="s">
        <v>520</v>
      </c>
      <c r="B7" s="153"/>
      <c r="C7" s="154"/>
      <c r="D7" s="155">
        <v>59246</v>
      </c>
      <c r="E7" s="156"/>
      <c r="F7" s="157">
        <v>47161</v>
      </c>
      <c r="G7" s="158"/>
      <c r="H7" s="159"/>
    </row>
    <row r="8" spans="1:8" x14ac:dyDescent="0.2">
      <c r="A8" s="160"/>
      <c r="B8" s="161"/>
      <c r="C8" s="162"/>
      <c r="D8" s="163">
        <v>30531</v>
      </c>
      <c r="E8" s="164"/>
      <c r="F8" s="165">
        <v>24595</v>
      </c>
      <c r="G8" s="166"/>
      <c r="H8" s="167"/>
    </row>
    <row r="9" spans="1:8" x14ac:dyDescent="0.2">
      <c r="A9" s="148" t="s">
        <v>521</v>
      </c>
      <c r="B9" s="153"/>
      <c r="C9" s="154"/>
      <c r="D9" s="155">
        <v>29207</v>
      </c>
      <c r="E9" s="156"/>
      <c r="F9" s="157">
        <v>43423</v>
      </c>
      <c r="G9" s="158"/>
      <c r="H9" s="159"/>
    </row>
    <row r="10" spans="1:8" x14ac:dyDescent="0.2">
      <c r="A10" s="160"/>
      <c r="B10" s="161"/>
      <c r="C10" s="162"/>
      <c r="D10" s="163">
        <v>23774</v>
      </c>
      <c r="E10" s="164"/>
      <c r="F10" s="165">
        <v>22207</v>
      </c>
      <c r="G10" s="166"/>
      <c r="H10" s="167"/>
    </row>
    <row r="11" spans="1:8" x14ac:dyDescent="0.2">
      <c r="A11" s="148" t="s">
        <v>522</v>
      </c>
      <c r="B11" s="153"/>
      <c r="C11" s="154"/>
      <c r="D11" s="155">
        <v>44586</v>
      </c>
      <c r="E11" s="156"/>
      <c r="F11" s="157">
        <v>45265</v>
      </c>
      <c r="G11" s="158"/>
      <c r="H11" s="159"/>
    </row>
    <row r="12" spans="1:8" x14ac:dyDescent="0.2">
      <c r="A12" s="160"/>
      <c r="B12" s="161"/>
      <c r="C12" s="168"/>
      <c r="D12" s="163">
        <v>35460</v>
      </c>
      <c r="E12" s="164"/>
      <c r="F12" s="165">
        <v>22600</v>
      </c>
      <c r="G12" s="166"/>
      <c r="H12" s="167"/>
    </row>
    <row r="13" spans="1:8" x14ac:dyDescent="0.2">
      <c r="A13" s="148"/>
      <c r="B13" s="153"/>
      <c r="C13" s="169"/>
      <c r="D13" s="170">
        <v>54520</v>
      </c>
      <c r="E13" s="171"/>
      <c r="F13" s="172">
        <v>47836</v>
      </c>
      <c r="G13" s="173"/>
      <c r="H13" s="159"/>
    </row>
    <row r="14" spans="1:8" x14ac:dyDescent="0.2">
      <c r="A14" s="160"/>
      <c r="B14" s="161"/>
      <c r="C14" s="162"/>
      <c r="D14" s="163">
        <v>31013</v>
      </c>
      <c r="E14" s="164"/>
      <c r="F14" s="165">
        <v>24476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4.3499999999999996</v>
      </c>
      <c r="C19" s="174">
        <f>ROUND(VALUE(SUBSTITUTE(実質収支比率等に係る経年分析!G$48,"▲","-")),2)</f>
        <v>5.82</v>
      </c>
      <c r="D19" s="174">
        <f>ROUND(VALUE(SUBSTITUTE(実質収支比率等に係る経年分析!H$48,"▲","-")),2)</f>
        <v>9.9700000000000006</v>
      </c>
      <c r="E19" s="174">
        <f>ROUND(VALUE(SUBSTITUTE(実質収支比率等に係る経年分析!I$48,"▲","-")),2)</f>
        <v>8.8000000000000007</v>
      </c>
      <c r="F19" s="174">
        <f>ROUND(VALUE(SUBSTITUTE(実質収支比率等に係る経年分析!J$48,"▲","-")),2)</f>
        <v>7.55</v>
      </c>
    </row>
    <row r="20" spans="1:11" x14ac:dyDescent="0.2">
      <c r="A20" s="174" t="s">
        <v>53</v>
      </c>
      <c r="B20" s="174">
        <f>ROUND(VALUE(SUBSTITUTE(実質収支比率等に係る経年分析!F$47,"▲","-")),2)</f>
        <v>10.14</v>
      </c>
      <c r="C20" s="174">
        <f>ROUND(VALUE(SUBSTITUTE(実質収支比率等に係る経年分析!G$47,"▲","-")),2)</f>
        <v>8.18</v>
      </c>
      <c r="D20" s="174">
        <f>ROUND(VALUE(SUBSTITUTE(実質収支比率等に係る経年分析!H$47,"▲","-")),2)</f>
        <v>9.75</v>
      </c>
      <c r="E20" s="174">
        <f>ROUND(VALUE(SUBSTITUTE(実質収支比率等に係る経年分析!I$47,"▲","-")),2)</f>
        <v>14.37</v>
      </c>
      <c r="F20" s="174">
        <f>ROUND(VALUE(SUBSTITUTE(実質収支比率等に係る経年分析!J$47,"▲","-")),2)</f>
        <v>13.87</v>
      </c>
    </row>
    <row r="21" spans="1:11" x14ac:dyDescent="0.2">
      <c r="A21" s="174" t="s">
        <v>54</v>
      </c>
      <c r="B21" s="174">
        <f>IF(ISNUMBER(VALUE(SUBSTITUTE(実質収支比率等に係る経年分析!F$49,"▲","-"))),ROUND(VALUE(SUBSTITUTE(実質収支比率等に係る経年分析!F$49,"▲","-")),2),NA())</f>
        <v>-1.47</v>
      </c>
      <c r="C21" s="174">
        <f>IF(ISNUMBER(VALUE(SUBSTITUTE(実質収支比率等に係る経年分析!G$49,"▲","-"))),ROUND(VALUE(SUBSTITUTE(実質収支比率等に係る経年分析!G$49,"▲","-")),2),NA())</f>
        <v>0.18</v>
      </c>
      <c r="D21" s="174">
        <f>IF(ISNUMBER(VALUE(SUBSTITUTE(実質収支比率等に係る経年分析!H$49,"▲","-"))),ROUND(VALUE(SUBSTITUTE(実質収支比率等に係る経年分析!H$49,"▲","-")),2),NA())</f>
        <v>6.46</v>
      </c>
      <c r="E21" s="174">
        <f>IF(ISNUMBER(VALUE(SUBSTITUTE(実質収支比率等に係る経年分析!I$49,"▲","-"))),ROUND(VALUE(SUBSTITUTE(実質収支比率等に係る経年分析!I$49,"▲","-")),2),NA())</f>
        <v>2.74</v>
      </c>
      <c r="F21" s="174">
        <f>IF(ISNUMBER(VALUE(SUBSTITUTE(実質収支比率等に係る経年分析!J$49,"▲","-"))),ROUND(VALUE(SUBSTITUTE(実質収支比率等に係る経年分析!J$49,"▲","-")),2),NA())</f>
        <v>-1.26</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0.46</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介護保険特別会計（介護サービス事業勘定）</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介護保険特別会計（保険事業勘定）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1.08</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0.99</v>
      </c>
    </row>
    <row r="33" spans="1:16" x14ac:dyDescent="0.2">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1.03</v>
      </c>
    </row>
    <row r="34" spans="1:16" x14ac:dyDescent="0.2">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3.28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2.0099999999999998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1.54</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4.34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9.9600000000000009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8.7899999999999991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15.61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14.02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12.85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819</v>
      </c>
      <c r="E42" s="176"/>
      <c r="F42" s="176"/>
      <c r="G42" s="176">
        <f>'実質公債費比率（分子）の構造'!L$52</f>
        <v>797</v>
      </c>
      <c r="H42" s="176"/>
      <c r="I42" s="176"/>
      <c r="J42" s="176">
        <f>'実質公債費比率（分子）の構造'!M$52</f>
        <v>805</v>
      </c>
      <c r="K42" s="176"/>
      <c r="L42" s="176"/>
      <c r="M42" s="176">
        <f>'実質公債費比率（分子）の構造'!N$52</f>
        <v>784</v>
      </c>
      <c r="N42" s="176"/>
      <c r="O42" s="176"/>
      <c r="P42" s="176">
        <f>'実質公債費比率（分子）の構造'!O$52</f>
        <v>759</v>
      </c>
    </row>
    <row r="43" spans="1:16" x14ac:dyDescent="0.2">
      <c r="A43" s="176" t="s">
        <v>16</v>
      </c>
      <c r="B43" s="176">
        <f>'実質公債費比率（分子）の構造'!K$51</f>
        <v>0</v>
      </c>
      <c r="C43" s="176"/>
      <c r="D43" s="176"/>
      <c r="E43" s="176">
        <f>'実質公債費比率（分子）の構造'!L$51</f>
        <v>0</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59</v>
      </c>
      <c r="C45" s="176"/>
      <c r="D45" s="176"/>
      <c r="E45" s="176">
        <f>'実質公債費比率（分子）の構造'!L$49</f>
        <v>61</v>
      </c>
      <c r="F45" s="176"/>
      <c r="G45" s="176"/>
      <c r="H45" s="176">
        <f>'実質公債費比率（分子）の構造'!M$49</f>
        <v>70</v>
      </c>
      <c r="I45" s="176"/>
      <c r="J45" s="176"/>
      <c r="K45" s="176">
        <f>'実質公債費比率（分子）の構造'!N$49</f>
        <v>95</v>
      </c>
      <c r="L45" s="176"/>
      <c r="M45" s="176"/>
      <c r="N45" s="176">
        <f>'実質公債費比率（分子）の構造'!O$49</f>
        <v>70</v>
      </c>
      <c r="O45" s="176"/>
      <c r="P45" s="176"/>
    </row>
    <row r="46" spans="1:16" x14ac:dyDescent="0.2">
      <c r="A46" s="176" t="s">
        <v>64</v>
      </c>
      <c r="B46" s="176">
        <f>'実質公債費比率（分子）の構造'!K$48</f>
        <v>257</v>
      </c>
      <c r="C46" s="176"/>
      <c r="D46" s="176"/>
      <c r="E46" s="176">
        <f>'実質公債費比率（分子）の構造'!L$48</f>
        <v>249</v>
      </c>
      <c r="F46" s="176"/>
      <c r="G46" s="176"/>
      <c r="H46" s="176">
        <f>'実質公債費比率（分子）の構造'!M$48</f>
        <v>242</v>
      </c>
      <c r="I46" s="176"/>
      <c r="J46" s="176"/>
      <c r="K46" s="176">
        <f>'実質公債費比率（分子）の構造'!N$48</f>
        <v>257</v>
      </c>
      <c r="L46" s="176"/>
      <c r="M46" s="176"/>
      <c r="N46" s="176">
        <f>'実質公債費比率（分子）の構造'!O$48</f>
        <v>254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1009</v>
      </c>
      <c r="C49" s="176"/>
      <c r="D49" s="176"/>
      <c r="E49" s="176">
        <f>'実質公債費比率（分子）の構造'!L$45</f>
        <v>1052</v>
      </c>
      <c r="F49" s="176"/>
      <c r="G49" s="176"/>
      <c r="H49" s="176">
        <f>'実質公債費比率（分子）の構造'!M$45</f>
        <v>1087</v>
      </c>
      <c r="I49" s="176"/>
      <c r="J49" s="176"/>
      <c r="K49" s="176">
        <f>'実質公債費比率（分子）の構造'!N$45</f>
        <v>1093</v>
      </c>
      <c r="L49" s="176"/>
      <c r="M49" s="176"/>
      <c r="N49" s="176">
        <f>'実質公債費比率（分子）の構造'!O$45</f>
        <v>1068</v>
      </c>
      <c r="O49" s="176"/>
      <c r="P49" s="176"/>
    </row>
    <row r="50" spans="1:16" x14ac:dyDescent="0.2">
      <c r="A50" s="176" t="s">
        <v>67</v>
      </c>
      <c r="B50" s="176" t="e">
        <f>NA()</f>
        <v>#N/A</v>
      </c>
      <c r="C50" s="176">
        <f>IF(ISNUMBER('実質公債費比率（分子）の構造'!K$53),'実質公債費比率（分子）の構造'!K$53,NA())</f>
        <v>506</v>
      </c>
      <c r="D50" s="176" t="e">
        <f>NA()</f>
        <v>#N/A</v>
      </c>
      <c r="E50" s="176" t="e">
        <f>NA()</f>
        <v>#N/A</v>
      </c>
      <c r="F50" s="176">
        <f>IF(ISNUMBER('実質公債費比率（分子）の構造'!L$53),'実質公債費比率（分子）の構造'!L$53,NA())</f>
        <v>565</v>
      </c>
      <c r="G50" s="176" t="e">
        <f>NA()</f>
        <v>#N/A</v>
      </c>
      <c r="H50" s="176" t="e">
        <f>NA()</f>
        <v>#N/A</v>
      </c>
      <c r="I50" s="176">
        <f>IF(ISNUMBER('実質公債費比率（分子）の構造'!M$53),'実質公債費比率（分子）の構造'!M$53,NA())</f>
        <v>594</v>
      </c>
      <c r="J50" s="176" t="e">
        <f>NA()</f>
        <v>#N/A</v>
      </c>
      <c r="K50" s="176" t="e">
        <f>NA()</f>
        <v>#N/A</v>
      </c>
      <c r="L50" s="176">
        <f>IF(ISNUMBER('実質公債費比率（分子）の構造'!N$53),'実質公債費比率（分子）の構造'!N$53,NA())</f>
        <v>661</v>
      </c>
      <c r="M50" s="176" t="e">
        <f>NA()</f>
        <v>#N/A</v>
      </c>
      <c r="N50" s="176" t="e">
        <f>NA()</f>
        <v>#N/A</v>
      </c>
      <c r="O50" s="176">
        <f>IF(ISNUMBER('実質公債費比率（分子）の構造'!O$53),'実質公債費比率（分子）の構造'!O$53,NA())</f>
        <v>633</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9630</v>
      </c>
      <c r="E56" s="175"/>
      <c r="F56" s="175"/>
      <c r="G56" s="175">
        <f>'将来負担比率（分子）の構造'!J$52</f>
        <v>9910</v>
      </c>
      <c r="H56" s="175"/>
      <c r="I56" s="175"/>
      <c r="J56" s="175">
        <f>'将来負担比率（分子）の構造'!K$52</f>
        <v>9880</v>
      </c>
      <c r="K56" s="175"/>
      <c r="L56" s="175"/>
      <c r="M56" s="175">
        <f>'将来負担比率（分子）の構造'!L$52</f>
        <v>9535</v>
      </c>
      <c r="N56" s="175"/>
      <c r="O56" s="175"/>
      <c r="P56" s="175">
        <f>'将来負担比率（分子）の構造'!M$52</f>
        <v>9655</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1987</v>
      </c>
      <c r="E58" s="175"/>
      <c r="F58" s="175"/>
      <c r="G58" s="175">
        <f>'将来負担比率（分子）の構造'!J$50</f>
        <v>1930</v>
      </c>
      <c r="H58" s="175"/>
      <c r="I58" s="175"/>
      <c r="J58" s="175">
        <f>'将来負担比率（分子）の構造'!K$50</f>
        <v>2266</v>
      </c>
      <c r="K58" s="175"/>
      <c r="L58" s="175"/>
      <c r="M58" s="175">
        <f>'将来負担比率（分子）の構造'!L$50</f>
        <v>2649</v>
      </c>
      <c r="N58" s="175"/>
      <c r="O58" s="175"/>
      <c r="P58" s="175">
        <f>'将来負担比率（分子）の構造'!M$50</f>
        <v>2680</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612</v>
      </c>
      <c r="C62" s="175"/>
      <c r="D62" s="175"/>
      <c r="E62" s="175">
        <f>'将来負担比率（分子）の構造'!J$45</f>
        <v>639</v>
      </c>
      <c r="F62" s="175"/>
      <c r="G62" s="175"/>
      <c r="H62" s="175">
        <f>'将来負担比率（分子）の構造'!K$45</f>
        <v>567</v>
      </c>
      <c r="I62" s="175"/>
      <c r="J62" s="175"/>
      <c r="K62" s="175">
        <f>'将来負担比率（分子）の構造'!L$45</f>
        <v>618</v>
      </c>
      <c r="L62" s="175"/>
      <c r="M62" s="175"/>
      <c r="N62" s="175">
        <f>'将来負担比率（分子）の構造'!M$45</f>
        <v>616</v>
      </c>
      <c r="O62" s="175"/>
      <c r="P62" s="175"/>
    </row>
    <row r="63" spans="1:16" x14ac:dyDescent="0.2">
      <c r="A63" s="175" t="s">
        <v>34</v>
      </c>
      <c r="B63" s="175">
        <f>'将来負担比率（分子）の構造'!I$44</f>
        <v>494</v>
      </c>
      <c r="C63" s="175"/>
      <c r="D63" s="175"/>
      <c r="E63" s="175">
        <f>'将来負担比率（分子）の構造'!J$44</f>
        <v>486</v>
      </c>
      <c r="F63" s="175"/>
      <c r="G63" s="175"/>
      <c r="H63" s="175">
        <f>'将来負担比率（分子）の構造'!K$44</f>
        <v>410</v>
      </c>
      <c r="I63" s="175"/>
      <c r="J63" s="175"/>
      <c r="K63" s="175">
        <f>'将来負担比率（分子）の構造'!L$44</f>
        <v>324</v>
      </c>
      <c r="L63" s="175"/>
      <c r="M63" s="175"/>
      <c r="N63" s="175">
        <f>'将来負担比率（分子）の構造'!M$44</f>
        <v>297</v>
      </c>
      <c r="O63" s="175"/>
      <c r="P63" s="175"/>
    </row>
    <row r="64" spans="1:16" x14ac:dyDescent="0.2">
      <c r="A64" s="175" t="s">
        <v>33</v>
      </c>
      <c r="B64" s="175">
        <f>'将来負担比率（分子）の構造'!I$43</f>
        <v>3931</v>
      </c>
      <c r="C64" s="175"/>
      <c r="D64" s="175"/>
      <c r="E64" s="175">
        <f>'将来負担比率（分子）の構造'!J$43</f>
        <v>3636</v>
      </c>
      <c r="F64" s="175"/>
      <c r="G64" s="175"/>
      <c r="H64" s="175">
        <f>'将来負担比率（分子）の構造'!K$43</f>
        <v>3297</v>
      </c>
      <c r="I64" s="175"/>
      <c r="J64" s="175"/>
      <c r="K64" s="175">
        <f>'将来負担比率（分子）の構造'!L$43</f>
        <v>3138</v>
      </c>
      <c r="L64" s="175"/>
      <c r="M64" s="175"/>
      <c r="N64" s="175">
        <f>'将来負担比率（分子）の構造'!M$43</f>
        <v>2963</v>
      </c>
      <c r="O64" s="175"/>
      <c r="P64" s="175"/>
    </row>
    <row r="65" spans="1:16" x14ac:dyDescent="0.2">
      <c r="A65" s="175" t="s">
        <v>32</v>
      </c>
      <c r="B65" s="175">
        <f>'将来負担比率（分子）の構造'!I$42</f>
        <v>1955</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11477</v>
      </c>
      <c r="C66" s="175"/>
      <c r="D66" s="175"/>
      <c r="E66" s="175">
        <f>'将来負担比率（分子）の構造'!J$41</f>
        <v>12410</v>
      </c>
      <c r="F66" s="175"/>
      <c r="G66" s="175"/>
      <c r="H66" s="175">
        <f>'将来負担比率（分子）の構造'!K$41</f>
        <v>13026</v>
      </c>
      <c r="I66" s="175"/>
      <c r="J66" s="175"/>
      <c r="K66" s="175">
        <f>'将来負担比率（分子）の構造'!L$41</f>
        <v>12811</v>
      </c>
      <c r="L66" s="175"/>
      <c r="M66" s="175"/>
      <c r="N66" s="175">
        <f>'将来負担比率（分子）の構造'!M$41</f>
        <v>13138</v>
      </c>
      <c r="O66" s="175"/>
      <c r="P66" s="175"/>
    </row>
    <row r="67" spans="1:16" x14ac:dyDescent="0.2">
      <c r="A67" s="175" t="s">
        <v>71</v>
      </c>
      <c r="B67" s="175" t="e">
        <f>NA()</f>
        <v>#N/A</v>
      </c>
      <c r="C67" s="175">
        <f>IF(ISNUMBER('将来負担比率（分子）の構造'!I$53), IF('将来負担比率（分子）の構造'!I$53 &lt; 0, 0, '将来負担比率（分子）の構造'!I$53), NA())</f>
        <v>6852</v>
      </c>
      <c r="D67" s="175" t="e">
        <f>NA()</f>
        <v>#N/A</v>
      </c>
      <c r="E67" s="175" t="e">
        <f>NA()</f>
        <v>#N/A</v>
      </c>
      <c r="F67" s="175">
        <f>IF(ISNUMBER('将来負担比率（分子）の構造'!J$53), IF('将来負担比率（分子）の構造'!J$53 &lt; 0, 0, '将来負担比率（分子）の構造'!J$53), NA())</f>
        <v>5331</v>
      </c>
      <c r="G67" s="175" t="e">
        <f>NA()</f>
        <v>#N/A</v>
      </c>
      <c r="H67" s="175" t="e">
        <f>NA()</f>
        <v>#N/A</v>
      </c>
      <c r="I67" s="175">
        <f>IF(ISNUMBER('将来負担比率（分子）の構造'!K$53), IF('将来負担比率（分子）の構造'!K$53 &lt; 0, 0, '将来負担比率（分子）の構造'!K$53), NA())</f>
        <v>5154</v>
      </c>
      <c r="J67" s="175" t="e">
        <f>NA()</f>
        <v>#N/A</v>
      </c>
      <c r="K67" s="175" t="e">
        <f>NA()</f>
        <v>#N/A</v>
      </c>
      <c r="L67" s="175">
        <f>IF(ISNUMBER('将来負担比率（分子）の構造'!L$53), IF('将来負担比率（分子）の構造'!L$53 &lt; 0, 0, '将来負担比率（分子）の構造'!L$53), NA())</f>
        <v>4708</v>
      </c>
      <c r="M67" s="175" t="e">
        <f>NA()</f>
        <v>#N/A</v>
      </c>
      <c r="N67" s="175" t="e">
        <f>NA()</f>
        <v>#N/A</v>
      </c>
      <c r="O67" s="175">
        <f>IF(ISNUMBER('将来負担比率（分子）の構造'!M$53), IF('将来負担比率（分子）の構造'!M$53 &lt; 0, 0, '将来負担比率（分子）の構造'!M$53), NA())</f>
        <v>4679</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722</v>
      </c>
      <c r="C72" s="179">
        <f>基金残高に係る経年分析!G55</f>
        <v>1027</v>
      </c>
      <c r="D72" s="179">
        <f>基金残高に係る経年分析!H55</f>
        <v>1012</v>
      </c>
    </row>
    <row r="73" spans="1:16" x14ac:dyDescent="0.2">
      <c r="A73" s="178" t="s">
        <v>74</v>
      </c>
      <c r="B73" s="179">
        <f>基金残高に係る経年分析!F56</f>
        <v>349</v>
      </c>
      <c r="C73" s="179">
        <f>基金残高に係る経年分析!G56</f>
        <v>349</v>
      </c>
      <c r="D73" s="179">
        <f>基金残高に係る経年分析!H56</f>
        <v>350</v>
      </c>
    </row>
    <row r="74" spans="1:16" x14ac:dyDescent="0.2">
      <c r="A74" s="178" t="s">
        <v>75</v>
      </c>
      <c r="B74" s="179">
        <f>基金残高に係る経年分析!F57</f>
        <v>969</v>
      </c>
      <c r="C74" s="179">
        <f>基金残高に係る経年分析!G57</f>
        <v>1030</v>
      </c>
      <c r="D74" s="179">
        <f>基金残高に係る経年分析!H57</f>
        <v>1060</v>
      </c>
    </row>
  </sheetData>
  <sheetProtection algorithmName="SHA-512" hashValue="n1BzT3seB0qxFg8Z6czCRQ2o1RtCjsUHkX4Go4lh9jBhGgTu1XQgJtOTxgqNulvxMuK0aDxU3iEEtXyxNVaJ/w==" saltValue="pIfk8K7wkQw6iPwte/2N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4383140</v>
      </c>
      <c r="S5" s="713"/>
      <c r="T5" s="713"/>
      <c r="U5" s="713"/>
      <c r="V5" s="713"/>
      <c r="W5" s="713"/>
      <c r="X5" s="713"/>
      <c r="Y5" s="738"/>
      <c r="Z5" s="751">
        <v>33.1</v>
      </c>
      <c r="AA5" s="751"/>
      <c r="AB5" s="751"/>
      <c r="AC5" s="751"/>
      <c r="AD5" s="752">
        <v>4383140</v>
      </c>
      <c r="AE5" s="752"/>
      <c r="AF5" s="752"/>
      <c r="AG5" s="752"/>
      <c r="AH5" s="752"/>
      <c r="AI5" s="752"/>
      <c r="AJ5" s="752"/>
      <c r="AK5" s="752"/>
      <c r="AL5" s="739">
        <v>59.7</v>
      </c>
      <c r="AM5" s="721"/>
      <c r="AN5" s="721"/>
      <c r="AO5" s="740"/>
      <c r="AP5" s="715" t="s">
        <v>216</v>
      </c>
      <c r="AQ5" s="716"/>
      <c r="AR5" s="716"/>
      <c r="AS5" s="716"/>
      <c r="AT5" s="716"/>
      <c r="AU5" s="716"/>
      <c r="AV5" s="716"/>
      <c r="AW5" s="716"/>
      <c r="AX5" s="716"/>
      <c r="AY5" s="716"/>
      <c r="AZ5" s="716"/>
      <c r="BA5" s="716"/>
      <c r="BB5" s="716"/>
      <c r="BC5" s="716"/>
      <c r="BD5" s="716"/>
      <c r="BE5" s="716"/>
      <c r="BF5" s="717"/>
      <c r="BG5" s="657">
        <v>4383140</v>
      </c>
      <c r="BH5" s="658"/>
      <c r="BI5" s="658"/>
      <c r="BJ5" s="658"/>
      <c r="BK5" s="658"/>
      <c r="BL5" s="658"/>
      <c r="BM5" s="658"/>
      <c r="BN5" s="659"/>
      <c r="BO5" s="695">
        <v>100</v>
      </c>
      <c r="BP5" s="695"/>
      <c r="BQ5" s="695"/>
      <c r="BR5" s="695"/>
      <c r="BS5" s="696">
        <v>73874</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83123</v>
      </c>
      <c r="S6" s="658"/>
      <c r="T6" s="658"/>
      <c r="U6" s="658"/>
      <c r="V6" s="658"/>
      <c r="W6" s="658"/>
      <c r="X6" s="658"/>
      <c r="Y6" s="659"/>
      <c r="Z6" s="695">
        <v>0.6</v>
      </c>
      <c r="AA6" s="695"/>
      <c r="AB6" s="695"/>
      <c r="AC6" s="695"/>
      <c r="AD6" s="696">
        <v>83123</v>
      </c>
      <c r="AE6" s="696"/>
      <c r="AF6" s="696"/>
      <c r="AG6" s="696"/>
      <c r="AH6" s="696"/>
      <c r="AI6" s="696"/>
      <c r="AJ6" s="696"/>
      <c r="AK6" s="696"/>
      <c r="AL6" s="660">
        <v>1.1000000000000001</v>
      </c>
      <c r="AM6" s="661"/>
      <c r="AN6" s="661"/>
      <c r="AO6" s="697"/>
      <c r="AP6" s="654" t="s">
        <v>221</v>
      </c>
      <c r="AQ6" s="655"/>
      <c r="AR6" s="655"/>
      <c r="AS6" s="655"/>
      <c r="AT6" s="655"/>
      <c r="AU6" s="655"/>
      <c r="AV6" s="655"/>
      <c r="AW6" s="655"/>
      <c r="AX6" s="655"/>
      <c r="AY6" s="655"/>
      <c r="AZ6" s="655"/>
      <c r="BA6" s="655"/>
      <c r="BB6" s="655"/>
      <c r="BC6" s="655"/>
      <c r="BD6" s="655"/>
      <c r="BE6" s="655"/>
      <c r="BF6" s="656"/>
      <c r="BG6" s="657">
        <v>4383140</v>
      </c>
      <c r="BH6" s="658"/>
      <c r="BI6" s="658"/>
      <c r="BJ6" s="658"/>
      <c r="BK6" s="658"/>
      <c r="BL6" s="658"/>
      <c r="BM6" s="658"/>
      <c r="BN6" s="659"/>
      <c r="BO6" s="695">
        <v>100</v>
      </c>
      <c r="BP6" s="695"/>
      <c r="BQ6" s="695"/>
      <c r="BR6" s="695"/>
      <c r="BS6" s="696">
        <v>73874</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108428</v>
      </c>
      <c r="CS6" s="658"/>
      <c r="CT6" s="658"/>
      <c r="CU6" s="658"/>
      <c r="CV6" s="658"/>
      <c r="CW6" s="658"/>
      <c r="CX6" s="658"/>
      <c r="CY6" s="659"/>
      <c r="CZ6" s="739">
        <v>0.9</v>
      </c>
      <c r="DA6" s="721"/>
      <c r="DB6" s="721"/>
      <c r="DC6" s="741"/>
      <c r="DD6" s="663" t="s">
        <v>121</v>
      </c>
      <c r="DE6" s="658"/>
      <c r="DF6" s="658"/>
      <c r="DG6" s="658"/>
      <c r="DH6" s="658"/>
      <c r="DI6" s="658"/>
      <c r="DJ6" s="658"/>
      <c r="DK6" s="658"/>
      <c r="DL6" s="658"/>
      <c r="DM6" s="658"/>
      <c r="DN6" s="658"/>
      <c r="DO6" s="658"/>
      <c r="DP6" s="659"/>
      <c r="DQ6" s="663">
        <v>108398</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1945</v>
      </c>
      <c r="S7" s="658"/>
      <c r="T7" s="658"/>
      <c r="U7" s="658"/>
      <c r="V7" s="658"/>
      <c r="W7" s="658"/>
      <c r="X7" s="658"/>
      <c r="Y7" s="659"/>
      <c r="Z7" s="695">
        <v>0</v>
      </c>
      <c r="AA7" s="695"/>
      <c r="AB7" s="695"/>
      <c r="AC7" s="695"/>
      <c r="AD7" s="696">
        <v>1945</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1606942</v>
      </c>
      <c r="BH7" s="658"/>
      <c r="BI7" s="658"/>
      <c r="BJ7" s="658"/>
      <c r="BK7" s="658"/>
      <c r="BL7" s="658"/>
      <c r="BM7" s="658"/>
      <c r="BN7" s="659"/>
      <c r="BO7" s="695">
        <v>36.700000000000003</v>
      </c>
      <c r="BP7" s="695"/>
      <c r="BQ7" s="695"/>
      <c r="BR7" s="695"/>
      <c r="BS7" s="696">
        <v>73874</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1672509</v>
      </c>
      <c r="CS7" s="658"/>
      <c r="CT7" s="658"/>
      <c r="CU7" s="658"/>
      <c r="CV7" s="658"/>
      <c r="CW7" s="658"/>
      <c r="CX7" s="658"/>
      <c r="CY7" s="659"/>
      <c r="CZ7" s="695">
        <v>13.2</v>
      </c>
      <c r="DA7" s="695"/>
      <c r="DB7" s="695"/>
      <c r="DC7" s="695"/>
      <c r="DD7" s="663">
        <v>180007</v>
      </c>
      <c r="DE7" s="658"/>
      <c r="DF7" s="658"/>
      <c r="DG7" s="658"/>
      <c r="DH7" s="658"/>
      <c r="DI7" s="658"/>
      <c r="DJ7" s="658"/>
      <c r="DK7" s="658"/>
      <c r="DL7" s="658"/>
      <c r="DM7" s="658"/>
      <c r="DN7" s="658"/>
      <c r="DO7" s="658"/>
      <c r="DP7" s="659"/>
      <c r="DQ7" s="663">
        <v>1420257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20294</v>
      </c>
      <c r="S8" s="658"/>
      <c r="T8" s="658"/>
      <c r="U8" s="658"/>
      <c r="V8" s="658"/>
      <c r="W8" s="658"/>
      <c r="X8" s="658"/>
      <c r="Y8" s="659"/>
      <c r="Z8" s="695">
        <v>0.2</v>
      </c>
      <c r="AA8" s="695"/>
      <c r="AB8" s="695"/>
      <c r="AC8" s="695"/>
      <c r="AD8" s="696">
        <v>20294</v>
      </c>
      <c r="AE8" s="696"/>
      <c r="AF8" s="696"/>
      <c r="AG8" s="696"/>
      <c r="AH8" s="696"/>
      <c r="AI8" s="696"/>
      <c r="AJ8" s="696"/>
      <c r="AK8" s="696"/>
      <c r="AL8" s="660">
        <v>0.3</v>
      </c>
      <c r="AM8" s="661"/>
      <c r="AN8" s="661"/>
      <c r="AO8" s="697"/>
      <c r="AP8" s="654" t="s">
        <v>227</v>
      </c>
      <c r="AQ8" s="655"/>
      <c r="AR8" s="655"/>
      <c r="AS8" s="655"/>
      <c r="AT8" s="655"/>
      <c r="AU8" s="655"/>
      <c r="AV8" s="655"/>
      <c r="AW8" s="655"/>
      <c r="AX8" s="655"/>
      <c r="AY8" s="655"/>
      <c r="AZ8" s="655"/>
      <c r="BA8" s="655"/>
      <c r="BB8" s="655"/>
      <c r="BC8" s="655"/>
      <c r="BD8" s="655"/>
      <c r="BE8" s="655"/>
      <c r="BF8" s="656"/>
      <c r="BG8" s="657">
        <v>52086</v>
      </c>
      <c r="BH8" s="658"/>
      <c r="BI8" s="658"/>
      <c r="BJ8" s="658"/>
      <c r="BK8" s="658"/>
      <c r="BL8" s="658"/>
      <c r="BM8" s="658"/>
      <c r="BN8" s="659"/>
      <c r="BO8" s="695">
        <v>1.2</v>
      </c>
      <c r="BP8" s="695"/>
      <c r="BQ8" s="695"/>
      <c r="BR8" s="695"/>
      <c r="BS8" s="696" t="s">
        <v>121</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5485057</v>
      </c>
      <c r="CS8" s="658"/>
      <c r="CT8" s="658"/>
      <c r="CU8" s="658"/>
      <c r="CV8" s="658"/>
      <c r="CW8" s="658"/>
      <c r="CX8" s="658"/>
      <c r="CY8" s="659"/>
      <c r="CZ8" s="695">
        <v>43.3</v>
      </c>
      <c r="DA8" s="695"/>
      <c r="DB8" s="695"/>
      <c r="DC8" s="695"/>
      <c r="DD8" s="663">
        <v>379875</v>
      </c>
      <c r="DE8" s="658"/>
      <c r="DF8" s="658"/>
      <c r="DG8" s="658"/>
      <c r="DH8" s="658"/>
      <c r="DI8" s="658"/>
      <c r="DJ8" s="658"/>
      <c r="DK8" s="658"/>
      <c r="DL8" s="658"/>
      <c r="DM8" s="658"/>
      <c r="DN8" s="658"/>
      <c r="DO8" s="658"/>
      <c r="DP8" s="659"/>
      <c r="DQ8" s="663">
        <v>3108614</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24510</v>
      </c>
      <c r="S9" s="658"/>
      <c r="T9" s="658"/>
      <c r="U9" s="658"/>
      <c r="V9" s="658"/>
      <c r="W9" s="658"/>
      <c r="X9" s="658"/>
      <c r="Y9" s="659"/>
      <c r="Z9" s="695">
        <v>0.2</v>
      </c>
      <c r="AA9" s="695"/>
      <c r="AB9" s="695"/>
      <c r="AC9" s="695"/>
      <c r="AD9" s="696">
        <v>24510</v>
      </c>
      <c r="AE9" s="696"/>
      <c r="AF9" s="696"/>
      <c r="AG9" s="696"/>
      <c r="AH9" s="696"/>
      <c r="AI9" s="696"/>
      <c r="AJ9" s="696"/>
      <c r="AK9" s="696"/>
      <c r="AL9" s="660">
        <v>0.3</v>
      </c>
      <c r="AM9" s="661"/>
      <c r="AN9" s="661"/>
      <c r="AO9" s="697"/>
      <c r="AP9" s="654" t="s">
        <v>230</v>
      </c>
      <c r="AQ9" s="655"/>
      <c r="AR9" s="655"/>
      <c r="AS9" s="655"/>
      <c r="AT9" s="655"/>
      <c r="AU9" s="655"/>
      <c r="AV9" s="655"/>
      <c r="AW9" s="655"/>
      <c r="AX9" s="655"/>
      <c r="AY9" s="655"/>
      <c r="AZ9" s="655"/>
      <c r="BA9" s="655"/>
      <c r="BB9" s="655"/>
      <c r="BC9" s="655"/>
      <c r="BD9" s="655"/>
      <c r="BE9" s="655"/>
      <c r="BF9" s="656"/>
      <c r="BG9" s="657">
        <v>1244798</v>
      </c>
      <c r="BH9" s="658"/>
      <c r="BI9" s="658"/>
      <c r="BJ9" s="658"/>
      <c r="BK9" s="658"/>
      <c r="BL9" s="658"/>
      <c r="BM9" s="658"/>
      <c r="BN9" s="659"/>
      <c r="BO9" s="695">
        <v>28.4</v>
      </c>
      <c r="BP9" s="695"/>
      <c r="BQ9" s="695"/>
      <c r="BR9" s="695"/>
      <c r="BS9" s="696" t="s">
        <v>121</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1393457</v>
      </c>
      <c r="CS9" s="658"/>
      <c r="CT9" s="658"/>
      <c r="CU9" s="658"/>
      <c r="CV9" s="658"/>
      <c r="CW9" s="658"/>
      <c r="CX9" s="658"/>
      <c r="CY9" s="659"/>
      <c r="CZ9" s="695">
        <v>11</v>
      </c>
      <c r="DA9" s="695"/>
      <c r="DB9" s="695"/>
      <c r="DC9" s="695"/>
      <c r="DD9" s="663">
        <v>6190</v>
      </c>
      <c r="DE9" s="658"/>
      <c r="DF9" s="658"/>
      <c r="DG9" s="658"/>
      <c r="DH9" s="658"/>
      <c r="DI9" s="658"/>
      <c r="DJ9" s="658"/>
      <c r="DK9" s="658"/>
      <c r="DL9" s="658"/>
      <c r="DM9" s="658"/>
      <c r="DN9" s="658"/>
      <c r="DO9" s="658"/>
      <c r="DP9" s="659"/>
      <c r="DQ9" s="663">
        <v>945515</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121</v>
      </c>
      <c r="S10" s="658"/>
      <c r="T10" s="658"/>
      <c r="U10" s="658"/>
      <c r="V10" s="658"/>
      <c r="W10" s="658"/>
      <c r="X10" s="658"/>
      <c r="Y10" s="659"/>
      <c r="Z10" s="695" t="s">
        <v>121</v>
      </c>
      <c r="AA10" s="695"/>
      <c r="AB10" s="695"/>
      <c r="AC10" s="695"/>
      <c r="AD10" s="696" t="s">
        <v>121</v>
      </c>
      <c r="AE10" s="696"/>
      <c r="AF10" s="696"/>
      <c r="AG10" s="696"/>
      <c r="AH10" s="696"/>
      <c r="AI10" s="696"/>
      <c r="AJ10" s="696"/>
      <c r="AK10" s="696"/>
      <c r="AL10" s="660" t="s">
        <v>121</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117581</v>
      </c>
      <c r="BH10" s="658"/>
      <c r="BI10" s="658"/>
      <c r="BJ10" s="658"/>
      <c r="BK10" s="658"/>
      <c r="BL10" s="658"/>
      <c r="BM10" s="658"/>
      <c r="BN10" s="659"/>
      <c r="BO10" s="695">
        <v>2.7</v>
      </c>
      <c r="BP10" s="695"/>
      <c r="BQ10" s="695"/>
      <c r="BR10" s="695"/>
      <c r="BS10" s="696">
        <v>19489</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t="s">
        <v>121</v>
      </c>
      <c r="CS10" s="658"/>
      <c r="CT10" s="658"/>
      <c r="CU10" s="658"/>
      <c r="CV10" s="658"/>
      <c r="CW10" s="658"/>
      <c r="CX10" s="658"/>
      <c r="CY10" s="659"/>
      <c r="CZ10" s="695" t="s">
        <v>121</v>
      </c>
      <c r="DA10" s="695"/>
      <c r="DB10" s="695"/>
      <c r="DC10" s="695"/>
      <c r="DD10" s="663" t="s">
        <v>121</v>
      </c>
      <c r="DE10" s="658"/>
      <c r="DF10" s="658"/>
      <c r="DG10" s="658"/>
      <c r="DH10" s="658"/>
      <c r="DI10" s="658"/>
      <c r="DJ10" s="658"/>
      <c r="DK10" s="658"/>
      <c r="DL10" s="658"/>
      <c r="DM10" s="658"/>
      <c r="DN10" s="658"/>
      <c r="DO10" s="658"/>
      <c r="DP10" s="659"/>
      <c r="DQ10" s="663" t="s">
        <v>121</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737400</v>
      </c>
      <c r="S11" s="658"/>
      <c r="T11" s="658"/>
      <c r="U11" s="658"/>
      <c r="V11" s="658"/>
      <c r="W11" s="658"/>
      <c r="X11" s="658"/>
      <c r="Y11" s="659"/>
      <c r="Z11" s="660">
        <v>5.6</v>
      </c>
      <c r="AA11" s="661"/>
      <c r="AB11" s="661"/>
      <c r="AC11" s="662"/>
      <c r="AD11" s="663">
        <v>737400</v>
      </c>
      <c r="AE11" s="658"/>
      <c r="AF11" s="658"/>
      <c r="AG11" s="658"/>
      <c r="AH11" s="658"/>
      <c r="AI11" s="658"/>
      <c r="AJ11" s="658"/>
      <c r="AK11" s="659"/>
      <c r="AL11" s="660">
        <v>10.1</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192477</v>
      </c>
      <c r="BH11" s="658"/>
      <c r="BI11" s="658"/>
      <c r="BJ11" s="658"/>
      <c r="BK11" s="658"/>
      <c r="BL11" s="658"/>
      <c r="BM11" s="658"/>
      <c r="BN11" s="659"/>
      <c r="BO11" s="695">
        <v>4.4000000000000004</v>
      </c>
      <c r="BP11" s="695"/>
      <c r="BQ11" s="695"/>
      <c r="BR11" s="695"/>
      <c r="BS11" s="696">
        <v>54385</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244508</v>
      </c>
      <c r="CS11" s="658"/>
      <c r="CT11" s="658"/>
      <c r="CU11" s="658"/>
      <c r="CV11" s="658"/>
      <c r="CW11" s="658"/>
      <c r="CX11" s="658"/>
      <c r="CY11" s="659"/>
      <c r="CZ11" s="695">
        <v>1.9</v>
      </c>
      <c r="DA11" s="695"/>
      <c r="DB11" s="695"/>
      <c r="DC11" s="695"/>
      <c r="DD11" s="663">
        <v>23133</v>
      </c>
      <c r="DE11" s="658"/>
      <c r="DF11" s="658"/>
      <c r="DG11" s="658"/>
      <c r="DH11" s="658"/>
      <c r="DI11" s="658"/>
      <c r="DJ11" s="658"/>
      <c r="DK11" s="658"/>
      <c r="DL11" s="658"/>
      <c r="DM11" s="658"/>
      <c r="DN11" s="658"/>
      <c r="DO11" s="658"/>
      <c r="DP11" s="659"/>
      <c r="DQ11" s="663">
        <v>164260</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t="s">
        <v>121</v>
      </c>
      <c r="S12" s="658"/>
      <c r="T12" s="658"/>
      <c r="U12" s="658"/>
      <c r="V12" s="658"/>
      <c r="W12" s="658"/>
      <c r="X12" s="658"/>
      <c r="Y12" s="659"/>
      <c r="Z12" s="695" t="s">
        <v>121</v>
      </c>
      <c r="AA12" s="695"/>
      <c r="AB12" s="695"/>
      <c r="AC12" s="695"/>
      <c r="AD12" s="696" t="s">
        <v>121</v>
      </c>
      <c r="AE12" s="696"/>
      <c r="AF12" s="696"/>
      <c r="AG12" s="696"/>
      <c r="AH12" s="696"/>
      <c r="AI12" s="696"/>
      <c r="AJ12" s="696"/>
      <c r="AK12" s="696"/>
      <c r="AL12" s="660" t="s">
        <v>121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2465636</v>
      </c>
      <c r="BH12" s="658"/>
      <c r="BI12" s="658"/>
      <c r="BJ12" s="658"/>
      <c r="BK12" s="658"/>
      <c r="BL12" s="658"/>
      <c r="BM12" s="658"/>
      <c r="BN12" s="659"/>
      <c r="BO12" s="695">
        <v>56.3</v>
      </c>
      <c r="BP12" s="695"/>
      <c r="BQ12" s="695"/>
      <c r="BR12" s="695"/>
      <c r="BS12" s="696" t="s">
        <v>121</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193058</v>
      </c>
      <c r="CS12" s="658"/>
      <c r="CT12" s="658"/>
      <c r="CU12" s="658"/>
      <c r="CV12" s="658"/>
      <c r="CW12" s="658"/>
      <c r="CX12" s="658"/>
      <c r="CY12" s="659"/>
      <c r="CZ12" s="695">
        <v>1.5</v>
      </c>
      <c r="DA12" s="695"/>
      <c r="DB12" s="695"/>
      <c r="DC12" s="695"/>
      <c r="DD12" s="663" t="s">
        <v>121</v>
      </c>
      <c r="DE12" s="658"/>
      <c r="DF12" s="658"/>
      <c r="DG12" s="658"/>
      <c r="DH12" s="658"/>
      <c r="DI12" s="658"/>
      <c r="DJ12" s="658"/>
      <c r="DK12" s="658"/>
      <c r="DL12" s="658"/>
      <c r="DM12" s="658"/>
      <c r="DN12" s="658"/>
      <c r="DO12" s="658"/>
      <c r="DP12" s="659"/>
      <c r="DQ12" s="663">
        <v>186292</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121</v>
      </c>
      <c r="S13" s="658"/>
      <c r="T13" s="658"/>
      <c r="U13" s="658"/>
      <c r="V13" s="658"/>
      <c r="W13" s="658"/>
      <c r="X13" s="658"/>
      <c r="Y13" s="659"/>
      <c r="Z13" s="695" t="s">
        <v>121</v>
      </c>
      <c r="AA13" s="695"/>
      <c r="AB13" s="695"/>
      <c r="AC13" s="695"/>
      <c r="AD13" s="696" t="s">
        <v>121</v>
      </c>
      <c r="AE13" s="696"/>
      <c r="AF13" s="696"/>
      <c r="AG13" s="696"/>
      <c r="AH13" s="696"/>
      <c r="AI13" s="696"/>
      <c r="AJ13" s="696"/>
      <c r="AK13" s="696"/>
      <c r="AL13" s="660" t="s">
        <v>121</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2460312</v>
      </c>
      <c r="BH13" s="658"/>
      <c r="BI13" s="658"/>
      <c r="BJ13" s="658"/>
      <c r="BK13" s="658"/>
      <c r="BL13" s="658"/>
      <c r="BM13" s="658"/>
      <c r="BN13" s="659"/>
      <c r="BO13" s="695">
        <v>56.1</v>
      </c>
      <c r="BP13" s="695"/>
      <c r="BQ13" s="695"/>
      <c r="BR13" s="695"/>
      <c r="BS13" s="696" t="s">
        <v>121</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1164381</v>
      </c>
      <c r="CS13" s="658"/>
      <c r="CT13" s="658"/>
      <c r="CU13" s="658"/>
      <c r="CV13" s="658"/>
      <c r="CW13" s="658"/>
      <c r="CX13" s="658"/>
      <c r="CY13" s="659"/>
      <c r="CZ13" s="695">
        <v>9.1999999999999993</v>
      </c>
      <c r="DA13" s="695"/>
      <c r="DB13" s="695"/>
      <c r="DC13" s="695"/>
      <c r="DD13" s="663">
        <v>592287</v>
      </c>
      <c r="DE13" s="658"/>
      <c r="DF13" s="658"/>
      <c r="DG13" s="658"/>
      <c r="DH13" s="658"/>
      <c r="DI13" s="658"/>
      <c r="DJ13" s="658"/>
      <c r="DK13" s="658"/>
      <c r="DL13" s="658"/>
      <c r="DM13" s="658"/>
      <c r="DN13" s="658"/>
      <c r="DO13" s="658"/>
      <c r="DP13" s="659"/>
      <c r="DQ13" s="663">
        <v>646791</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1011</v>
      </c>
      <c r="S14" s="658"/>
      <c r="T14" s="658"/>
      <c r="U14" s="658"/>
      <c r="V14" s="658"/>
      <c r="W14" s="658"/>
      <c r="X14" s="658"/>
      <c r="Y14" s="659"/>
      <c r="Z14" s="695">
        <v>0</v>
      </c>
      <c r="AA14" s="695"/>
      <c r="AB14" s="695"/>
      <c r="AC14" s="695"/>
      <c r="AD14" s="696">
        <v>1011</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111633</v>
      </c>
      <c r="BH14" s="658"/>
      <c r="BI14" s="658"/>
      <c r="BJ14" s="658"/>
      <c r="BK14" s="658"/>
      <c r="BL14" s="658"/>
      <c r="BM14" s="658"/>
      <c r="BN14" s="659"/>
      <c r="BO14" s="695">
        <v>2.5</v>
      </c>
      <c r="BP14" s="695"/>
      <c r="BQ14" s="695"/>
      <c r="BR14" s="695"/>
      <c r="BS14" s="696" t="s">
        <v>121</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600359</v>
      </c>
      <c r="CS14" s="658"/>
      <c r="CT14" s="658"/>
      <c r="CU14" s="658"/>
      <c r="CV14" s="658"/>
      <c r="CW14" s="658"/>
      <c r="CX14" s="658"/>
      <c r="CY14" s="659"/>
      <c r="CZ14" s="695">
        <v>4.7</v>
      </c>
      <c r="DA14" s="695"/>
      <c r="DB14" s="695"/>
      <c r="DC14" s="695"/>
      <c r="DD14" s="663">
        <v>127875</v>
      </c>
      <c r="DE14" s="658"/>
      <c r="DF14" s="658"/>
      <c r="DG14" s="658"/>
      <c r="DH14" s="658"/>
      <c r="DI14" s="658"/>
      <c r="DJ14" s="658"/>
      <c r="DK14" s="658"/>
      <c r="DL14" s="658"/>
      <c r="DM14" s="658"/>
      <c r="DN14" s="658"/>
      <c r="DO14" s="658"/>
      <c r="DP14" s="659"/>
      <c r="DQ14" s="663">
        <v>474934</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121</v>
      </c>
      <c r="S15" s="658"/>
      <c r="T15" s="658"/>
      <c r="U15" s="658"/>
      <c r="V15" s="658"/>
      <c r="W15" s="658"/>
      <c r="X15" s="658"/>
      <c r="Y15" s="659"/>
      <c r="Z15" s="695" t="s">
        <v>121</v>
      </c>
      <c r="AA15" s="695"/>
      <c r="AB15" s="695"/>
      <c r="AC15" s="695"/>
      <c r="AD15" s="696" t="s">
        <v>121</v>
      </c>
      <c r="AE15" s="696"/>
      <c r="AF15" s="696"/>
      <c r="AG15" s="696"/>
      <c r="AH15" s="696"/>
      <c r="AI15" s="696"/>
      <c r="AJ15" s="696"/>
      <c r="AK15" s="696"/>
      <c r="AL15" s="660" t="s">
        <v>121</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198929</v>
      </c>
      <c r="BH15" s="658"/>
      <c r="BI15" s="658"/>
      <c r="BJ15" s="658"/>
      <c r="BK15" s="658"/>
      <c r="BL15" s="658"/>
      <c r="BM15" s="658"/>
      <c r="BN15" s="659"/>
      <c r="BO15" s="695">
        <v>4.5</v>
      </c>
      <c r="BP15" s="695"/>
      <c r="BQ15" s="695"/>
      <c r="BR15" s="695"/>
      <c r="BS15" s="696" t="s">
        <v>121</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746519</v>
      </c>
      <c r="CS15" s="658"/>
      <c r="CT15" s="658"/>
      <c r="CU15" s="658"/>
      <c r="CV15" s="658"/>
      <c r="CW15" s="658"/>
      <c r="CX15" s="658"/>
      <c r="CY15" s="659"/>
      <c r="CZ15" s="695">
        <v>5.9</v>
      </c>
      <c r="DA15" s="695"/>
      <c r="DB15" s="695"/>
      <c r="DC15" s="695"/>
      <c r="DD15" s="663">
        <v>46573</v>
      </c>
      <c r="DE15" s="658"/>
      <c r="DF15" s="658"/>
      <c r="DG15" s="658"/>
      <c r="DH15" s="658"/>
      <c r="DI15" s="658"/>
      <c r="DJ15" s="658"/>
      <c r="DK15" s="658"/>
      <c r="DL15" s="658"/>
      <c r="DM15" s="658"/>
      <c r="DN15" s="658"/>
      <c r="DO15" s="658"/>
      <c r="DP15" s="659"/>
      <c r="DQ15" s="663">
        <v>703942</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9205</v>
      </c>
      <c r="S16" s="658"/>
      <c r="T16" s="658"/>
      <c r="U16" s="658"/>
      <c r="V16" s="658"/>
      <c r="W16" s="658"/>
      <c r="X16" s="658"/>
      <c r="Y16" s="659"/>
      <c r="Z16" s="695">
        <v>0.1</v>
      </c>
      <c r="AA16" s="695"/>
      <c r="AB16" s="695"/>
      <c r="AC16" s="695"/>
      <c r="AD16" s="696">
        <v>9205</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121</v>
      </c>
      <c r="BH16" s="658"/>
      <c r="BI16" s="658"/>
      <c r="BJ16" s="658"/>
      <c r="BK16" s="658"/>
      <c r="BL16" s="658"/>
      <c r="BM16" s="658"/>
      <c r="BN16" s="659"/>
      <c r="BO16" s="695" t="s">
        <v>121</v>
      </c>
      <c r="BP16" s="695"/>
      <c r="BQ16" s="695"/>
      <c r="BR16" s="695"/>
      <c r="BS16" s="696" t="s">
        <v>121</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t="s">
        <v>121</v>
      </c>
      <c r="CS16" s="658"/>
      <c r="CT16" s="658"/>
      <c r="CU16" s="658"/>
      <c r="CV16" s="658"/>
      <c r="CW16" s="658"/>
      <c r="CX16" s="658"/>
      <c r="CY16" s="659"/>
      <c r="CZ16" s="695" t="s">
        <v>121</v>
      </c>
      <c r="DA16" s="695"/>
      <c r="DB16" s="695"/>
      <c r="DC16" s="695"/>
      <c r="DD16" s="663" t="s">
        <v>121</v>
      </c>
      <c r="DE16" s="658"/>
      <c r="DF16" s="658"/>
      <c r="DG16" s="658"/>
      <c r="DH16" s="658"/>
      <c r="DI16" s="658"/>
      <c r="DJ16" s="658"/>
      <c r="DK16" s="658"/>
      <c r="DL16" s="658"/>
      <c r="DM16" s="658"/>
      <c r="DN16" s="658"/>
      <c r="DO16" s="658"/>
      <c r="DP16" s="659"/>
      <c r="DQ16" s="663" t="s">
        <v>121</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77102</v>
      </c>
      <c r="S17" s="658"/>
      <c r="T17" s="658"/>
      <c r="U17" s="658"/>
      <c r="V17" s="658"/>
      <c r="W17" s="658"/>
      <c r="X17" s="658"/>
      <c r="Y17" s="659"/>
      <c r="Z17" s="695">
        <v>0.6</v>
      </c>
      <c r="AA17" s="695"/>
      <c r="AB17" s="695"/>
      <c r="AC17" s="695"/>
      <c r="AD17" s="696">
        <v>77102</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121</v>
      </c>
      <c r="BH17" s="658"/>
      <c r="BI17" s="658"/>
      <c r="BJ17" s="658"/>
      <c r="BK17" s="658"/>
      <c r="BL17" s="658"/>
      <c r="BM17" s="658"/>
      <c r="BN17" s="659"/>
      <c r="BO17" s="695" t="s">
        <v>121</v>
      </c>
      <c r="BP17" s="695"/>
      <c r="BQ17" s="695"/>
      <c r="BR17" s="695"/>
      <c r="BS17" s="696" t="s">
        <v>121</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1068116</v>
      </c>
      <c r="CS17" s="658"/>
      <c r="CT17" s="658"/>
      <c r="CU17" s="658"/>
      <c r="CV17" s="658"/>
      <c r="CW17" s="658"/>
      <c r="CX17" s="658"/>
      <c r="CY17" s="659"/>
      <c r="CZ17" s="695">
        <v>8.4</v>
      </c>
      <c r="DA17" s="695"/>
      <c r="DB17" s="695"/>
      <c r="DC17" s="695"/>
      <c r="DD17" s="663" t="s">
        <v>121</v>
      </c>
      <c r="DE17" s="658"/>
      <c r="DF17" s="658"/>
      <c r="DG17" s="658"/>
      <c r="DH17" s="658"/>
      <c r="DI17" s="658"/>
      <c r="DJ17" s="658"/>
      <c r="DK17" s="658"/>
      <c r="DL17" s="658"/>
      <c r="DM17" s="658"/>
      <c r="DN17" s="658"/>
      <c r="DO17" s="658"/>
      <c r="DP17" s="659"/>
      <c r="DQ17" s="663">
        <v>1068116</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45529</v>
      </c>
      <c r="S18" s="658"/>
      <c r="T18" s="658"/>
      <c r="U18" s="658"/>
      <c r="V18" s="658"/>
      <c r="W18" s="658"/>
      <c r="X18" s="658"/>
      <c r="Y18" s="659"/>
      <c r="Z18" s="695">
        <v>0.3</v>
      </c>
      <c r="AA18" s="695"/>
      <c r="AB18" s="695"/>
      <c r="AC18" s="695"/>
      <c r="AD18" s="696">
        <v>45529</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121</v>
      </c>
      <c r="BH18" s="658"/>
      <c r="BI18" s="658"/>
      <c r="BJ18" s="658"/>
      <c r="BK18" s="658"/>
      <c r="BL18" s="658"/>
      <c r="BM18" s="658"/>
      <c r="BN18" s="659"/>
      <c r="BO18" s="695" t="s">
        <v>121</v>
      </c>
      <c r="BP18" s="695"/>
      <c r="BQ18" s="695"/>
      <c r="BR18" s="695"/>
      <c r="BS18" s="696" t="s">
        <v>121</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121</v>
      </c>
      <c r="CS18" s="658"/>
      <c r="CT18" s="658"/>
      <c r="CU18" s="658"/>
      <c r="CV18" s="658"/>
      <c r="CW18" s="658"/>
      <c r="CX18" s="658"/>
      <c r="CY18" s="659"/>
      <c r="CZ18" s="695" t="s">
        <v>121</v>
      </c>
      <c r="DA18" s="695"/>
      <c r="DB18" s="695"/>
      <c r="DC18" s="695"/>
      <c r="DD18" s="663" t="s">
        <v>121</v>
      </c>
      <c r="DE18" s="658"/>
      <c r="DF18" s="658"/>
      <c r="DG18" s="658"/>
      <c r="DH18" s="658"/>
      <c r="DI18" s="658"/>
      <c r="DJ18" s="658"/>
      <c r="DK18" s="658"/>
      <c r="DL18" s="658"/>
      <c r="DM18" s="658"/>
      <c r="DN18" s="658"/>
      <c r="DO18" s="658"/>
      <c r="DP18" s="659"/>
      <c r="DQ18" s="663" t="s">
        <v>121</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40115</v>
      </c>
      <c r="S19" s="658"/>
      <c r="T19" s="658"/>
      <c r="U19" s="658"/>
      <c r="V19" s="658"/>
      <c r="W19" s="658"/>
      <c r="X19" s="658"/>
      <c r="Y19" s="659"/>
      <c r="Z19" s="695">
        <v>0.3</v>
      </c>
      <c r="AA19" s="695"/>
      <c r="AB19" s="695"/>
      <c r="AC19" s="695"/>
      <c r="AD19" s="696">
        <v>40115</v>
      </c>
      <c r="AE19" s="696"/>
      <c r="AF19" s="696"/>
      <c r="AG19" s="696"/>
      <c r="AH19" s="696"/>
      <c r="AI19" s="696"/>
      <c r="AJ19" s="696"/>
      <c r="AK19" s="696"/>
      <c r="AL19" s="660">
        <v>0.5</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t="s">
        <v>121</v>
      </c>
      <c r="BH19" s="658"/>
      <c r="BI19" s="658"/>
      <c r="BJ19" s="658"/>
      <c r="BK19" s="658"/>
      <c r="BL19" s="658"/>
      <c r="BM19" s="658"/>
      <c r="BN19" s="659"/>
      <c r="BO19" s="695" t="s">
        <v>121</v>
      </c>
      <c r="BP19" s="695"/>
      <c r="BQ19" s="695"/>
      <c r="BR19" s="695"/>
      <c r="BS19" s="696" t="s">
        <v>121</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121</v>
      </c>
      <c r="CS19" s="658"/>
      <c r="CT19" s="658"/>
      <c r="CU19" s="658"/>
      <c r="CV19" s="658"/>
      <c r="CW19" s="658"/>
      <c r="CX19" s="658"/>
      <c r="CY19" s="659"/>
      <c r="CZ19" s="695" t="s">
        <v>121</v>
      </c>
      <c r="DA19" s="695"/>
      <c r="DB19" s="695"/>
      <c r="DC19" s="695"/>
      <c r="DD19" s="663" t="s">
        <v>121</v>
      </c>
      <c r="DE19" s="658"/>
      <c r="DF19" s="658"/>
      <c r="DG19" s="658"/>
      <c r="DH19" s="658"/>
      <c r="DI19" s="658"/>
      <c r="DJ19" s="658"/>
      <c r="DK19" s="658"/>
      <c r="DL19" s="658"/>
      <c r="DM19" s="658"/>
      <c r="DN19" s="658"/>
      <c r="DO19" s="658"/>
      <c r="DP19" s="659"/>
      <c r="DQ19" s="663" t="s">
        <v>121</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5414</v>
      </c>
      <c r="S20" s="658"/>
      <c r="T20" s="658"/>
      <c r="U20" s="658"/>
      <c r="V20" s="658"/>
      <c r="W20" s="658"/>
      <c r="X20" s="658"/>
      <c r="Y20" s="659"/>
      <c r="Z20" s="695">
        <v>0</v>
      </c>
      <c r="AA20" s="695"/>
      <c r="AB20" s="695"/>
      <c r="AC20" s="695"/>
      <c r="AD20" s="696">
        <v>5414</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t="s">
        <v>121</v>
      </c>
      <c r="BH20" s="658"/>
      <c r="BI20" s="658"/>
      <c r="BJ20" s="658"/>
      <c r="BK20" s="658"/>
      <c r="BL20" s="658"/>
      <c r="BM20" s="658"/>
      <c r="BN20" s="659"/>
      <c r="BO20" s="695" t="s">
        <v>121</v>
      </c>
      <c r="BP20" s="695"/>
      <c r="BQ20" s="695"/>
      <c r="BR20" s="695"/>
      <c r="BS20" s="696" t="s">
        <v>121</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12676392</v>
      </c>
      <c r="CS20" s="658"/>
      <c r="CT20" s="658"/>
      <c r="CU20" s="658"/>
      <c r="CV20" s="658"/>
      <c r="CW20" s="658"/>
      <c r="CX20" s="658"/>
      <c r="CY20" s="659"/>
      <c r="CZ20" s="695">
        <v>100</v>
      </c>
      <c r="DA20" s="695"/>
      <c r="DB20" s="695"/>
      <c r="DC20" s="695"/>
      <c r="DD20" s="663">
        <v>1355940</v>
      </c>
      <c r="DE20" s="658"/>
      <c r="DF20" s="658"/>
      <c r="DG20" s="658"/>
      <c r="DH20" s="658"/>
      <c r="DI20" s="658"/>
      <c r="DJ20" s="658"/>
      <c r="DK20" s="658"/>
      <c r="DL20" s="658"/>
      <c r="DM20" s="658"/>
      <c r="DN20" s="658"/>
      <c r="DO20" s="658"/>
      <c r="DP20" s="659"/>
      <c r="DQ20" s="663">
        <v>8827119</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2118303</v>
      </c>
      <c r="S21" s="658"/>
      <c r="T21" s="658"/>
      <c r="U21" s="658"/>
      <c r="V21" s="658"/>
      <c r="W21" s="658"/>
      <c r="X21" s="658"/>
      <c r="Y21" s="659"/>
      <c r="Z21" s="695">
        <v>16</v>
      </c>
      <c r="AA21" s="695"/>
      <c r="AB21" s="695"/>
      <c r="AC21" s="695"/>
      <c r="AD21" s="696">
        <v>1932328</v>
      </c>
      <c r="AE21" s="696"/>
      <c r="AF21" s="696"/>
      <c r="AG21" s="696"/>
      <c r="AH21" s="696"/>
      <c r="AI21" s="696"/>
      <c r="AJ21" s="696"/>
      <c r="AK21" s="696"/>
      <c r="AL21" s="660">
        <v>26.3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t="s">
        <v>121</v>
      </c>
      <c r="BH21" s="658"/>
      <c r="BI21" s="658"/>
      <c r="BJ21" s="658"/>
      <c r="BK21" s="658"/>
      <c r="BL21" s="658"/>
      <c r="BM21" s="658"/>
      <c r="BN21" s="659"/>
      <c r="BO21" s="695" t="s">
        <v>121</v>
      </c>
      <c r="BP21" s="695"/>
      <c r="BQ21" s="695"/>
      <c r="BR21" s="695"/>
      <c r="BS21" s="696" t="s">
        <v>121</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1932328</v>
      </c>
      <c r="S22" s="658"/>
      <c r="T22" s="658"/>
      <c r="U22" s="658"/>
      <c r="V22" s="658"/>
      <c r="W22" s="658"/>
      <c r="X22" s="658"/>
      <c r="Y22" s="659"/>
      <c r="Z22" s="695">
        <v>14.6</v>
      </c>
      <c r="AA22" s="695"/>
      <c r="AB22" s="695"/>
      <c r="AC22" s="695"/>
      <c r="AD22" s="696">
        <v>1932328</v>
      </c>
      <c r="AE22" s="696"/>
      <c r="AF22" s="696"/>
      <c r="AG22" s="696"/>
      <c r="AH22" s="696"/>
      <c r="AI22" s="696"/>
      <c r="AJ22" s="696"/>
      <c r="AK22" s="696"/>
      <c r="AL22" s="660">
        <v>26.3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121</v>
      </c>
      <c r="BH22" s="658"/>
      <c r="BI22" s="658"/>
      <c r="BJ22" s="658"/>
      <c r="BK22" s="658"/>
      <c r="BL22" s="658"/>
      <c r="BM22" s="658"/>
      <c r="BN22" s="659"/>
      <c r="BO22" s="695" t="s">
        <v>121</v>
      </c>
      <c r="BP22" s="695"/>
      <c r="BQ22" s="695"/>
      <c r="BR22" s="695"/>
      <c r="BS22" s="696" t="s">
        <v>121</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185975</v>
      </c>
      <c r="S23" s="658"/>
      <c r="T23" s="658"/>
      <c r="U23" s="658"/>
      <c r="V23" s="658"/>
      <c r="W23" s="658"/>
      <c r="X23" s="658"/>
      <c r="Y23" s="659"/>
      <c r="Z23" s="695">
        <v>1.4</v>
      </c>
      <c r="AA23" s="695"/>
      <c r="AB23" s="695"/>
      <c r="AC23" s="695"/>
      <c r="AD23" s="696" t="s">
        <v>121</v>
      </c>
      <c r="AE23" s="696"/>
      <c r="AF23" s="696"/>
      <c r="AG23" s="696"/>
      <c r="AH23" s="696"/>
      <c r="AI23" s="696"/>
      <c r="AJ23" s="696"/>
      <c r="AK23" s="696"/>
      <c r="AL23" s="660" t="s">
        <v>121</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t="s">
        <v>121</v>
      </c>
      <c r="BH23" s="658"/>
      <c r="BI23" s="658"/>
      <c r="BJ23" s="658"/>
      <c r="BK23" s="658"/>
      <c r="BL23" s="658"/>
      <c r="BM23" s="658"/>
      <c r="BN23" s="659"/>
      <c r="BO23" s="695" t="s">
        <v>121</v>
      </c>
      <c r="BP23" s="695"/>
      <c r="BQ23" s="695"/>
      <c r="BR23" s="695"/>
      <c r="BS23" s="696" t="s">
        <v>121</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121</v>
      </c>
      <c r="S24" s="658"/>
      <c r="T24" s="658"/>
      <c r="U24" s="658"/>
      <c r="V24" s="658"/>
      <c r="W24" s="658"/>
      <c r="X24" s="658"/>
      <c r="Y24" s="659"/>
      <c r="Z24" s="695" t="s">
        <v>121</v>
      </c>
      <c r="AA24" s="695"/>
      <c r="AB24" s="695"/>
      <c r="AC24" s="695"/>
      <c r="AD24" s="696" t="s">
        <v>121</v>
      </c>
      <c r="AE24" s="696"/>
      <c r="AF24" s="696"/>
      <c r="AG24" s="696"/>
      <c r="AH24" s="696"/>
      <c r="AI24" s="696"/>
      <c r="AJ24" s="696"/>
      <c r="AK24" s="696"/>
      <c r="AL24" s="660" t="s">
        <v>121</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121</v>
      </c>
      <c r="BH24" s="658"/>
      <c r="BI24" s="658"/>
      <c r="BJ24" s="658"/>
      <c r="BK24" s="658"/>
      <c r="BL24" s="658"/>
      <c r="BM24" s="658"/>
      <c r="BN24" s="659"/>
      <c r="BO24" s="695" t="s">
        <v>121</v>
      </c>
      <c r="BP24" s="695"/>
      <c r="BQ24" s="695"/>
      <c r="BR24" s="695"/>
      <c r="BS24" s="696" t="s">
        <v>121</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5986448</v>
      </c>
      <c r="CS24" s="713"/>
      <c r="CT24" s="713"/>
      <c r="CU24" s="713"/>
      <c r="CV24" s="713"/>
      <c r="CW24" s="713"/>
      <c r="CX24" s="713"/>
      <c r="CY24" s="738"/>
      <c r="CZ24" s="739">
        <v>47.2</v>
      </c>
      <c r="DA24" s="721"/>
      <c r="DB24" s="721"/>
      <c r="DC24" s="741"/>
      <c r="DD24" s="737">
        <v>4093693</v>
      </c>
      <c r="DE24" s="713"/>
      <c r="DF24" s="713"/>
      <c r="DG24" s="713"/>
      <c r="DH24" s="713"/>
      <c r="DI24" s="713"/>
      <c r="DJ24" s="713"/>
      <c r="DK24" s="738"/>
      <c r="DL24" s="737">
        <v>3227199</v>
      </c>
      <c r="DM24" s="713"/>
      <c r="DN24" s="713"/>
      <c r="DO24" s="713"/>
      <c r="DP24" s="713"/>
      <c r="DQ24" s="713"/>
      <c r="DR24" s="713"/>
      <c r="DS24" s="713"/>
      <c r="DT24" s="713"/>
      <c r="DU24" s="713"/>
      <c r="DV24" s="738"/>
      <c r="DW24" s="739">
        <v>43.5</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7501562</v>
      </c>
      <c r="S25" s="658"/>
      <c r="T25" s="658"/>
      <c r="U25" s="658"/>
      <c r="V25" s="658"/>
      <c r="W25" s="658"/>
      <c r="X25" s="658"/>
      <c r="Y25" s="659"/>
      <c r="Z25" s="695">
        <v>56.6</v>
      </c>
      <c r="AA25" s="695"/>
      <c r="AB25" s="695"/>
      <c r="AC25" s="695"/>
      <c r="AD25" s="696">
        <v>7315587</v>
      </c>
      <c r="AE25" s="696"/>
      <c r="AF25" s="696"/>
      <c r="AG25" s="696"/>
      <c r="AH25" s="696"/>
      <c r="AI25" s="696"/>
      <c r="AJ25" s="696"/>
      <c r="AK25" s="696"/>
      <c r="AL25" s="660">
        <v>99.7</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121</v>
      </c>
      <c r="BH25" s="658"/>
      <c r="BI25" s="658"/>
      <c r="BJ25" s="658"/>
      <c r="BK25" s="658"/>
      <c r="BL25" s="658"/>
      <c r="BM25" s="658"/>
      <c r="BN25" s="659"/>
      <c r="BO25" s="695" t="s">
        <v>121</v>
      </c>
      <c r="BP25" s="695"/>
      <c r="BQ25" s="695"/>
      <c r="BR25" s="695"/>
      <c r="BS25" s="696" t="s">
        <v>121</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2053496</v>
      </c>
      <c r="CS25" s="670"/>
      <c r="CT25" s="670"/>
      <c r="CU25" s="670"/>
      <c r="CV25" s="670"/>
      <c r="CW25" s="670"/>
      <c r="CX25" s="670"/>
      <c r="CY25" s="671"/>
      <c r="CZ25" s="660">
        <v>16.2</v>
      </c>
      <c r="DA25" s="672"/>
      <c r="DB25" s="672"/>
      <c r="DC25" s="673"/>
      <c r="DD25" s="663">
        <v>1819275</v>
      </c>
      <c r="DE25" s="670"/>
      <c r="DF25" s="670"/>
      <c r="DG25" s="670"/>
      <c r="DH25" s="670"/>
      <c r="DI25" s="670"/>
      <c r="DJ25" s="670"/>
      <c r="DK25" s="671"/>
      <c r="DL25" s="663">
        <v>1425154</v>
      </c>
      <c r="DM25" s="670"/>
      <c r="DN25" s="670"/>
      <c r="DO25" s="670"/>
      <c r="DP25" s="670"/>
      <c r="DQ25" s="670"/>
      <c r="DR25" s="670"/>
      <c r="DS25" s="670"/>
      <c r="DT25" s="670"/>
      <c r="DU25" s="670"/>
      <c r="DV25" s="671"/>
      <c r="DW25" s="660">
        <v>19.2</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2670</v>
      </c>
      <c r="S26" s="658"/>
      <c r="T26" s="658"/>
      <c r="U26" s="658"/>
      <c r="V26" s="658"/>
      <c r="W26" s="658"/>
      <c r="X26" s="658"/>
      <c r="Y26" s="659"/>
      <c r="Z26" s="695">
        <v>0</v>
      </c>
      <c r="AA26" s="695"/>
      <c r="AB26" s="695"/>
      <c r="AC26" s="695"/>
      <c r="AD26" s="696">
        <v>2670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121</v>
      </c>
      <c r="BH26" s="658"/>
      <c r="BI26" s="658"/>
      <c r="BJ26" s="658"/>
      <c r="BK26" s="658"/>
      <c r="BL26" s="658"/>
      <c r="BM26" s="658"/>
      <c r="BN26" s="659"/>
      <c r="BO26" s="695" t="s">
        <v>121</v>
      </c>
      <c r="BP26" s="695"/>
      <c r="BQ26" s="695"/>
      <c r="BR26" s="695"/>
      <c r="BS26" s="696" t="s">
        <v>121</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1195578</v>
      </c>
      <c r="CS26" s="658"/>
      <c r="CT26" s="658"/>
      <c r="CU26" s="658"/>
      <c r="CV26" s="658"/>
      <c r="CW26" s="658"/>
      <c r="CX26" s="658"/>
      <c r="CY26" s="659"/>
      <c r="CZ26" s="660">
        <v>9.4</v>
      </c>
      <c r="DA26" s="672"/>
      <c r="DB26" s="672"/>
      <c r="DC26" s="673"/>
      <c r="DD26" s="663">
        <v>1032242</v>
      </c>
      <c r="DE26" s="658"/>
      <c r="DF26" s="658"/>
      <c r="DG26" s="658"/>
      <c r="DH26" s="658"/>
      <c r="DI26" s="658"/>
      <c r="DJ26" s="658"/>
      <c r="DK26" s="659"/>
      <c r="DL26" s="663" t="s">
        <v>121</v>
      </c>
      <c r="DM26" s="658"/>
      <c r="DN26" s="658"/>
      <c r="DO26" s="658"/>
      <c r="DP26" s="658"/>
      <c r="DQ26" s="658"/>
      <c r="DR26" s="658"/>
      <c r="DS26" s="658"/>
      <c r="DT26" s="658"/>
      <c r="DU26" s="658"/>
      <c r="DV26" s="659"/>
      <c r="DW26" s="660" t="s">
        <v>121</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23637</v>
      </c>
      <c r="S27" s="658"/>
      <c r="T27" s="658"/>
      <c r="U27" s="658"/>
      <c r="V27" s="658"/>
      <c r="W27" s="658"/>
      <c r="X27" s="658"/>
      <c r="Y27" s="659"/>
      <c r="Z27" s="695">
        <v>0.2</v>
      </c>
      <c r="AA27" s="695"/>
      <c r="AB27" s="695"/>
      <c r="AC27" s="695"/>
      <c r="AD27" s="696" t="s">
        <v>121</v>
      </c>
      <c r="AE27" s="696"/>
      <c r="AF27" s="696"/>
      <c r="AG27" s="696"/>
      <c r="AH27" s="696"/>
      <c r="AI27" s="696"/>
      <c r="AJ27" s="696"/>
      <c r="AK27" s="696"/>
      <c r="AL27" s="660" t="s">
        <v>121</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4383140</v>
      </c>
      <c r="BH27" s="658"/>
      <c r="BI27" s="658"/>
      <c r="BJ27" s="658"/>
      <c r="BK27" s="658"/>
      <c r="BL27" s="658"/>
      <c r="BM27" s="658"/>
      <c r="BN27" s="659"/>
      <c r="BO27" s="695">
        <v>100</v>
      </c>
      <c r="BP27" s="695"/>
      <c r="BQ27" s="695"/>
      <c r="BR27" s="695"/>
      <c r="BS27" s="696">
        <v>73874</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2864836</v>
      </c>
      <c r="CS27" s="670"/>
      <c r="CT27" s="670"/>
      <c r="CU27" s="670"/>
      <c r="CV27" s="670"/>
      <c r="CW27" s="670"/>
      <c r="CX27" s="670"/>
      <c r="CY27" s="671"/>
      <c r="CZ27" s="660">
        <v>22.6</v>
      </c>
      <c r="DA27" s="672"/>
      <c r="DB27" s="672"/>
      <c r="DC27" s="673"/>
      <c r="DD27" s="663">
        <v>1206302</v>
      </c>
      <c r="DE27" s="670"/>
      <c r="DF27" s="670"/>
      <c r="DG27" s="670"/>
      <c r="DH27" s="670"/>
      <c r="DI27" s="670"/>
      <c r="DJ27" s="670"/>
      <c r="DK27" s="671"/>
      <c r="DL27" s="663">
        <v>733929</v>
      </c>
      <c r="DM27" s="670"/>
      <c r="DN27" s="670"/>
      <c r="DO27" s="670"/>
      <c r="DP27" s="670"/>
      <c r="DQ27" s="670"/>
      <c r="DR27" s="670"/>
      <c r="DS27" s="670"/>
      <c r="DT27" s="670"/>
      <c r="DU27" s="670"/>
      <c r="DV27" s="671"/>
      <c r="DW27" s="660">
        <v>9.9</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93621</v>
      </c>
      <c r="S28" s="658"/>
      <c r="T28" s="658"/>
      <c r="U28" s="658"/>
      <c r="V28" s="658"/>
      <c r="W28" s="658"/>
      <c r="X28" s="658"/>
      <c r="Y28" s="659"/>
      <c r="Z28" s="695">
        <v>0.7</v>
      </c>
      <c r="AA28" s="695"/>
      <c r="AB28" s="695"/>
      <c r="AC28" s="695"/>
      <c r="AD28" s="696">
        <v>6105</v>
      </c>
      <c r="AE28" s="696"/>
      <c r="AF28" s="696"/>
      <c r="AG28" s="696"/>
      <c r="AH28" s="696"/>
      <c r="AI28" s="696"/>
      <c r="AJ28" s="696"/>
      <c r="AK28" s="696"/>
      <c r="AL28" s="660">
        <v>0.1</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1068116</v>
      </c>
      <c r="CS28" s="658"/>
      <c r="CT28" s="658"/>
      <c r="CU28" s="658"/>
      <c r="CV28" s="658"/>
      <c r="CW28" s="658"/>
      <c r="CX28" s="658"/>
      <c r="CY28" s="659"/>
      <c r="CZ28" s="660">
        <v>8.4</v>
      </c>
      <c r="DA28" s="672"/>
      <c r="DB28" s="672"/>
      <c r="DC28" s="673"/>
      <c r="DD28" s="663">
        <v>1068116</v>
      </c>
      <c r="DE28" s="658"/>
      <c r="DF28" s="658"/>
      <c r="DG28" s="658"/>
      <c r="DH28" s="658"/>
      <c r="DI28" s="658"/>
      <c r="DJ28" s="658"/>
      <c r="DK28" s="659"/>
      <c r="DL28" s="663">
        <v>1068116</v>
      </c>
      <c r="DM28" s="658"/>
      <c r="DN28" s="658"/>
      <c r="DO28" s="658"/>
      <c r="DP28" s="658"/>
      <c r="DQ28" s="658"/>
      <c r="DR28" s="658"/>
      <c r="DS28" s="658"/>
      <c r="DT28" s="658"/>
      <c r="DU28" s="658"/>
      <c r="DV28" s="659"/>
      <c r="DW28" s="660">
        <v>14.4</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48904</v>
      </c>
      <c r="S29" s="658"/>
      <c r="T29" s="658"/>
      <c r="U29" s="658"/>
      <c r="V29" s="658"/>
      <c r="W29" s="658"/>
      <c r="X29" s="658"/>
      <c r="Y29" s="659"/>
      <c r="Z29" s="695">
        <v>0.4</v>
      </c>
      <c r="AA29" s="695"/>
      <c r="AB29" s="695"/>
      <c r="AC29" s="695"/>
      <c r="AD29" s="696" t="s">
        <v>121</v>
      </c>
      <c r="AE29" s="696"/>
      <c r="AF29" s="696"/>
      <c r="AG29" s="696"/>
      <c r="AH29" s="696"/>
      <c r="AI29" s="696"/>
      <c r="AJ29" s="696"/>
      <c r="AK29" s="696"/>
      <c r="AL29" s="660" t="s">
        <v>121</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1068111</v>
      </c>
      <c r="CS29" s="670"/>
      <c r="CT29" s="670"/>
      <c r="CU29" s="670"/>
      <c r="CV29" s="670"/>
      <c r="CW29" s="670"/>
      <c r="CX29" s="670"/>
      <c r="CY29" s="671"/>
      <c r="CZ29" s="660">
        <v>8.4</v>
      </c>
      <c r="DA29" s="672"/>
      <c r="DB29" s="672"/>
      <c r="DC29" s="673"/>
      <c r="DD29" s="663">
        <v>1068111</v>
      </c>
      <c r="DE29" s="670"/>
      <c r="DF29" s="670"/>
      <c r="DG29" s="670"/>
      <c r="DH29" s="670"/>
      <c r="DI29" s="670"/>
      <c r="DJ29" s="670"/>
      <c r="DK29" s="671"/>
      <c r="DL29" s="663">
        <v>1068111</v>
      </c>
      <c r="DM29" s="670"/>
      <c r="DN29" s="670"/>
      <c r="DO29" s="670"/>
      <c r="DP29" s="670"/>
      <c r="DQ29" s="670"/>
      <c r="DR29" s="670"/>
      <c r="DS29" s="670"/>
      <c r="DT29" s="670"/>
      <c r="DU29" s="670"/>
      <c r="DV29" s="671"/>
      <c r="DW29" s="660">
        <v>14.4</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2086145</v>
      </c>
      <c r="S30" s="658"/>
      <c r="T30" s="658"/>
      <c r="U30" s="658"/>
      <c r="V30" s="658"/>
      <c r="W30" s="658"/>
      <c r="X30" s="658"/>
      <c r="Y30" s="659"/>
      <c r="Z30" s="695">
        <v>15.7</v>
      </c>
      <c r="AA30" s="695"/>
      <c r="AB30" s="695"/>
      <c r="AC30" s="695"/>
      <c r="AD30" s="696" t="s">
        <v>121</v>
      </c>
      <c r="AE30" s="696"/>
      <c r="AF30" s="696"/>
      <c r="AG30" s="696"/>
      <c r="AH30" s="696"/>
      <c r="AI30" s="696"/>
      <c r="AJ30" s="696"/>
      <c r="AK30" s="696"/>
      <c r="AL30" s="660" t="s">
        <v>121</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1014869</v>
      </c>
      <c r="CS30" s="658"/>
      <c r="CT30" s="658"/>
      <c r="CU30" s="658"/>
      <c r="CV30" s="658"/>
      <c r="CW30" s="658"/>
      <c r="CX30" s="658"/>
      <c r="CY30" s="659"/>
      <c r="CZ30" s="660">
        <v>8</v>
      </c>
      <c r="DA30" s="672"/>
      <c r="DB30" s="672"/>
      <c r="DC30" s="673"/>
      <c r="DD30" s="663">
        <v>1014869</v>
      </c>
      <c r="DE30" s="658"/>
      <c r="DF30" s="658"/>
      <c r="DG30" s="658"/>
      <c r="DH30" s="658"/>
      <c r="DI30" s="658"/>
      <c r="DJ30" s="658"/>
      <c r="DK30" s="659"/>
      <c r="DL30" s="663">
        <v>1014869</v>
      </c>
      <c r="DM30" s="658"/>
      <c r="DN30" s="658"/>
      <c r="DO30" s="658"/>
      <c r="DP30" s="658"/>
      <c r="DQ30" s="658"/>
      <c r="DR30" s="658"/>
      <c r="DS30" s="658"/>
      <c r="DT30" s="658"/>
      <c r="DU30" s="658"/>
      <c r="DV30" s="659"/>
      <c r="DW30" s="660">
        <v>13.7</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121</v>
      </c>
      <c r="S31" s="658"/>
      <c r="T31" s="658"/>
      <c r="U31" s="658"/>
      <c r="V31" s="658"/>
      <c r="W31" s="658"/>
      <c r="X31" s="658"/>
      <c r="Y31" s="659"/>
      <c r="Z31" s="695" t="s">
        <v>121</v>
      </c>
      <c r="AA31" s="695"/>
      <c r="AB31" s="695"/>
      <c r="AC31" s="695"/>
      <c r="AD31" s="696" t="s">
        <v>121</v>
      </c>
      <c r="AE31" s="696"/>
      <c r="AF31" s="696"/>
      <c r="AG31" s="696"/>
      <c r="AH31" s="696"/>
      <c r="AI31" s="696"/>
      <c r="AJ31" s="696"/>
      <c r="AK31" s="696"/>
      <c r="AL31" s="660" t="s">
        <v>121</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99.6</v>
      </c>
      <c r="BH31" s="720"/>
      <c r="BI31" s="720"/>
      <c r="BJ31" s="720"/>
      <c r="BK31" s="720"/>
      <c r="BL31" s="720"/>
      <c r="BM31" s="721">
        <v>98.8</v>
      </c>
      <c r="BN31" s="720"/>
      <c r="BO31" s="720"/>
      <c r="BP31" s="720"/>
      <c r="BQ31" s="722"/>
      <c r="BR31" s="719">
        <v>99.5</v>
      </c>
      <c r="BS31" s="720"/>
      <c r="BT31" s="720"/>
      <c r="BU31" s="720"/>
      <c r="BV31" s="720"/>
      <c r="BW31" s="720"/>
      <c r="BX31" s="721">
        <v>98.9</v>
      </c>
      <c r="BY31" s="720"/>
      <c r="BZ31" s="720"/>
      <c r="CA31" s="720"/>
      <c r="CB31" s="722"/>
      <c r="CD31" s="678"/>
      <c r="CE31" s="679"/>
      <c r="CF31" s="654" t="s">
        <v>300</v>
      </c>
      <c r="CG31" s="655"/>
      <c r="CH31" s="655"/>
      <c r="CI31" s="655"/>
      <c r="CJ31" s="655"/>
      <c r="CK31" s="655"/>
      <c r="CL31" s="655"/>
      <c r="CM31" s="655"/>
      <c r="CN31" s="655"/>
      <c r="CO31" s="655"/>
      <c r="CP31" s="655"/>
      <c r="CQ31" s="656"/>
      <c r="CR31" s="657">
        <v>53242</v>
      </c>
      <c r="CS31" s="670"/>
      <c r="CT31" s="670"/>
      <c r="CU31" s="670"/>
      <c r="CV31" s="670"/>
      <c r="CW31" s="670"/>
      <c r="CX31" s="670"/>
      <c r="CY31" s="671"/>
      <c r="CZ31" s="660">
        <v>0.4</v>
      </c>
      <c r="DA31" s="672"/>
      <c r="DB31" s="672"/>
      <c r="DC31" s="673"/>
      <c r="DD31" s="663">
        <v>53242</v>
      </c>
      <c r="DE31" s="670"/>
      <c r="DF31" s="670"/>
      <c r="DG31" s="670"/>
      <c r="DH31" s="670"/>
      <c r="DI31" s="670"/>
      <c r="DJ31" s="670"/>
      <c r="DK31" s="671"/>
      <c r="DL31" s="663">
        <v>53242</v>
      </c>
      <c r="DM31" s="670"/>
      <c r="DN31" s="670"/>
      <c r="DO31" s="670"/>
      <c r="DP31" s="670"/>
      <c r="DQ31" s="670"/>
      <c r="DR31" s="670"/>
      <c r="DS31" s="670"/>
      <c r="DT31" s="670"/>
      <c r="DU31" s="670"/>
      <c r="DV31" s="671"/>
      <c r="DW31" s="660">
        <v>0.7</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896271</v>
      </c>
      <c r="S32" s="658"/>
      <c r="T32" s="658"/>
      <c r="U32" s="658"/>
      <c r="V32" s="658"/>
      <c r="W32" s="658"/>
      <c r="X32" s="658"/>
      <c r="Y32" s="659"/>
      <c r="Z32" s="695">
        <v>6.8</v>
      </c>
      <c r="AA32" s="695"/>
      <c r="AB32" s="695"/>
      <c r="AC32" s="695"/>
      <c r="AD32" s="696" t="s">
        <v>121</v>
      </c>
      <c r="AE32" s="696"/>
      <c r="AF32" s="696"/>
      <c r="AG32" s="696"/>
      <c r="AH32" s="696"/>
      <c r="AI32" s="696"/>
      <c r="AJ32" s="696"/>
      <c r="AK32" s="696"/>
      <c r="AL32" s="660" t="s">
        <v>121</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98</v>
      </c>
      <c r="BN32" s="670"/>
      <c r="BO32" s="670"/>
      <c r="BP32" s="670"/>
      <c r="BQ32" s="693"/>
      <c r="BR32" s="723">
        <v>99.1</v>
      </c>
      <c r="BS32" s="670"/>
      <c r="BT32" s="670"/>
      <c r="BU32" s="670"/>
      <c r="BV32" s="670"/>
      <c r="BW32" s="670"/>
      <c r="BX32" s="661">
        <v>98</v>
      </c>
      <c r="BY32" s="670"/>
      <c r="BZ32" s="670"/>
      <c r="CA32" s="670"/>
      <c r="CB32" s="693"/>
      <c r="CD32" s="680"/>
      <c r="CE32" s="681"/>
      <c r="CF32" s="654" t="s">
        <v>304</v>
      </c>
      <c r="CG32" s="655"/>
      <c r="CH32" s="655"/>
      <c r="CI32" s="655"/>
      <c r="CJ32" s="655"/>
      <c r="CK32" s="655"/>
      <c r="CL32" s="655"/>
      <c r="CM32" s="655"/>
      <c r="CN32" s="655"/>
      <c r="CO32" s="655"/>
      <c r="CP32" s="655"/>
      <c r="CQ32" s="656"/>
      <c r="CR32" s="657">
        <v>5</v>
      </c>
      <c r="CS32" s="658"/>
      <c r="CT32" s="658"/>
      <c r="CU32" s="658"/>
      <c r="CV32" s="658"/>
      <c r="CW32" s="658"/>
      <c r="CX32" s="658"/>
      <c r="CY32" s="659"/>
      <c r="CZ32" s="660">
        <v>0</v>
      </c>
      <c r="DA32" s="672"/>
      <c r="DB32" s="672"/>
      <c r="DC32" s="673"/>
      <c r="DD32" s="663">
        <v>5</v>
      </c>
      <c r="DE32" s="658"/>
      <c r="DF32" s="658"/>
      <c r="DG32" s="658"/>
      <c r="DH32" s="658"/>
      <c r="DI32" s="658"/>
      <c r="DJ32" s="658"/>
      <c r="DK32" s="659"/>
      <c r="DL32" s="663">
        <v>5</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32799</v>
      </c>
      <c r="S33" s="658"/>
      <c r="T33" s="658"/>
      <c r="U33" s="658"/>
      <c r="V33" s="658"/>
      <c r="W33" s="658"/>
      <c r="X33" s="658"/>
      <c r="Y33" s="659"/>
      <c r="Z33" s="695">
        <v>0.2</v>
      </c>
      <c r="AA33" s="695"/>
      <c r="AB33" s="695"/>
      <c r="AC33" s="695"/>
      <c r="AD33" s="696">
        <v>17</v>
      </c>
      <c r="AE33" s="696"/>
      <c r="AF33" s="696"/>
      <c r="AG33" s="696"/>
      <c r="AH33" s="696"/>
      <c r="AI33" s="696"/>
      <c r="AJ33" s="696"/>
      <c r="AK33" s="696"/>
      <c r="AL33" s="660">
        <v>0</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99.7</v>
      </c>
      <c r="BH33" s="642"/>
      <c r="BI33" s="642"/>
      <c r="BJ33" s="642"/>
      <c r="BK33" s="642"/>
      <c r="BL33" s="642"/>
      <c r="BM33" s="688">
        <v>99.3</v>
      </c>
      <c r="BN33" s="642"/>
      <c r="BO33" s="642"/>
      <c r="BP33" s="642"/>
      <c r="BQ33" s="705"/>
      <c r="BR33" s="718">
        <v>99.7</v>
      </c>
      <c r="BS33" s="642"/>
      <c r="BT33" s="642"/>
      <c r="BU33" s="642"/>
      <c r="BV33" s="642"/>
      <c r="BW33" s="642"/>
      <c r="BX33" s="688">
        <v>99.4</v>
      </c>
      <c r="BY33" s="642"/>
      <c r="BZ33" s="642"/>
      <c r="CA33" s="642"/>
      <c r="CB33" s="705"/>
      <c r="CD33" s="654" t="s">
        <v>307</v>
      </c>
      <c r="CE33" s="655"/>
      <c r="CF33" s="655"/>
      <c r="CG33" s="655"/>
      <c r="CH33" s="655"/>
      <c r="CI33" s="655"/>
      <c r="CJ33" s="655"/>
      <c r="CK33" s="655"/>
      <c r="CL33" s="655"/>
      <c r="CM33" s="655"/>
      <c r="CN33" s="655"/>
      <c r="CO33" s="655"/>
      <c r="CP33" s="655"/>
      <c r="CQ33" s="656"/>
      <c r="CR33" s="657">
        <v>5334004</v>
      </c>
      <c r="CS33" s="670"/>
      <c r="CT33" s="670"/>
      <c r="CU33" s="670"/>
      <c r="CV33" s="670"/>
      <c r="CW33" s="670"/>
      <c r="CX33" s="670"/>
      <c r="CY33" s="671"/>
      <c r="CZ33" s="660">
        <v>42.1</v>
      </c>
      <c r="DA33" s="672"/>
      <c r="DB33" s="672"/>
      <c r="DC33" s="673"/>
      <c r="DD33" s="663">
        <v>4492564</v>
      </c>
      <c r="DE33" s="670"/>
      <c r="DF33" s="670"/>
      <c r="DG33" s="670"/>
      <c r="DH33" s="670"/>
      <c r="DI33" s="670"/>
      <c r="DJ33" s="670"/>
      <c r="DK33" s="671"/>
      <c r="DL33" s="663">
        <v>3216616</v>
      </c>
      <c r="DM33" s="670"/>
      <c r="DN33" s="670"/>
      <c r="DO33" s="670"/>
      <c r="DP33" s="670"/>
      <c r="DQ33" s="670"/>
      <c r="DR33" s="670"/>
      <c r="DS33" s="670"/>
      <c r="DT33" s="670"/>
      <c r="DU33" s="670"/>
      <c r="DV33" s="671"/>
      <c r="DW33" s="660">
        <v>43.4</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21074</v>
      </c>
      <c r="S34" s="658"/>
      <c r="T34" s="658"/>
      <c r="U34" s="658"/>
      <c r="V34" s="658"/>
      <c r="W34" s="658"/>
      <c r="X34" s="658"/>
      <c r="Y34" s="659"/>
      <c r="Z34" s="695">
        <v>0.2</v>
      </c>
      <c r="AA34" s="695"/>
      <c r="AB34" s="695"/>
      <c r="AC34" s="695"/>
      <c r="AD34" s="696" t="s">
        <v>121</v>
      </c>
      <c r="AE34" s="696"/>
      <c r="AF34" s="696"/>
      <c r="AG34" s="696"/>
      <c r="AH34" s="696"/>
      <c r="AI34" s="696"/>
      <c r="AJ34" s="696"/>
      <c r="AK34" s="696"/>
      <c r="AL34" s="660" t="s">
        <v>121</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1459531</v>
      </c>
      <c r="CS34" s="658"/>
      <c r="CT34" s="658"/>
      <c r="CU34" s="658"/>
      <c r="CV34" s="658"/>
      <c r="CW34" s="658"/>
      <c r="CX34" s="658"/>
      <c r="CY34" s="659"/>
      <c r="CZ34" s="660">
        <v>11.5</v>
      </c>
      <c r="DA34" s="672"/>
      <c r="DB34" s="672"/>
      <c r="DC34" s="673"/>
      <c r="DD34" s="663">
        <v>1247893</v>
      </c>
      <c r="DE34" s="658"/>
      <c r="DF34" s="658"/>
      <c r="DG34" s="658"/>
      <c r="DH34" s="658"/>
      <c r="DI34" s="658"/>
      <c r="DJ34" s="658"/>
      <c r="DK34" s="659"/>
      <c r="DL34" s="663">
        <v>1105425</v>
      </c>
      <c r="DM34" s="658"/>
      <c r="DN34" s="658"/>
      <c r="DO34" s="658"/>
      <c r="DP34" s="658"/>
      <c r="DQ34" s="658"/>
      <c r="DR34" s="658"/>
      <c r="DS34" s="658"/>
      <c r="DT34" s="658"/>
      <c r="DU34" s="658"/>
      <c r="DV34" s="659"/>
      <c r="DW34" s="660">
        <v>14.9</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358009</v>
      </c>
      <c r="S35" s="658"/>
      <c r="T35" s="658"/>
      <c r="U35" s="658"/>
      <c r="V35" s="658"/>
      <c r="W35" s="658"/>
      <c r="X35" s="658"/>
      <c r="Y35" s="659"/>
      <c r="Z35" s="695">
        <v>2.7</v>
      </c>
      <c r="AA35" s="695"/>
      <c r="AB35" s="695"/>
      <c r="AC35" s="695"/>
      <c r="AD35" s="696" t="s">
        <v>121</v>
      </c>
      <c r="AE35" s="696"/>
      <c r="AF35" s="696"/>
      <c r="AG35" s="696"/>
      <c r="AH35" s="696"/>
      <c r="AI35" s="696"/>
      <c r="AJ35" s="696"/>
      <c r="AK35" s="696"/>
      <c r="AL35" s="660" t="s">
        <v>121</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86966</v>
      </c>
      <c r="CS35" s="670"/>
      <c r="CT35" s="670"/>
      <c r="CU35" s="670"/>
      <c r="CV35" s="670"/>
      <c r="CW35" s="670"/>
      <c r="CX35" s="670"/>
      <c r="CY35" s="671"/>
      <c r="CZ35" s="660">
        <v>0.7</v>
      </c>
      <c r="DA35" s="672"/>
      <c r="DB35" s="672"/>
      <c r="DC35" s="673"/>
      <c r="DD35" s="663">
        <v>78687</v>
      </c>
      <c r="DE35" s="670"/>
      <c r="DF35" s="670"/>
      <c r="DG35" s="670"/>
      <c r="DH35" s="670"/>
      <c r="DI35" s="670"/>
      <c r="DJ35" s="670"/>
      <c r="DK35" s="671"/>
      <c r="DL35" s="663">
        <v>72782</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653208</v>
      </c>
      <c r="S36" s="658"/>
      <c r="T36" s="658"/>
      <c r="U36" s="658"/>
      <c r="V36" s="658"/>
      <c r="W36" s="658"/>
      <c r="X36" s="658"/>
      <c r="Y36" s="659"/>
      <c r="Z36" s="695">
        <v>4.9000000000000004</v>
      </c>
      <c r="AA36" s="695"/>
      <c r="AB36" s="695"/>
      <c r="AC36" s="695"/>
      <c r="AD36" s="696" t="s">
        <v>121</v>
      </c>
      <c r="AE36" s="696"/>
      <c r="AF36" s="696"/>
      <c r="AG36" s="696"/>
      <c r="AH36" s="696"/>
      <c r="AI36" s="696"/>
      <c r="AJ36" s="696"/>
      <c r="AK36" s="696"/>
      <c r="AL36" s="660" t="s">
        <v>121</v>
      </c>
      <c r="AM36" s="661"/>
      <c r="AN36" s="661"/>
      <c r="AO36" s="697"/>
      <c r="AP36" s="222"/>
      <c r="AQ36" s="706" t="s">
        <v>315</v>
      </c>
      <c r="AR36" s="707"/>
      <c r="AS36" s="707"/>
      <c r="AT36" s="707"/>
      <c r="AU36" s="707"/>
      <c r="AV36" s="707"/>
      <c r="AW36" s="707"/>
      <c r="AX36" s="707"/>
      <c r="AY36" s="708"/>
      <c r="AZ36" s="712">
        <v>1779091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112604</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1993445</v>
      </c>
      <c r="CS36" s="658"/>
      <c r="CT36" s="658"/>
      <c r="CU36" s="658"/>
      <c r="CV36" s="658"/>
      <c r="CW36" s="658"/>
      <c r="CX36" s="658"/>
      <c r="CY36" s="659"/>
      <c r="CZ36" s="660">
        <v>15.7</v>
      </c>
      <c r="DA36" s="672"/>
      <c r="DB36" s="672"/>
      <c r="DC36" s="673"/>
      <c r="DD36" s="663">
        <v>1738986</v>
      </c>
      <c r="DE36" s="658"/>
      <c r="DF36" s="658"/>
      <c r="DG36" s="658"/>
      <c r="DH36" s="658"/>
      <c r="DI36" s="658"/>
      <c r="DJ36" s="658"/>
      <c r="DK36" s="659"/>
      <c r="DL36" s="663">
        <v>1048662</v>
      </c>
      <c r="DM36" s="658"/>
      <c r="DN36" s="658"/>
      <c r="DO36" s="658"/>
      <c r="DP36" s="658"/>
      <c r="DQ36" s="658"/>
      <c r="DR36" s="658"/>
      <c r="DS36" s="658"/>
      <c r="DT36" s="658"/>
      <c r="DU36" s="658"/>
      <c r="DV36" s="659"/>
      <c r="DW36" s="660">
        <v>14.1</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192642</v>
      </c>
      <c r="S37" s="658"/>
      <c r="T37" s="658"/>
      <c r="U37" s="658"/>
      <c r="V37" s="658"/>
      <c r="W37" s="658"/>
      <c r="X37" s="658"/>
      <c r="Y37" s="659"/>
      <c r="Z37" s="695">
        <v>1.5</v>
      </c>
      <c r="AA37" s="695"/>
      <c r="AB37" s="695"/>
      <c r="AC37" s="695"/>
      <c r="AD37" s="696">
        <v>11553</v>
      </c>
      <c r="AE37" s="696"/>
      <c r="AF37" s="696"/>
      <c r="AG37" s="696"/>
      <c r="AH37" s="696"/>
      <c r="AI37" s="696"/>
      <c r="AJ37" s="696"/>
      <c r="AK37" s="696"/>
      <c r="AL37" s="660">
        <v>0.2</v>
      </c>
      <c r="AM37" s="661"/>
      <c r="AN37" s="661"/>
      <c r="AO37" s="697"/>
      <c r="AQ37" s="690" t="s">
        <v>319</v>
      </c>
      <c r="AR37" s="691"/>
      <c r="AS37" s="691"/>
      <c r="AT37" s="691"/>
      <c r="AU37" s="691"/>
      <c r="AV37" s="691"/>
      <c r="AW37" s="691"/>
      <c r="AX37" s="691"/>
      <c r="AY37" s="692"/>
      <c r="AZ37" s="657">
        <v>336974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65919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1038156</v>
      </c>
      <c r="CS37" s="670"/>
      <c r="CT37" s="670"/>
      <c r="CU37" s="670"/>
      <c r="CV37" s="670"/>
      <c r="CW37" s="670"/>
      <c r="CX37" s="670"/>
      <c r="CY37" s="671"/>
      <c r="CZ37" s="660">
        <v>8.1999999999999993</v>
      </c>
      <c r="DA37" s="672"/>
      <c r="DB37" s="672"/>
      <c r="DC37" s="673"/>
      <c r="DD37" s="663">
        <v>900836</v>
      </c>
      <c r="DE37" s="670"/>
      <c r="DF37" s="670"/>
      <c r="DG37" s="670"/>
      <c r="DH37" s="670"/>
      <c r="DI37" s="670"/>
      <c r="DJ37" s="670"/>
      <c r="DK37" s="671"/>
      <c r="DL37" s="663">
        <v>835273</v>
      </c>
      <c r="DM37" s="670"/>
      <c r="DN37" s="670"/>
      <c r="DO37" s="670"/>
      <c r="DP37" s="670"/>
      <c r="DQ37" s="670"/>
      <c r="DR37" s="670"/>
      <c r="DS37" s="670"/>
      <c r="DT37" s="670"/>
      <c r="DU37" s="670"/>
      <c r="DV37" s="671"/>
      <c r="DW37" s="660">
        <v>11.3</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1340959</v>
      </c>
      <c r="S38" s="658"/>
      <c r="T38" s="658"/>
      <c r="U38" s="658"/>
      <c r="V38" s="658"/>
      <c r="W38" s="658"/>
      <c r="X38" s="658"/>
      <c r="Y38" s="659"/>
      <c r="Z38" s="695">
        <v>10.1</v>
      </c>
      <c r="AA38" s="695"/>
      <c r="AB38" s="695"/>
      <c r="AC38" s="695"/>
      <c r="AD38" s="696" t="s">
        <v>121</v>
      </c>
      <c r="AE38" s="696"/>
      <c r="AF38" s="696"/>
      <c r="AG38" s="696"/>
      <c r="AH38" s="696"/>
      <c r="AI38" s="696"/>
      <c r="AJ38" s="696"/>
      <c r="AK38" s="696"/>
      <c r="AL38" s="660" t="s">
        <v>121</v>
      </c>
      <c r="AM38" s="661"/>
      <c r="AN38" s="661"/>
      <c r="AO38" s="697"/>
      <c r="AQ38" s="690" t="s">
        <v>323</v>
      </c>
      <c r="AR38" s="691"/>
      <c r="AS38" s="691"/>
      <c r="AT38" s="691"/>
      <c r="AU38" s="691"/>
      <c r="AV38" s="691"/>
      <c r="AW38" s="691"/>
      <c r="AX38" s="691"/>
      <c r="AY38" s="692"/>
      <c r="AZ38" s="657">
        <v>125570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3753</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1316547</v>
      </c>
      <c r="CS38" s="658"/>
      <c r="CT38" s="658"/>
      <c r="CU38" s="658"/>
      <c r="CV38" s="658"/>
      <c r="CW38" s="658"/>
      <c r="CX38" s="658"/>
      <c r="CY38" s="659"/>
      <c r="CZ38" s="660">
        <v>10.4</v>
      </c>
      <c r="DA38" s="672"/>
      <c r="DB38" s="672"/>
      <c r="DC38" s="673"/>
      <c r="DD38" s="663">
        <v>1074185</v>
      </c>
      <c r="DE38" s="658"/>
      <c r="DF38" s="658"/>
      <c r="DG38" s="658"/>
      <c r="DH38" s="658"/>
      <c r="DI38" s="658"/>
      <c r="DJ38" s="658"/>
      <c r="DK38" s="659"/>
      <c r="DL38" s="663">
        <v>989747</v>
      </c>
      <c r="DM38" s="658"/>
      <c r="DN38" s="658"/>
      <c r="DO38" s="658"/>
      <c r="DP38" s="658"/>
      <c r="DQ38" s="658"/>
      <c r="DR38" s="658"/>
      <c r="DS38" s="658"/>
      <c r="DT38" s="658"/>
      <c r="DU38" s="658"/>
      <c r="DV38" s="659"/>
      <c r="DW38" s="660">
        <v>13.3</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121</v>
      </c>
      <c r="S39" s="658"/>
      <c r="T39" s="658"/>
      <c r="U39" s="658"/>
      <c r="V39" s="658"/>
      <c r="W39" s="658"/>
      <c r="X39" s="658"/>
      <c r="Y39" s="659"/>
      <c r="Z39" s="695" t="s">
        <v>121</v>
      </c>
      <c r="AA39" s="695"/>
      <c r="AB39" s="695"/>
      <c r="AC39" s="695"/>
      <c r="AD39" s="696" t="s">
        <v>121</v>
      </c>
      <c r="AE39" s="696"/>
      <c r="AF39" s="696"/>
      <c r="AG39" s="696"/>
      <c r="AH39" s="696"/>
      <c r="AI39" s="696"/>
      <c r="AJ39" s="696"/>
      <c r="AK39" s="696"/>
      <c r="AL39" s="660" t="s">
        <v>121</v>
      </c>
      <c r="AM39" s="661"/>
      <c r="AN39" s="661"/>
      <c r="AO39" s="697"/>
      <c r="AQ39" s="690" t="s">
        <v>327</v>
      </c>
      <c r="AR39" s="691"/>
      <c r="AS39" s="691"/>
      <c r="AT39" s="691"/>
      <c r="AU39" s="691"/>
      <c r="AV39" s="691"/>
      <c r="AW39" s="691"/>
      <c r="AX39" s="691"/>
      <c r="AY39" s="692"/>
      <c r="AZ39" s="657" t="s">
        <v>121</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5583</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348415</v>
      </c>
      <c r="CS39" s="670"/>
      <c r="CT39" s="670"/>
      <c r="CU39" s="670"/>
      <c r="CV39" s="670"/>
      <c r="CW39" s="670"/>
      <c r="CX39" s="670"/>
      <c r="CY39" s="671"/>
      <c r="CZ39" s="660">
        <v>2.7</v>
      </c>
      <c r="DA39" s="672"/>
      <c r="DB39" s="672"/>
      <c r="DC39" s="673"/>
      <c r="DD39" s="663">
        <v>347813</v>
      </c>
      <c r="DE39" s="670"/>
      <c r="DF39" s="670"/>
      <c r="DG39" s="670"/>
      <c r="DH39" s="670"/>
      <c r="DI39" s="670"/>
      <c r="DJ39" s="670"/>
      <c r="DK39" s="671"/>
      <c r="DL39" s="663" t="s">
        <v>121</v>
      </c>
      <c r="DM39" s="670"/>
      <c r="DN39" s="670"/>
      <c r="DO39" s="670"/>
      <c r="DP39" s="670"/>
      <c r="DQ39" s="670"/>
      <c r="DR39" s="670"/>
      <c r="DS39" s="670"/>
      <c r="DT39" s="670"/>
      <c r="DU39" s="670"/>
      <c r="DV39" s="671"/>
      <c r="DW39" s="660" t="s">
        <v>121</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81059</v>
      </c>
      <c r="S40" s="658"/>
      <c r="T40" s="658"/>
      <c r="U40" s="658"/>
      <c r="V40" s="658"/>
      <c r="W40" s="658"/>
      <c r="X40" s="658"/>
      <c r="Y40" s="659"/>
      <c r="Z40" s="695">
        <v>0.6</v>
      </c>
      <c r="AA40" s="695"/>
      <c r="AB40" s="695"/>
      <c r="AC40" s="695"/>
      <c r="AD40" s="696" t="s">
        <v>121</v>
      </c>
      <c r="AE40" s="696"/>
      <c r="AF40" s="696"/>
      <c r="AG40" s="696"/>
      <c r="AH40" s="696"/>
      <c r="AI40" s="696"/>
      <c r="AJ40" s="696"/>
      <c r="AK40" s="696"/>
      <c r="AL40" s="660" t="s">
        <v>121</v>
      </c>
      <c r="AM40" s="661"/>
      <c r="AN40" s="661"/>
      <c r="AO40" s="697"/>
      <c r="AQ40" s="690" t="s">
        <v>331</v>
      </c>
      <c r="AR40" s="691"/>
      <c r="AS40" s="691"/>
      <c r="AT40" s="691"/>
      <c r="AU40" s="691"/>
      <c r="AV40" s="691"/>
      <c r="AW40" s="691"/>
      <c r="AX40" s="691"/>
      <c r="AY40" s="692"/>
      <c r="AZ40" s="657" t="s">
        <v>121</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102</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129100</v>
      </c>
      <c r="CS40" s="658"/>
      <c r="CT40" s="658"/>
      <c r="CU40" s="658"/>
      <c r="CV40" s="658"/>
      <c r="CW40" s="658"/>
      <c r="CX40" s="658"/>
      <c r="CY40" s="659"/>
      <c r="CZ40" s="660">
        <v>1</v>
      </c>
      <c r="DA40" s="672"/>
      <c r="DB40" s="672"/>
      <c r="DC40" s="673"/>
      <c r="DD40" s="663">
        <v>5000</v>
      </c>
      <c r="DE40" s="658"/>
      <c r="DF40" s="658"/>
      <c r="DG40" s="658"/>
      <c r="DH40" s="658"/>
      <c r="DI40" s="658"/>
      <c r="DJ40" s="658"/>
      <c r="DK40" s="659"/>
      <c r="DL40" s="663" t="s">
        <v>121</v>
      </c>
      <c r="DM40" s="658"/>
      <c r="DN40" s="658"/>
      <c r="DO40" s="658"/>
      <c r="DP40" s="658"/>
      <c r="DQ40" s="658"/>
      <c r="DR40" s="658"/>
      <c r="DS40" s="658"/>
      <c r="DT40" s="658"/>
      <c r="DU40" s="658"/>
      <c r="DV40" s="659"/>
      <c r="DW40" s="660" t="s">
        <v>121</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13251501</v>
      </c>
      <c r="S41" s="682"/>
      <c r="T41" s="682"/>
      <c r="U41" s="682"/>
      <c r="V41" s="682"/>
      <c r="W41" s="682"/>
      <c r="X41" s="682"/>
      <c r="Y41" s="685"/>
      <c r="Z41" s="686">
        <v>100</v>
      </c>
      <c r="AA41" s="686"/>
      <c r="AB41" s="686"/>
      <c r="AC41" s="686"/>
      <c r="AD41" s="687">
        <v>7335932</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280900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121</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121</v>
      </c>
      <c r="CS41" s="670"/>
      <c r="CT41" s="670"/>
      <c r="CU41" s="670"/>
      <c r="CV41" s="670"/>
      <c r="CW41" s="670"/>
      <c r="CX41" s="670"/>
      <c r="CY41" s="671"/>
      <c r="CZ41" s="660" t="s">
        <v>121</v>
      </c>
      <c r="DA41" s="672"/>
      <c r="DB41" s="672"/>
      <c r="DC41" s="673"/>
      <c r="DD41" s="663" t="s">
        <v>121</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1035647</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385</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1355940</v>
      </c>
      <c r="CS42" s="670"/>
      <c r="CT42" s="670"/>
      <c r="CU42" s="670"/>
      <c r="CV42" s="670"/>
      <c r="CW42" s="670"/>
      <c r="CX42" s="670"/>
      <c r="CY42" s="671"/>
      <c r="CZ42" s="660">
        <v>10.7</v>
      </c>
      <c r="DA42" s="672"/>
      <c r="DB42" s="672"/>
      <c r="DC42" s="673"/>
      <c r="DD42" s="663">
        <v>240862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37578</v>
      </c>
      <c r="CS43" s="670"/>
      <c r="CT43" s="670"/>
      <c r="CU43" s="670"/>
      <c r="CV43" s="670"/>
      <c r="CW43" s="670"/>
      <c r="CX43" s="670"/>
      <c r="CY43" s="671"/>
      <c r="CZ43" s="660">
        <v>0.3</v>
      </c>
      <c r="DA43" s="672"/>
      <c r="DB43" s="672"/>
      <c r="DC43" s="673"/>
      <c r="DD43" s="663">
        <v>37578</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1355940</v>
      </c>
      <c r="CS44" s="658"/>
      <c r="CT44" s="658"/>
      <c r="CU44" s="658"/>
      <c r="CV44" s="658"/>
      <c r="CW44" s="658"/>
      <c r="CX44" s="658"/>
      <c r="CY44" s="659"/>
      <c r="CZ44" s="660">
        <v>10.7</v>
      </c>
      <c r="DA44" s="661"/>
      <c r="DB44" s="661"/>
      <c r="DC44" s="662"/>
      <c r="DD44" s="663">
        <v>240862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262438</v>
      </c>
      <c r="CS45" s="670"/>
      <c r="CT45" s="670"/>
      <c r="CU45" s="670"/>
      <c r="CV45" s="670"/>
      <c r="CW45" s="670"/>
      <c r="CX45" s="670"/>
      <c r="CY45" s="671"/>
      <c r="CZ45" s="660">
        <v>2.1</v>
      </c>
      <c r="DA45" s="672"/>
      <c r="DB45" s="672"/>
      <c r="DC45" s="673"/>
      <c r="DD45" s="663">
        <v>30421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1078409</v>
      </c>
      <c r="CS46" s="658"/>
      <c r="CT46" s="658"/>
      <c r="CU46" s="658"/>
      <c r="CV46" s="658"/>
      <c r="CW46" s="658"/>
      <c r="CX46" s="658"/>
      <c r="CY46" s="659"/>
      <c r="CZ46" s="660">
        <v>8.5</v>
      </c>
      <c r="DA46" s="661"/>
      <c r="DB46" s="661"/>
      <c r="DC46" s="662"/>
      <c r="DD46" s="663">
        <v>207948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t="s">
        <v>121</v>
      </c>
      <c r="CS47" s="670"/>
      <c r="CT47" s="670"/>
      <c r="CU47" s="670"/>
      <c r="CV47" s="670"/>
      <c r="CW47" s="670"/>
      <c r="CX47" s="670"/>
      <c r="CY47" s="671"/>
      <c r="CZ47" s="660" t="s">
        <v>121</v>
      </c>
      <c r="DA47" s="672"/>
      <c r="DB47" s="672"/>
      <c r="DC47" s="673"/>
      <c r="DD47" s="663" t="s">
        <v>121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121</v>
      </c>
      <c r="CS48" s="658"/>
      <c r="CT48" s="658"/>
      <c r="CU48" s="658"/>
      <c r="CV48" s="658"/>
      <c r="CW48" s="658"/>
      <c r="CX48" s="658"/>
      <c r="CY48" s="659"/>
      <c r="CZ48" s="660" t="s">
        <v>121</v>
      </c>
      <c r="DA48" s="661"/>
      <c r="DB48" s="661"/>
      <c r="DC48" s="662"/>
      <c r="DD48" s="663" t="s">
        <v>121</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12676392</v>
      </c>
      <c r="CS49" s="642"/>
      <c r="CT49" s="642"/>
      <c r="CU49" s="642"/>
      <c r="CV49" s="642"/>
      <c r="CW49" s="642"/>
      <c r="CX49" s="642"/>
      <c r="CY49" s="643"/>
      <c r="CZ49" s="644">
        <v>100</v>
      </c>
      <c r="DA49" s="645"/>
      <c r="DB49" s="645"/>
      <c r="DC49" s="646"/>
      <c r="DD49" s="647">
        <v>8827119</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ftZnbP3uoLB5O30hc1V/qEp7JmYxXNan/JL0DWzPHxeWuxYlvDkPuEJDmIW4cDRoYIsfY/+UIz4FDUEg5K22iQ==" saltValue="9+PbA6TKRD9kyqOoXAI1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2">
        <v>13252</v>
      </c>
      <c r="R7" s="1133"/>
      <c r="S7" s="1133"/>
      <c r="T7" s="1133"/>
      <c r="U7" s="1133"/>
      <c r="V7" s="1133">
        <v>12676</v>
      </c>
      <c r="W7" s="1133"/>
      <c r="X7" s="1133"/>
      <c r="Y7" s="1133"/>
      <c r="Z7" s="1133"/>
      <c r="AA7" s="1133">
        <v>575</v>
      </c>
      <c r="AB7" s="1133"/>
      <c r="AC7" s="1133"/>
      <c r="AD7" s="1133"/>
      <c r="AE7" s="1134"/>
      <c r="AF7" s="1135">
        <v>551</v>
      </c>
      <c r="AG7" s="1136"/>
      <c r="AH7" s="1136"/>
      <c r="AI7" s="1136"/>
      <c r="AJ7" s="1137"/>
      <c r="AK7" s="1138">
        <v>358</v>
      </c>
      <c r="AL7" s="1139"/>
      <c r="AM7" s="1139"/>
      <c r="AN7" s="1139"/>
      <c r="AO7" s="1139"/>
      <c r="AP7" s="1139">
        <v>13138</v>
      </c>
      <c r="AQ7" s="1139"/>
      <c r="AR7" s="1139"/>
      <c r="AS7" s="1139"/>
      <c r="AT7" s="1139"/>
      <c r="AU7" s="1140"/>
      <c r="AV7" s="1140"/>
      <c r="AW7" s="1140"/>
      <c r="AX7" s="1140"/>
      <c r="AY7" s="1141"/>
      <c r="AZ7" s="232"/>
      <c r="BA7" s="232"/>
      <c r="BB7" s="232"/>
      <c r="BC7" s="232"/>
      <c r="BD7" s="232"/>
      <c r="BE7" s="233"/>
      <c r="BF7" s="233"/>
      <c r="BG7" s="233"/>
      <c r="BH7" s="233"/>
      <c r="BI7" s="233"/>
      <c r="BJ7" s="233"/>
      <c r="BK7" s="233"/>
      <c r="BL7" s="233"/>
      <c r="BM7" s="233"/>
      <c r="BN7" s="233"/>
      <c r="BO7" s="233"/>
      <c r="BP7" s="233"/>
      <c r="BQ7" s="236">
        <v>1</v>
      </c>
      <c r="BR7" s="237"/>
      <c r="BS7" s="1028" t="s">
        <v>553</v>
      </c>
      <c r="BT7" s="1029"/>
      <c r="BU7" s="1029"/>
      <c r="BV7" s="1029"/>
      <c r="BW7" s="1029"/>
      <c r="BX7" s="1029"/>
      <c r="BY7" s="1029"/>
      <c r="BZ7" s="1029"/>
      <c r="CA7" s="1029"/>
      <c r="CB7" s="1029"/>
      <c r="CC7" s="1029"/>
      <c r="CD7" s="1029"/>
      <c r="CE7" s="1029"/>
      <c r="CF7" s="1029"/>
      <c r="CG7" s="1050"/>
      <c r="CH7" s="1025" t="s">
        <v>487</v>
      </c>
      <c r="CI7" s="1026"/>
      <c r="CJ7" s="1026"/>
      <c r="CK7" s="1026"/>
      <c r="CL7" s="1027"/>
      <c r="CM7" s="1025">
        <v>15</v>
      </c>
      <c r="CN7" s="1026"/>
      <c r="CO7" s="1026"/>
      <c r="CP7" s="1026"/>
      <c r="CQ7" s="1027"/>
      <c r="CR7" s="1025">
        <v>5</v>
      </c>
      <c r="CS7" s="1026"/>
      <c r="CT7" s="1026"/>
      <c r="CU7" s="1026"/>
      <c r="CV7" s="1027"/>
      <c r="CW7" s="1025" t="s">
        <v>552</v>
      </c>
      <c r="CX7" s="1026"/>
      <c r="CY7" s="1026"/>
      <c r="CZ7" s="1026"/>
      <c r="DA7" s="1027"/>
      <c r="DB7" s="1025">
        <v>53</v>
      </c>
      <c r="DC7" s="1026"/>
      <c r="DD7" s="1026"/>
      <c r="DE7" s="1026"/>
      <c r="DF7" s="1027"/>
      <c r="DG7" s="1025" t="s">
        <v>487</v>
      </c>
      <c r="DH7" s="1026"/>
      <c r="DI7" s="1026"/>
      <c r="DJ7" s="1026"/>
      <c r="DK7" s="1027"/>
      <c r="DL7" s="1025" t="s">
        <v>487</v>
      </c>
      <c r="DM7" s="1026"/>
      <c r="DN7" s="1026"/>
      <c r="DO7" s="1026"/>
      <c r="DP7" s="1027"/>
      <c r="DQ7" s="1025" t="s">
        <v>487</v>
      </c>
      <c r="DR7" s="1026"/>
      <c r="DS7" s="1026"/>
      <c r="DT7" s="1026"/>
      <c r="DU7" s="1027"/>
      <c r="DV7" s="1028"/>
      <c r="DW7" s="1029"/>
      <c r="DX7" s="1029"/>
      <c r="DY7" s="1029"/>
      <c r="DZ7" s="1030"/>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375</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376</v>
      </c>
      <c r="B23" s="973" t="s">
        <v>377</v>
      </c>
      <c r="C23" s="974"/>
      <c r="D23" s="974"/>
      <c r="E23" s="974"/>
      <c r="F23" s="974"/>
      <c r="G23" s="974"/>
      <c r="H23" s="974"/>
      <c r="I23" s="974"/>
      <c r="J23" s="974"/>
      <c r="K23" s="974"/>
      <c r="L23" s="974"/>
      <c r="M23" s="974"/>
      <c r="N23" s="974"/>
      <c r="O23" s="974"/>
      <c r="P23" s="984"/>
      <c r="Q23" s="1103">
        <v>13252</v>
      </c>
      <c r="R23" s="1097"/>
      <c r="S23" s="1097"/>
      <c r="T23" s="1097"/>
      <c r="U23" s="1097"/>
      <c r="V23" s="1097">
        <v>12676</v>
      </c>
      <c r="W23" s="1097"/>
      <c r="X23" s="1097"/>
      <c r="Y23" s="1097"/>
      <c r="Z23" s="1097"/>
      <c r="AA23" s="1097">
        <v>575</v>
      </c>
      <c r="AB23" s="1097"/>
      <c r="AC23" s="1097"/>
      <c r="AD23" s="1097"/>
      <c r="AE23" s="1104"/>
      <c r="AF23" s="1105">
        <v>551</v>
      </c>
      <c r="AG23" s="1097"/>
      <c r="AH23" s="1097"/>
      <c r="AI23" s="1097"/>
      <c r="AJ23" s="1106"/>
      <c r="AK23" s="1107"/>
      <c r="AL23" s="1108"/>
      <c r="AM23" s="1108"/>
      <c r="AN23" s="1108"/>
      <c r="AO23" s="1108"/>
      <c r="AP23" s="1097">
        <v>13138</v>
      </c>
      <c r="AQ23" s="1097"/>
      <c r="AR23" s="1097"/>
      <c r="AS23" s="1097"/>
      <c r="AT23" s="1097"/>
      <c r="AU23" s="1098"/>
      <c r="AV23" s="1098"/>
      <c r="AW23" s="1098"/>
      <c r="AX23" s="1098"/>
      <c r="AY23" s="1099"/>
      <c r="AZ23" s="1100" t="s">
        <v>121</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379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380</v>
      </c>
      <c r="R26" s="1038"/>
      <c r="S26" s="1038"/>
      <c r="T26" s="1038"/>
      <c r="U26" s="1039"/>
      <c r="V26" s="1037" t="s">
        <v>381</v>
      </c>
      <c r="W26" s="1038"/>
      <c r="X26" s="1038"/>
      <c r="Y26" s="1038"/>
      <c r="Z26" s="1039"/>
      <c r="AA26" s="1037" t="s">
        <v>382</v>
      </c>
      <c r="AB26" s="1038"/>
      <c r="AC26" s="1038"/>
      <c r="AD26" s="1038"/>
      <c r="AE26" s="1038"/>
      <c r="AF26" s="1091" t="s">
        <v>383</v>
      </c>
      <c r="AG26" s="1044"/>
      <c r="AH26" s="1044"/>
      <c r="AI26" s="1044"/>
      <c r="AJ26" s="1092"/>
      <c r="AK26" s="1038" t="s">
        <v>384</v>
      </c>
      <c r="AL26" s="1038"/>
      <c r="AM26" s="1038"/>
      <c r="AN26" s="1038"/>
      <c r="AO26" s="1039"/>
      <c r="AP26" s="1037" t="s">
        <v>385</v>
      </c>
      <c r="AQ26" s="1038"/>
      <c r="AR26" s="1038"/>
      <c r="AS26" s="1038"/>
      <c r="AT26" s="1039"/>
      <c r="AU26" s="1037" t="s">
        <v>386</v>
      </c>
      <c r="AV26" s="1038"/>
      <c r="AW26" s="1038"/>
      <c r="AX26" s="1038"/>
      <c r="AY26" s="1039"/>
      <c r="AZ26" s="1037" t="s">
        <v>387</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388</v>
      </c>
      <c r="C28" s="1084"/>
      <c r="D28" s="1084"/>
      <c r="E28" s="1084"/>
      <c r="F28" s="1084"/>
      <c r="G28" s="1084"/>
      <c r="H28" s="1084"/>
      <c r="I28" s="1084"/>
      <c r="J28" s="1084"/>
      <c r="K28" s="1084"/>
      <c r="L28" s="1084"/>
      <c r="M28" s="1084"/>
      <c r="N28" s="1084"/>
      <c r="O28" s="1084"/>
      <c r="P28" s="1085"/>
      <c r="Q28" s="1086">
        <v>3149</v>
      </c>
      <c r="R28" s="1087"/>
      <c r="S28" s="1087"/>
      <c r="T28" s="1087"/>
      <c r="U28" s="1087"/>
      <c r="V28" s="1087">
        <v>3037</v>
      </c>
      <c r="W28" s="1087"/>
      <c r="X28" s="1087"/>
      <c r="Y28" s="1087"/>
      <c r="Z28" s="1087"/>
      <c r="AA28" s="1087">
        <v>113</v>
      </c>
      <c r="AB28" s="1087"/>
      <c r="AC28" s="1087"/>
      <c r="AD28" s="1087"/>
      <c r="AE28" s="1088"/>
      <c r="AF28" s="1089">
        <v>113</v>
      </c>
      <c r="AG28" s="1087"/>
      <c r="AH28" s="1087"/>
      <c r="AI28" s="1087"/>
      <c r="AJ28" s="1090"/>
      <c r="AK28" s="1078">
        <v>281</v>
      </c>
      <c r="AL28" s="1079"/>
      <c r="AM28" s="1079"/>
      <c r="AN28" s="1079"/>
      <c r="AO28" s="1079"/>
      <c r="AP28" s="1079" t="s">
        <v>487</v>
      </c>
      <c r="AQ28" s="1079"/>
      <c r="AR28" s="1079"/>
      <c r="AS28" s="1079"/>
      <c r="AT28" s="1079"/>
      <c r="AU28" s="1079" t="s">
        <v>487</v>
      </c>
      <c r="AV28" s="1079"/>
      <c r="AW28" s="1079"/>
      <c r="AX28" s="1079"/>
      <c r="AY28" s="1079"/>
      <c r="AZ28" s="1080" t="s">
        <v>487</v>
      </c>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389</v>
      </c>
      <c r="C29" s="1067"/>
      <c r="D29" s="1067"/>
      <c r="E29" s="1067"/>
      <c r="F29" s="1067"/>
      <c r="G29" s="1067"/>
      <c r="H29" s="1067"/>
      <c r="I29" s="1067"/>
      <c r="J29" s="1067"/>
      <c r="K29" s="1067"/>
      <c r="L29" s="1067"/>
      <c r="M29" s="1067"/>
      <c r="N29" s="1067"/>
      <c r="O29" s="1067"/>
      <c r="P29" s="1068"/>
      <c r="Q29" s="1074">
        <v>3071</v>
      </c>
      <c r="R29" s="1075"/>
      <c r="S29" s="1075"/>
      <c r="T29" s="1075"/>
      <c r="U29" s="1075"/>
      <c r="V29" s="1075">
        <v>2998</v>
      </c>
      <c r="W29" s="1075"/>
      <c r="X29" s="1075"/>
      <c r="Y29" s="1075"/>
      <c r="Z29" s="1075"/>
      <c r="AA29" s="1075">
        <v>73</v>
      </c>
      <c r="AB29" s="1075"/>
      <c r="AC29" s="1075"/>
      <c r="AD29" s="1075"/>
      <c r="AE29" s="1076"/>
      <c r="AF29" s="1071">
        <v>73</v>
      </c>
      <c r="AG29" s="1072"/>
      <c r="AH29" s="1072"/>
      <c r="AI29" s="1072"/>
      <c r="AJ29" s="1073"/>
      <c r="AK29" s="1016">
        <v>516</v>
      </c>
      <c r="AL29" s="1007"/>
      <c r="AM29" s="1007"/>
      <c r="AN29" s="1007"/>
      <c r="AO29" s="1007"/>
      <c r="AP29" s="1007" t="s">
        <v>487</v>
      </c>
      <c r="AQ29" s="1007"/>
      <c r="AR29" s="1007"/>
      <c r="AS29" s="1007"/>
      <c r="AT29" s="1007"/>
      <c r="AU29" s="1007" t="s">
        <v>487</v>
      </c>
      <c r="AV29" s="1007"/>
      <c r="AW29" s="1007"/>
      <c r="AX29" s="1007"/>
      <c r="AY29" s="1007"/>
      <c r="AZ29" s="1077" t="s">
        <v>487</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390</v>
      </c>
      <c r="C30" s="1067"/>
      <c r="D30" s="1067"/>
      <c r="E30" s="1067"/>
      <c r="F30" s="1067"/>
      <c r="G30" s="1067"/>
      <c r="H30" s="1067"/>
      <c r="I30" s="1067"/>
      <c r="J30" s="1067"/>
      <c r="K30" s="1067"/>
      <c r="L30" s="1067"/>
      <c r="M30" s="1067"/>
      <c r="N30" s="1067"/>
      <c r="O30" s="1067"/>
      <c r="P30" s="1068"/>
      <c r="Q30" s="1074">
        <v>517</v>
      </c>
      <c r="R30" s="1075"/>
      <c r="S30" s="1075"/>
      <c r="T30" s="1075"/>
      <c r="U30" s="1075"/>
      <c r="V30" s="1075">
        <v>503</v>
      </c>
      <c r="W30" s="1075"/>
      <c r="X30" s="1075"/>
      <c r="Y30" s="1075"/>
      <c r="Z30" s="1075"/>
      <c r="AA30" s="1075">
        <v>14</v>
      </c>
      <c r="AB30" s="1075"/>
      <c r="AC30" s="1075"/>
      <c r="AD30" s="1075"/>
      <c r="AE30" s="1076"/>
      <c r="AF30" s="1071">
        <v>14</v>
      </c>
      <c r="AG30" s="1072"/>
      <c r="AH30" s="1072"/>
      <c r="AI30" s="1072"/>
      <c r="AJ30" s="1073"/>
      <c r="AK30" s="1016">
        <v>137</v>
      </c>
      <c r="AL30" s="1007"/>
      <c r="AM30" s="1007"/>
      <c r="AN30" s="1007"/>
      <c r="AO30" s="1007"/>
      <c r="AP30" s="1007" t="s">
        <v>487</v>
      </c>
      <c r="AQ30" s="1007"/>
      <c r="AR30" s="1007"/>
      <c r="AS30" s="1007"/>
      <c r="AT30" s="1007"/>
      <c r="AU30" s="1007" t="s">
        <v>487</v>
      </c>
      <c r="AV30" s="1007"/>
      <c r="AW30" s="1007"/>
      <c r="AX30" s="1007"/>
      <c r="AY30" s="1007"/>
      <c r="AZ30" s="1077" t="s">
        <v>487</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391</v>
      </c>
      <c r="C31" s="1067"/>
      <c r="D31" s="1067"/>
      <c r="E31" s="1067"/>
      <c r="F31" s="1067"/>
      <c r="G31" s="1067"/>
      <c r="H31" s="1067"/>
      <c r="I31" s="1067"/>
      <c r="J31" s="1067"/>
      <c r="K31" s="1067"/>
      <c r="L31" s="1067"/>
      <c r="M31" s="1067"/>
      <c r="N31" s="1067"/>
      <c r="O31" s="1067"/>
      <c r="P31" s="1068"/>
      <c r="Q31" s="1074">
        <v>18</v>
      </c>
      <c r="R31" s="1075"/>
      <c r="S31" s="1075"/>
      <c r="T31" s="1075"/>
      <c r="U31" s="1075"/>
      <c r="V31" s="1075">
        <v>11</v>
      </c>
      <c r="W31" s="1075"/>
      <c r="X31" s="1075"/>
      <c r="Y31" s="1075"/>
      <c r="Z31" s="1075"/>
      <c r="AA31" s="1075">
        <v>8</v>
      </c>
      <c r="AB31" s="1075"/>
      <c r="AC31" s="1075"/>
      <c r="AD31" s="1075"/>
      <c r="AE31" s="1076"/>
      <c r="AF31" s="1071">
        <v>8</v>
      </c>
      <c r="AG31" s="1072"/>
      <c r="AH31" s="1072"/>
      <c r="AI31" s="1072"/>
      <c r="AJ31" s="1073"/>
      <c r="AK31" s="1016" t="s">
        <v>552</v>
      </c>
      <c r="AL31" s="1007"/>
      <c r="AM31" s="1007"/>
      <c r="AN31" s="1007"/>
      <c r="AO31" s="1007"/>
      <c r="AP31" s="1007" t="s">
        <v>487</v>
      </c>
      <c r="AQ31" s="1007"/>
      <c r="AR31" s="1007"/>
      <c r="AS31" s="1007"/>
      <c r="AT31" s="1007"/>
      <c r="AU31" s="1007" t="s">
        <v>487</v>
      </c>
      <c r="AV31" s="1007"/>
      <c r="AW31" s="1007"/>
      <c r="AX31" s="1007"/>
      <c r="AY31" s="1007"/>
      <c r="AZ31" s="1077" t="s">
        <v>487</v>
      </c>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392</v>
      </c>
      <c r="C32" s="1067"/>
      <c r="D32" s="1067"/>
      <c r="E32" s="1067"/>
      <c r="F32" s="1067"/>
      <c r="G32" s="1067"/>
      <c r="H32" s="1067"/>
      <c r="I32" s="1067"/>
      <c r="J32" s="1067"/>
      <c r="K32" s="1067"/>
      <c r="L32" s="1067"/>
      <c r="M32" s="1067"/>
      <c r="N32" s="1067"/>
      <c r="O32" s="1067"/>
      <c r="P32" s="1068"/>
      <c r="Q32" s="1074">
        <v>404</v>
      </c>
      <c r="R32" s="1075"/>
      <c r="S32" s="1075"/>
      <c r="T32" s="1075"/>
      <c r="U32" s="1075"/>
      <c r="V32" s="1075">
        <v>385</v>
      </c>
      <c r="W32" s="1075"/>
      <c r="X32" s="1075"/>
      <c r="Y32" s="1075"/>
      <c r="Z32" s="1075"/>
      <c r="AA32" s="1075">
        <v>19</v>
      </c>
      <c r="AB32" s="1075"/>
      <c r="AC32" s="1075"/>
      <c r="AD32" s="1075"/>
      <c r="AE32" s="1076"/>
      <c r="AF32" s="1071">
        <v>925</v>
      </c>
      <c r="AG32" s="1072"/>
      <c r="AH32" s="1072"/>
      <c r="AI32" s="1072"/>
      <c r="AJ32" s="1073"/>
      <c r="AK32" s="1016">
        <v>126</v>
      </c>
      <c r="AL32" s="1007"/>
      <c r="AM32" s="1007"/>
      <c r="AN32" s="1007"/>
      <c r="AO32" s="1007"/>
      <c r="AP32" s="1007">
        <v>3188</v>
      </c>
      <c r="AQ32" s="1007"/>
      <c r="AR32" s="1007"/>
      <c r="AS32" s="1007"/>
      <c r="AT32" s="1007"/>
      <c r="AU32" s="1007">
        <v>6</v>
      </c>
      <c r="AV32" s="1007"/>
      <c r="AW32" s="1007"/>
      <c r="AX32" s="1007"/>
      <c r="AY32" s="1007"/>
      <c r="AZ32" s="1077" t="s">
        <v>487</v>
      </c>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394</v>
      </c>
      <c r="C33" s="1067"/>
      <c r="D33" s="1067"/>
      <c r="E33" s="1067"/>
      <c r="F33" s="1067"/>
      <c r="G33" s="1067"/>
      <c r="H33" s="1067"/>
      <c r="I33" s="1067"/>
      <c r="J33" s="1067"/>
      <c r="K33" s="1067"/>
      <c r="L33" s="1067"/>
      <c r="M33" s="1067"/>
      <c r="N33" s="1067"/>
      <c r="O33" s="1067"/>
      <c r="P33" s="1068"/>
      <c r="Q33" s="1074">
        <v>506</v>
      </c>
      <c r="R33" s="1075"/>
      <c r="S33" s="1075"/>
      <c r="T33" s="1075"/>
      <c r="U33" s="1075"/>
      <c r="V33" s="1075">
        <v>399</v>
      </c>
      <c r="W33" s="1075"/>
      <c r="X33" s="1075"/>
      <c r="Y33" s="1075"/>
      <c r="Z33" s="1075"/>
      <c r="AA33" s="1075">
        <v>107</v>
      </c>
      <c r="AB33" s="1075"/>
      <c r="AC33" s="1075"/>
      <c r="AD33" s="1075"/>
      <c r="AE33" s="1076"/>
      <c r="AF33" s="1071">
        <v>76</v>
      </c>
      <c r="AG33" s="1072"/>
      <c r="AH33" s="1072"/>
      <c r="AI33" s="1072"/>
      <c r="AJ33" s="1073"/>
      <c r="AK33" s="1016">
        <v>337</v>
      </c>
      <c r="AL33" s="1007"/>
      <c r="AM33" s="1007"/>
      <c r="AN33" s="1007"/>
      <c r="AO33" s="1007"/>
      <c r="AP33" s="1007">
        <v>4248</v>
      </c>
      <c r="AQ33" s="1007"/>
      <c r="AR33" s="1007"/>
      <c r="AS33" s="1007"/>
      <c r="AT33" s="1007"/>
      <c r="AU33" s="1007">
        <v>2957</v>
      </c>
      <c r="AV33" s="1007"/>
      <c r="AW33" s="1007"/>
      <c r="AX33" s="1007"/>
      <c r="AY33" s="1007"/>
      <c r="AZ33" s="1077" t="s">
        <v>487</v>
      </c>
      <c r="BA33" s="1077"/>
      <c r="BB33" s="1077"/>
      <c r="BC33" s="1077"/>
      <c r="BD33" s="1077"/>
      <c r="BE33" s="1008" t="s">
        <v>393</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395</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376</v>
      </c>
      <c r="B63" s="973" t="s">
        <v>396</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1208</v>
      </c>
      <c r="AG63" s="995"/>
      <c r="AH63" s="995"/>
      <c r="AI63" s="995"/>
      <c r="AJ63" s="1058"/>
      <c r="AK63" s="1059"/>
      <c r="AL63" s="999"/>
      <c r="AM63" s="999"/>
      <c r="AN63" s="999"/>
      <c r="AO63" s="999"/>
      <c r="AP63" s="995">
        <v>7436</v>
      </c>
      <c r="AQ63" s="995"/>
      <c r="AR63" s="995"/>
      <c r="AS63" s="995"/>
      <c r="AT63" s="995"/>
      <c r="AU63" s="995">
        <v>2963</v>
      </c>
      <c r="AV63" s="995"/>
      <c r="AW63" s="995"/>
      <c r="AX63" s="995"/>
      <c r="AY63" s="995"/>
      <c r="AZ63" s="1053"/>
      <c r="BA63" s="1053"/>
      <c r="BB63" s="1053"/>
      <c r="BC63" s="1053"/>
      <c r="BD63" s="1053"/>
      <c r="BE63" s="996"/>
      <c r="BF63" s="996"/>
      <c r="BG63" s="996"/>
      <c r="BH63" s="996"/>
      <c r="BI63" s="997"/>
      <c r="BJ63" s="1054" t="s">
        <v>121</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398</v>
      </c>
      <c r="B66" s="1032"/>
      <c r="C66" s="1032"/>
      <c r="D66" s="1032"/>
      <c r="E66" s="1032"/>
      <c r="F66" s="1032"/>
      <c r="G66" s="1032"/>
      <c r="H66" s="1032"/>
      <c r="I66" s="1032"/>
      <c r="J66" s="1032"/>
      <c r="K66" s="1032"/>
      <c r="L66" s="1032"/>
      <c r="M66" s="1032"/>
      <c r="N66" s="1032"/>
      <c r="O66" s="1032"/>
      <c r="P66" s="1033"/>
      <c r="Q66" s="1037" t="s">
        <v>380</v>
      </c>
      <c r="R66" s="1038"/>
      <c r="S66" s="1038"/>
      <c r="T66" s="1038"/>
      <c r="U66" s="1039"/>
      <c r="V66" s="1037" t="s">
        <v>381</v>
      </c>
      <c r="W66" s="1038"/>
      <c r="X66" s="1038"/>
      <c r="Y66" s="1038"/>
      <c r="Z66" s="1039"/>
      <c r="AA66" s="1037" t="s">
        <v>382</v>
      </c>
      <c r="AB66" s="1038"/>
      <c r="AC66" s="1038"/>
      <c r="AD66" s="1038"/>
      <c r="AE66" s="1039"/>
      <c r="AF66" s="1043" t="s">
        <v>383</v>
      </c>
      <c r="AG66" s="1044"/>
      <c r="AH66" s="1044"/>
      <c r="AI66" s="1044"/>
      <c r="AJ66" s="1045"/>
      <c r="AK66" s="1037" t="s">
        <v>384</v>
      </c>
      <c r="AL66" s="1032"/>
      <c r="AM66" s="1032"/>
      <c r="AN66" s="1032"/>
      <c r="AO66" s="1033"/>
      <c r="AP66" s="1037" t="s">
        <v>385</v>
      </c>
      <c r="AQ66" s="1038"/>
      <c r="AR66" s="1038"/>
      <c r="AS66" s="1038"/>
      <c r="AT66" s="1039"/>
      <c r="AU66" s="1037" t="s">
        <v>399</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554</v>
      </c>
      <c r="C68" s="1022"/>
      <c r="D68" s="1022"/>
      <c r="E68" s="1022"/>
      <c r="F68" s="1022"/>
      <c r="G68" s="1022"/>
      <c r="H68" s="1022"/>
      <c r="I68" s="1022"/>
      <c r="J68" s="1022"/>
      <c r="K68" s="1022"/>
      <c r="L68" s="1022"/>
      <c r="M68" s="1022"/>
      <c r="N68" s="1022"/>
      <c r="O68" s="1022"/>
      <c r="P68" s="1023"/>
      <c r="Q68" s="1024">
        <v>430</v>
      </c>
      <c r="R68" s="1018"/>
      <c r="S68" s="1018"/>
      <c r="T68" s="1018"/>
      <c r="U68" s="1018"/>
      <c r="V68" s="1018">
        <v>342</v>
      </c>
      <c r="W68" s="1018"/>
      <c r="X68" s="1018"/>
      <c r="Y68" s="1018"/>
      <c r="Z68" s="1018"/>
      <c r="AA68" s="1018">
        <v>89</v>
      </c>
      <c r="AB68" s="1018"/>
      <c r="AC68" s="1018"/>
      <c r="AD68" s="1018"/>
      <c r="AE68" s="1018"/>
      <c r="AF68" s="1018">
        <v>89</v>
      </c>
      <c r="AG68" s="1018"/>
      <c r="AH68" s="1018"/>
      <c r="AI68" s="1018"/>
      <c r="AJ68" s="1018"/>
      <c r="AK68" s="1018">
        <v>55</v>
      </c>
      <c r="AL68" s="1018"/>
      <c r="AM68" s="1018"/>
      <c r="AN68" s="1018"/>
      <c r="AO68" s="1018"/>
      <c r="AP68" s="1018" t="s">
        <v>552</v>
      </c>
      <c r="AQ68" s="1018"/>
      <c r="AR68" s="1018"/>
      <c r="AS68" s="1018"/>
      <c r="AT68" s="1018"/>
      <c r="AU68" s="1018" t="s">
        <v>552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555</v>
      </c>
      <c r="C69" s="1011"/>
      <c r="D69" s="1011"/>
      <c r="E69" s="1011"/>
      <c r="F69" s="1011"/>
      <c r="G69" s="1011"/>
      <c r="H69" s="1011"/>
      <c r="I69" s="1011"/>
      <c r="J69" s="1011"/>
      <c r="K69" s="1011"/>
      <c r="L69" s="1011"/>
      <c r="M69" s="1011"/>
      <c r="N69" s="1011"/>
      <c r="O69" s="1011"/>
      <c r="P69" s="1012"/>
      <c r="Q69" s="1013">
        <v>607</v>
      </c>
      <c r="R69" s="1007"/>
      <c r="S69" s="1007"/>
      <c r="T69" s="1007"/>
      <c r="U69" s="1007"/>
      <c r="V69" s="1007">
        <v>607</v>
      </c>
      <c r="W69" s="1007"/>
      <c r="X69" s="1007"/>
      <c r="Y69" s="1007"/>
      <c r="Z69" s="1007"/>
      <c r="AA69" s="1007" t="s">
        <v>552</v>
      </c>
      <c r="AB69" s="1007"/>
      <c r="AC69" s="1007"/>
      <c r="AD69" s="1007"/>
      <c r="AE69" s="1007"/>
      <c r="AF69" s="1007" t="s">
        <v>552</v>
      </c>
      <c r="AG69" s="1007"/>
      <c r="AH69" s="1007"/>
      <c r="AI69" s="1007"/>
      <c r="AJ69" s="1007"/>
      <c r="AK69" s="1007" t="s">
        <v>552</v>
      </c>
      <c r="AL69" s="1007"/>
      <c r="AM69" s="1007"/>
      <c r="AN69" s="1007"/>
      <c r="AO69" s="1007"/>
      <c r="AP69" s="1007" t="s">
        <v>552</v>
      </c>
      <c r="AQ69" s="1007"/>
      <c r="AR69" s="1007"/>
      <c r="AS69" s="1007"/>
      <c r="AT69" s="1007"/>
      <c r="AU69" s="1007" t="s">
        <v>552</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556</v>
      </c>
      <c r="C70" s="1011"/>
      <c r="D70" s="1011"/>
      <c r="E70" s="1011"/>
      <c r="F70" s="1011"/>
      <c r="G70" s="1011"/>
      <c r="H70" s="1011"/>
      <c r="I70" s="1011"/>
      <c r="J70" s="1011"/>
      <c r="K70" s="1011"/>
      <c r="L70" s="1011"/>
      <c r="M70" s="1011"/>
      <c r="N70" s="1011"/>
      <c r="O70" s="1011"/>
      <c r="P70" s="1012"/>
      <c r="Q70" s="1013">
        <v>4859</v>
      </c>
      <c r="R70" s="1007"/>
      <c r="S70" s="1007"/>
      <c r="T70" s="1007"/>
      <c r="U70" s="1007"/>
      <c r="V70" s="1007">
        <v>4013</v>
      </c>
      <c r="W70" s="1007"/>
      <c r="X70" s="1007"/>
      <c r="Y70" s="1007"/>
      <c r="Z70" s="1007"/>
      <c r="AA70" s="1007">
        <v>846</v>
      </c>
      <c r="AB70" s="1007"/>
      <c r="AC70" s="1007"/>
      <c r="AD70" s="1007"/>
      <c r="AE70" s="1007"/>
      <c r="AF70" s="1007">
        <v>846</v>
      </c>
      <c r="AG70" s="1007"/>
      <c r="AH70" s="1007"/>
      <c r="AI70" s="1007"/>
      <c r="AJ70" s="1007"/>
      <c r="AK70" s="1007" t="s">
        <v>552</v>
      </c>
      <c r="AL70" s="1007"/>
      <c r="AM70" s="1007"/>
      <c r="AN70" s="1007"/>
      <c r="AO70" s="1007"/>
      <c r="AP70" s="1007" t="s">
        <v>552</v>
      </c>
      <c r="AQ70" s="1007"/>
      <c r="AR70" s="1007"/>
      <c r="AS70" s="1007"/>
      <c r="AT70" s="1007"/>
      <c r="AU70" s="1007" t="s">
        <v>552</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557</v>
      </c>
      <c r="C71" s="1011"/>
      <c r="D71" s="1011"/>
      <c r="E71" s="1011"/>
      <c r="F71" s="1011"/>
      <c r="G71" s="1011"/>
      <c r="H71" s="1011"/>
      <c r="I71" s="1011"/>
      <c r="J71" s="1011"/>
      <c r="K71" s="1011"/>
      <c r="L71" s="1011"/>
      <c r="M71" s="1011"/>
      <c r="N71" s="1011"/>
      <c r="O71" s="1011"/>
      <c r="P71" s="1012"/>
      <c r="Q71" s="1013">
        <v>540</v>
      </c>
      <c r="R71" s="1007"/>
      <c r="S71" s="1007"/>
      <c r="T71" s="1007"/>
      <c r="U71" s="1007"/>
      <c r="V71" s="1007">
        <v>538</v>
      </c>
      <c r="W71" s="1007"/>
      <c r="X71" s="1007"/>
      <c r="Y71" s="1007"/>
      <c r="Z71" s="1007"/>
      <c r="AA71" s="1007">
        <v>2</v>
      </c>
      <c r="AB71" s="1007"/>
      <c r="AC71" s="1007"/>
      <c r="AD71" s="1007"/>
      <c r="AE71" s="1007"/>
      <c r="AF71" s="1007">
        <v>2</v>
      </c>
      <c r="AG71" s="1007"/>
      <c r="AH71" s="1007"/>
      <c r="AI71" s="1007"/>
      <c r="AJ71" s="1007"/>
      <c r="AK71" s="1007" t="s">
        <v>552</v>
      </c>
      <c r="AL71" s="1007"/>
      <c r="AM71" s="1007"/>
      <c r="AN71" s="1007"/>
      <c r="AO71" s="1007"/>
      <c r="AP71" s="1007" t="s">
        <v>552</v>
      </c>
      <c r="AQ71" s="1007"/>
      <c r="AR71" s="1007"/>
      <c r="AS71" s="1007"/>
      <c r="AT71" s="1007"/>
      <c r="AU71" s="1007" t="s">
        <v>552</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558</v>
      </c>
      <c r="C72" s="1011"/>
      <c r="D72" s="1011"/>
      <c r="E72" s="1011"/>
      <c r="F72" s="1011"/>
      <c r="G72" s="1011"/>
      <c r="H72" s="1011"/>
      <c r="I72" s="1011"/>
      <c r="J72" s="1011"/>
      <c r="K72" s="1011"/>
      <c r="L72" s="1011"/>
      <c r="M72" s="1011"/>
      <c r="N72" s="1011"/>
      <c r="O72" s="1011"/>
      <c r="P72" s="1012"/>
      <c r="Q72" s="1013">
        <v>19</v>
      </c>
      <c r="R72" s="1007"/>
      <c r="S72" s="1007"/>
      <c r="T72" s="1007"/>
      <c r="U72" s="1007"/>
      <c r="V72" s="1007">
        <v>14</v>
      </c>
      <c r="W72" s="1007"/>
      <c r="X72" s="1007"/>
      <c r="Y72" s="1007"/>
      <c r="Z72" s="1007"/>
      <c r="AA72" s="1007">
        <v>4</v>
      </c>
      <c r="AB72" s="1007"/>
      <c r="AC72" s="1007"/>
      <c r="AD72" s="1007"/>
      <c r="AE72" s="1007"/>
      <c r="AF72" s="1007">
        <v>4</v>
      </c>
      <c r="AG72" s="1007"/>
      <c r="AH72" s="1007"/>
      <c r="AI72" s="1007"/>
      <c r="AJ72" s="1007"/>
      <c r="AK72" s="1007" t="s">
        <v>552</v>
      </c>
      <c r="AL72" s="1007"/>
      <c r="AM72" s="1007"/>
      <c r="AN72" s="1007"/>
      <c r="AO72" s="1007"/>
      <c r="AP72" s="1007" t="s">
        <v>552</v>
      </c>
      <c r="AQ72" s="1007"/>
      <c r="AR72" s="1007"/>
      <c r="AS72" s="1007"/>
      <c r="AT72" s="1007"/>
      <c r="AU72" s="1007" t="s">
        <v>552</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559</v>
      </c>
      <c r="C73" s="1011"/>
      <c r="D73" s="1011"/>
      <c r="E73" s="1011"/>
      <c r="F73" s="1011"/>
      <c r="G73" s="1011"/>
      <c r="H73" s="1011"/>
      <c r="I73" s="1011"/>
      <c r="J73" s="1011"/>
      <c r="K73" s="1011"/>
      <c r="L73" s="1011"/>
      <c r="M73" s="1011"/>
      <c r="N73" s="1011"/>
      <c r="O73" s="1011"/>
      <c r="P73" s="1012"/>
      <c r="Q73" s="1013">
        <v>33</v>
      </c>
      <c r="R73" s="1007"/>
      <c r="S73" s="1007"/>
      <c r="T73" s="1007"/>
      <c r="U73" s="1007"/>
      <c r="V73" s="1007">
        <v>31</v>
      </c>
      <c r="W73" s="1007"/>
      <c r="X73" s="1007"/>
      <c r="Y73" s="1007"/>
      <c r="Z73" s="1007"/>
      <c r="AA73" s="1007">
        <v>2</v>
      </c>
      <c r="AB73" s="1007"/>
      <c r="AC73" s="1007"/>
      <c r="AD73" s="1007"/>
      <c r="AE73" s="1007"/>
      <c r="AF73" s="1007">
        <v>2</v>
      </c>
      <c r="AG73" s="1007"/>
      <c r="AH73" s="1007"/>
      <c r="AI73" s="1007"/>
      <c r="AJ73" s="1007"/>
      <c r="AK73" s="1007">
        <v>5</v>
      </c>
      <c r="AL73" s="1007"/>
      <c r="AM73" s="1007"/>
      <c r="AN73" s="1007"/>
      <c r="AO73" s="1007"/>
      <c r="AP73" s="1007" t="s">
        <v>552</v>
      </c>
      <c r="AQ73" s="1007"/>
      <c r="AR73" s="1007"/>
      <c r="AS73" s="1007"/>
      <c r="AT73" s="1007"/>
      <c r="AU73" s="1007" t="s">
        <v>552</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560</v>
      </c>
      <c r="C74" s="1011"/>
      <c r="D74" s="1011"/>
      <c r="E74" s="1011"/>
      <c r="F74" s="1011"/>
      <c r="G74" s="1011"/>
      <c r="H74" s="1011"/>
      <c r="I74" s="1011"/>
      <c r="J74" s="1011"/>
      <c r="K74" s="1011"/>
      <c r="L74" s="1011"/>
      <c r="M74" s="1011"/>
      <c r="N74" s="1011"/>
      <c r="O74" s="1011"/>
      <c r="P74" s="1012"/>
      <c r="Q74" s="1013">
        <v>1</v>
      </c>
      <c r="R74" s="1007"/>
      <c r="S74" s="1007"/>
      <c r="T74" s="1007"/>
      <c r="U74" s="1007"/>
      <c r="V74" s="1007">
        <v>0</v>
      </c>
      <c r="W74" s="1007"/>
      <c r="X74" s="1007"/>
      <c r="Y74" s="1007"/>
      <c r="Z74" s="1007"/>
      <c r="AA74" s="1007">
        <v>0</v>
      </c>
      <c r="AB74" s="1007"/>
      <c r="AC74" s="1007"/>
      <c r="AD74" s="1007"/>
      <c r="AE74" s="1007"/>
      <c r="AF74" s="1007">
        <v>0</v>
      </c>
      <c r="AG74" s="1007"/>
      <c r="AH74" s="1007"/>
      <c r="AI74" s="1007"/>
      <c r="AJ74" s="1007"/>
      <c r="AK74" s="1007" t="s">
        <v>552</v>
      </c>
      <c r="AL74" s="1007"/>
      <c r="AM74" s="1007"/>
      <c r="AN74" s="1007"/>
      <c r="AO74" s="1007"/>
      <c r="AP74" s="1007" t="s">
        <v>552</v>
      </c>
      <c r="AQ74" s="1007"/>
      <c r="AR74" s="1007"/>
      <c r="AS74" s="1007"/>
      <c r="AT74" s="1007"/>
      <c r="AU74" s="1007" t="s">
        <v>552</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561</v>
      </c>
      <c r="C75" s="1011"/>
      <c r="D75" s="1011"/>
      <c r="E75" s="1011"/>
      <c r="F75" s="1011"/>
      <c r="G75" s="1011"/>
      <c r="H75" s="1011"/>
      <c r="I75" s="1011"/>
      <c r="J75" s="1011"/>
      <c r="K75" s="1011"/>
      <c r="L75" s="1011"/>
      <c r="M75" s="1011"/>
      <c r="N75" s="1011"/>
      <c r="O75" s="1011"/>
      <c r="P75" s="1012"/>
      <c r="Q75" s="1017">
        <v>95</v>
      </c>
      <c r="R75" s="1015"/>
      <c r="S75" s="1015"/>
      <c r="T75" s="1015"/>
      <c r="U75" s="1016"/>
      <c r="V75" s="1014">
        <v>95</v>
      </c>
      <c r="W75" s="1015"/>
      <c r="X75" s="1015"/>
      <c r="Y75" s="1015"/>
      <c r="Z75" s="1016"/>
      <c r="AA75" s="1014">
        <v>0</v>
      </c>
      <c r="AB75" s="1015"/>
      <c r="AC75" s="1015"/>
      <c r="AD75" s="1015"/>
      <c r="AE75" s="1016"/>
      <c r="AF75" s="1014">
        <v>0</v>
      </c>
      <c r="AG75" s="1015"/>
      <c r="AH75" s="1015"/>
      <c r="AI75" s="1015"/>
      <c r="AJ75" s="1016"/>
      <c r="AK75" s="1014">
        <v>53</v>
      </c>
      <c r="AL75" s="1015"/>
      <c r="AM75" s="1015"/>
      <c r="AN75" s="1015"/>
      <c r="AO75" s="1016"/>
      <c r="AP75" s="1014" t="s">
        <v>552</v>
      </c>
      <c r="AQ75" s="1015"/>
      <c r="AR75" s="1015"/>
      <c r="AS75" s="1015"/>
      <c r="AT75" s="1016"/>
      <c r="AU75" s="1014" t="s">
        <v>552</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562</v>
      </c>
      <c r="C76" s="1011"/>
      <c r="D76" s="1011"/>
      <c r="E76" s="1011"/>
      <c r="F76" s="1011"/>
      <c r="G76" s="1011"/>
      <c r="H76" s="1011"/>
      <c r="I76" s="1011"/>
      <c r="J76" s="1011"/>
      <c r="K76" s="1011"/>
      <c r="L76" s="1011"/>
      <c r="M76" s="1011"/>
      <c r="N76" s="1011"/>
      <c r="O76" s="1011"/>
      <c r="P76" s="1012"/>
      <c r="Q76" s="1017">
        <v>243</v>
      </c>
      <c r="R76" s="1015"/>
      <c r="S76" s="1015"/>
      <c r="T76" s="1015"/>
      <c r="U76" s="1016"/>
      <c r="V76" s="1014">
        <v>237</v>
      </c>
      <c r="W76" s="1015"/>
      <c r="X76" s="1015"/>
      <c r="Y76" s="1015"/>
      <c r="Z76" s="1016"/>
      <c r="AA76" s="1014">
        <v>5</v>
      </c>
      <c r="AB76" s="1015"/>
      <c r="AC76" s="1015"/>
      <c r="AD76" s="1015"/>
      <c r="AE76" s="1016"/>
      <c r="AF76" s="1014">
        <v>5</v>
      </c>
      <c r="AG76" s="1015"/>
      <c r="AH76" s="1015"/>
      <c r="AI76" s="1015"/>
      <c r="AJ76" s="1016"/>
      <c r="AK76" s="1014" t="s">
        <v>552</v>
      </c>
      <c r="AL76" s="1015"/>
      <c r="AM76" s="1015"/>
      <c r="AN76" s="1015"/>
      <c r="AO76" s="1016"/>
      <c r="AP76" s="1014">
        <v>236</v>
      </c>
      <c r="AQ76" s="1015"/>
      <c r="AR76" s="1015"/>
      <c r="AS76" s="1015"/>
      <c r="AT76" s="1016"/>
      <c r="AU76" s="1014">
        <v>175</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563</v>
      </c>
      <c r="C77" s="1011"/>
      <c r="D77" s="1011"/>
      <c r="E77" s="1011"/>
      <c r="F77" s="1011"/>
      <c r="G77" s="1011"/>
      <c r="H77" s="1011"/>
      <c r="I77" s="1011"/>
      <c r="J77" s="1011"/>
      <c r="K77" s="1011"/>
      <c r="L77" s="1011"/>
      <c r="M77" s="1011"/>
      <c r="N77" s="1011"/>
      <c r="O77" s="1011"/>
      <c r="P77" s="1012"/>
      <c r="Q77" s="1017">
        <v>294</v>
      </c>
      <c r="R77" s="1015"/>
      <c r="S77" s="1015"/>
      <c r="T77" s="1015"/>
      <c r="U77" s="1016"/>
      <c r="V77" s="1014">
        <v>278</v>
      </c>
      <c r="W77" s="1015"/>
      <c r="X77" s="1015"/>
      <c r="Y77" s="1015"/>
      <c r="Z77" s="1016"/>
      <c r="AA77" s="1014">
        <v>16</v>
      </c>
      <c r="AB77" s="1015"/>
      <c r="AC77" s="1015"/>
      <c r="AD77" s="1015"/>
      <c r="AE77" s="1016"/>
      <c r="AF77" s="1014">
        <v>16</v>
      </c>
      <c r="AG77" s="1015"/>
      <c r="AH77" s="1015"/>
      <c r="AI77" s="1015"/>
      <c r="AJ77" s="1016"/>
      <c r="AK77" s="1014" t="s">
        <v>552</v>
      </c>
      <c r="AL77" s="1015"/>
      <c r="AM77" s="1015"/>
      <c r="AN77" s="1015"/>
      <c r="AO77" s="1016"/>
      <c r="AP77" s="1014">
        <v>14</v>
      </c>
      <c r="AQ77" s="1015"/>
      <c r="AR77" s="1015"/>
      <c r="AS77" s="1015"/>
      <c r="AT77" s="1016"/>
      <c r="AU77" s="1014">
        <v>7</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564</v>
      </c>
      <c r="C78" s="1011"/>
      <c r="D78" s="1011"/>
      <c r="E78" s="1011"/>
      <c r="F78" s="1011"/>
      <c r="G78" s="1011"/>
      <c r="H78" s="1011"/>
      <c r="I78" s="1011"/>
      <c r="J78" s="1011"/>
      <c r="K78" s="1011"/>
      <c r="L78" s="1011"/>
      <c r="M78" s="1011"/>
      <c r="N78" s="1011"/>
      <c r="O78" s="1011"/>
      <c r="P78" s="1012"/>
      <c r="Q78" s="1013">
        <v>580</v>
      </c>
      <c r="R78" s="1007"/>
      <c r="S78" s="1007"/>
      <c r="T78" s="1007"/>
      <c r="U78" s="1007"/>
      <c r="V78" s="1007">
        <v>508</v>
      </c>
      <c r="W78" s="1007"/>
      <c r="X78" s="1007"/>
      <c r="Y78" s="1007"/>
      <c r="Z78" s="1007"/>
      <c r="AA78" s="1007">
        <v>71</v>
      </c>
      <c r="AB78" s="1007"/>
      <c r="AC78" s="1007"/>
      <c r="AD78" s="1007"/>
      <c r="AE78" s="1007"/>
      <c r="AF78" s="1007">
        <v>71</v>
      </c>
      <c r="AG78" s="1007"/>
      <c r="AH78" s="1007"/>
      <c r="AI78" s="1007"/>
      <c r="AJ78" s="1007"/>
      <c r="AK78" s="1014" t="s">
        <v>552</v>
      </c>
      <c r="AL78" s="1015"/>
      <c r="AM78" s="1015"/>
      <c r="AN78" s="1015"/>
      <c r="AO78" s="1016"/>
      <c r="AP78" s="1007">
        <v>260</v>
      </c>
      <c r="AQ78" s="1007"/>
      <c r="AR78" s="1007"/>
      <c r="AS78" s="1007"/>
      <c r="AT78" s="1007"/>
      <c r="AU78" s="1007">
        <v>80</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565</v>
      </c>
      <c r="C79" s="1011"/>
      <c r="D79" s="1011"/>
      <c r="E79" s="1011"/>
      <c r="F79" s="1011"/>
      <c r="G79" s="1011"/>
      <c r="H79" s="1011"/>
      <c r="I79" s="1011"/>
      <c r="J79" s="1011"/>
      <c r="K79" s="1011"/>
      <c r="L79" s="1011"/>
      <c r="M79" s="1011"/>
      <c r="N79" s="1011"/>
      <c r="O79" s="1011"/>
      <c r="P79" s="1012"/>
      <c r="Q79" s="1013">
        <v>2377</v>
      </c>
      <c r="R79" s="1007"/>
      <c r="S79" s="1007"/>
      <c r="T79" s="1007"/>
      <c r="U79" s="1007"/>
      <c r="V79" s="1007">
        <v>2302</v>
      </c>
      <c r="W79" s="1007"/>
      <c r="X79" s="1007"/>
      <c r="Y79" s="1007"/>
      <c r="Z79" s="1007"/>
      <c r="AA79" s="1007">
        <v>75</v>
      </c>
      <c r="AB79" s="1007"/>
      <c r="AC79" s="1007"/>
      <c r="AD79" s="1007"/>
      <c r="AE79" s="1007"/>
      <c r="AF79" s="1007">
        <v>53</v>
      </c>
      <c r="AG79" s="1007"/>
      <c r="AH79" s="1007"/>
      <c r="AI79" s="1007"/>
      <c r="AJ79" s="1007"/>
      <c r="AK79" s="1014" t="s">
        <v>552</v>
      </c>
      <c r="AL79" s="1015"/>
      <c r="AM79" s="1015"/>
      <c r="AN79" s="1015"/>
      <c r="AO79" s="1016"/>
      <c r="AP79" s="1007">
        <v>397</v>
      </c>
      <c r="AQ79" s="1007"/>
      <c r="AR79" s="1007"/>
      <c r="AS79" s="1007"/>
      <c r="AT79" s="1007"/>
      <c r="AU79" s="1007">
        <v>35</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566</v>
      </c>
      <c r="C80" s="1011"/>
      <c r="D80" s="1011"/>
      <c r="E80" s="1011"/>
      <c r="F80" s="1011"/>
      <c r="G80" s="1011"/>
      <c r="H80" s="1011"/>
      <c r="I80" s="1011"/>
      <c r="J80" s="1011"/>
      <c r="K80" s="1011"/>
      <c r="L80" s="1011"/>
      <c r="M80" s="1011"/>
      <c r="N80" s="1011"/>
      <c r="O80" s="1011"/>
      <c r="P80" s="1012"/>
      <c r="Q80" s="1013">
        <v>16</v>
      </c>
      <c r="R80" s="1007"/>
      <c r="S80" s="1007"/>
      <c r="T80" s="1007"/>
      <c r="U80" s="1007"/>
      <c r="V80" s="1007">
        <v>14</v>
      </c>
      <c r="W80" s="1007"/>
      <c r="X80" s="1007"/>
      <c r="Y80" s="1007"/>
      <c r="Z80" s="1007"/>
      <c r="AA80" s="1007">
        <v>2</v>
      </c>
      <c r="AB80" s="1007"/>
      <c r="AC80" s="1007"/>
      <c r="AD80" s="1007"/>
      <c r="AE80" s="1007"/>
      <c r="AF80" s="1007">
        <v>2</v>
      </c>
      <c r="AG80" s="1007"/>
      <c r="AH80" s="1007"/>
      <c r="AI80" s="1007"/>
      <c r="AJ80" s="1007"/>
      <c r="AK80" s="1007">
        <v>8</v>
      </c>
      <c r="AL80" s="1007"/>
      <c r="AM80" s="1007"/>
      <c r="AN80" s="1007"/>
      <c r="AO80" s="1007"/>
      <c r="AP80" s="1007" t="s">
        <v>552</v>
      </c>
      <c r="AQ80" s="1007"/>
      <c r="AR80" s="1007"/>
      <c r="AS80" s="1007"/>
      <c r="AT80" s="1007"/>
      <c r="AU80" s="1007" t="s">
        <v>552</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t="s">
        <v>567</v>
      </c>
      <c r="C81" s="1011"/>
      <c r="D81" s="1011"/>
      <c r="E81" s="1011"/>
      <c r="F81" s="1011"/>
      <c r="G81" s="1011"/>
      <c r="H81" s="1011"/>
      <c r="I81" s="1011"/>
      <c r="J81" s="1011"/>
      <c r="K81" s="1011"/>
      <c r="L81" s="1011"/>
      <c r="M81" s="1011"/>
      <c r="N81" s="1011"/>
      <c r="O81" s="1011"/>
      <c r="P81" s="1012"/>
      <c r="Q81" s="1013">
        <v>152</v>
      </c>
      <c r="R81" s="1007"/>
      <c r="S81" s="1007"/>
      <c r="T81" s="1007"/>
      <c r="U81" s="1007"/>
      <c r="V81" s="1007">
        <v>97</v>
      </c>
      <c r="W81" s="1007"/>
      <c r="X81" s="1007"/>
      <c r="Y81" s="1007"/>
      <c r="Z81" s="1007"/>
      <c r="AA81" s="1007">
        <v>55</v>
      </c>
      <c r="AB81" s="1007"/>
      <c r="AC81" s="1007"/>
      <c r="AD81" s="1007"/>
      <c r="AE81" s="1007"/>
      <c r="AF81" s="1007">
        <v>55</v>
      </c>
      <c r="AG81" s="1007"/>
      <c r="AH81" s="1007"/>
      <c r="AI81" s="1007"/>
      <c r="AJ81" s="1007"/>
      <c r="AK81" s="1007" t="s">
        <v>552</v>
      </c>
      <c r="AL81" s="1007"/>
      <c r="AM81" s="1007"/>
      <c r="AN81" s="1007"/>
      <c r="AO81" s="1007"/>
      <c r="AP81" s="1007" t="s">
        <v>552</v>
      </c>
      <c r="AQ81" s="1007"/>
      <c r="AR81" s="1007"/>
      <c r="AS81" s="1007"/>
      <c r="AT81" s="1007"/>
      <c r="AU81" s="1007" t="s">
        <v>552</v>
      </c>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t="s">
        <v>568</v>
      </c>
      <c r="C82" s="1011"/>
      <c r="D82" s="1011"/>
      <c r="E82" s="1011"/>
      <c r="F82" s="1011"/>
      <c r="G82" s="1011"/>
      <c r="H82" s="1011"/>
      <c r="I82" s="1011"/>
      <c r="J82" s="1011"/>
      <c r="K82" s="1011"/>
      <c r="L82" s="1011"/>
      <c r="M82" s="1011"/>
      <c r="N82" s="1011"/>
      <c r="O82" s="1011"/>
      <c r="P82" s="1012"/>
      <c r="Q82" s="1013">
        <v>88</v>
      </c>
      <c r="R82" s="1007"/>
      <c r="S82" s="1007"/>
      <c r="T82" s="1007"/>
      <c r="U82" s="1007"/>
      <c r="V82" s="1007">
        <v>69</v>
      </c>
      <c r="W82" s="1007"/>
      <c r="X82" s="1007"/>
      <c r="Y82" s="1007"/>
      <c r="Z82" s="1007"/>
      <c r="AA82" s="1007">
        <v>19</v>
      </c>
      <c r="AB82" s="1007"/>
      <c r="AC82" s="1007"/>
      <c r="AD82" s="1007"/>
      <c r="AE82" s="1007"/>
      <c r="AF82" s="1007">
        <v>19</v>
      </c>
      <c r="AG82" s="1007"/>
      <c r="AH82" s="1007"/>
      <c r="AI82" s="1007"/>
      <c r="AJ82" s="1007"/>
      <c r="AK82" s="1007" t="s">
        <v>552</v>
      </c>
      <c r="AL82" s="1007"/>
      <c r="AM82" s="1007"/>
      <c r="AN82" s="1007"/>
      <c r="AO82" s="1007"/>
      <c r="AP82" s="1007" t="s">
        <v>552</v>
      </c>
      <c r="AQ82" s="1007"/>
      <c r="AR82" s="1007"/>
      <c r="AS82" s="1007"/>
      <c r="AT82" s="1007"/>
      <c r="AU82" s="1007" t="s">
        <v>552</v>
      </c>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t="s">
        <v>569</v>
      </c>
      <c r="C83" s="1011"/>
      <c r="D83" s="1011"/>
      <c r="E83" s="1011"/>
      <c r="F83" s="1011"/>
      <c r="G83" s="1011"/>
      <c r="H83" s="1011"/>
      <c r="I83" s="1011"/>
      <c r="J83" s="1011"/>
      <c r="K83" s="1011"/>
      <c r="L83" s="1011"/>
      <c r="M83" s="1011"/>
      <c r="N83" s="1011"/>
      <c r="O83" s="1011"/>
      <c r="P83" s="1012"/>
      <c r="Q83" s="1013">
        <v>230159</v>
      </c>
      <c r="R83" s="1007"/>
      <c r="S83" s="1007"/>
      <c r="T83" s="1007"/>
      <c r="U83" s="1007"/>
      <c r="V83" s="1007">
        <v>223900</v>
      </c>
      <c r="W83" s="1007"/>
      <c r="X83" s="1007"/>
      <c r="Y83" s="1007"/>
      <c r="Z83" s="1007"/>
      <c r="AA83" s="1007">
        <v>6259</v>
      </c>
      <c r="AB83" s="1007"/>
      <c r="AC83" s="1007"/>
      <c r="AD83" s="1007"/>
      <c r="AE83" s="1007"/>
      <c r="AF83" s="1007">
        <v>6259</v>
      </c>
      <c r="AG83" s="1007"/>
      <c r="AH83" s="1007"/>
      <c r="AI83" s="1007"/>
      <c r="AJ83" s="1007"/>
      <c r="AK83" s="1007" t="s">
        <v>552</v>
      </c>
      <c r="AL83" s="1007"/>
      <c r="AM83" s="1007"/>
      <c r="AN83" s="1007"/>
      <c r="AO83" s="1007"/>
      <c r="AP83" s="1007" t="s">
        <v>552</v>
      </c>
      <c r="AQ83" s="1007"/>
      <c r="AR83" s="1007"/>
      <c r="AS83" s="1007"/>
      <c r="AT83" s="1007"/>
      <c r="AU83" s="1007" t="s">
        <v>552</v>
      </c>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376</v>
      </c>
      <c r="B88" s="973" t="s">
        <v>400</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7423</v>
      </c>
      <c r="AG88" s="995"/>
      <c r="AH88" s="995"/>
      <c r="AI88" s="995"/>
      <c r="AJ88" s="995"/>
      <c r="AK88" s="999"/>
      <c r="AL88" s="999"/>
      <c r="AM88" s="999"/>
      <c r="AN88" s="999"/>
      <c r="AO88" s="999"/>
      <c r="AP88" s="995">
        <v>907</v>
      </c>
      <c r="AQ88" s="995"/>
      <c r="AR88" s="995"/>
      <c r="AS88" s="995"/>
      <c r="AT88" s="995"/>
      <c r="AU88" s="995">
        <v>297</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73" t="s">
        <v>401</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v>
      </c>
      <c r="CS102" s="989"/>
      <c r="CT102" s="989"/>
      <c r="CU102" s="989"/>
      <c r="CV102" s="990"/>
      <c r="CW102" s="988" t="s">
        <v>552</v>
      </c>
      <c r="CX102" s="989"/>
      <c r="CY102" s="989"/>
      <c r="CZ102" s="989"/>
      <c r="DA102" s="990"/>
      <c r="DB102" s="988">
        <v>53</v>
      </c>
      <c r="DC102" s="989"/>
      <c r="DD102" s="989"/>
      <c r="DE102" s="989"/>
      <c r="DF102" s="990"/>
      <c r="DG102" s="988" t="s">
        <v>552</v>
      </c>
      <c r="DH102" s="989"/>
      <c r="DI102" s="989"/>
      <c r="DJ102" s="989"/>
      <c r="DK102" s="990"/>
      <c r="DL102" s="988" t="s">
        <v>552</v>
      </c>
      <c r="DM102" s="989"/>
      <c r="DN102" s="989"/>
      <c r="DO102" s="989"/>
      <c r="DP102" s="990"/>
      <c r="DQ102" s="988" t="s">
        <v>552</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402</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403</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406</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407</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408</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409</v>
      </c>
      <c r="AB109" s="932"/>
      <c r="AC109" s="932"/>
      <c r="AD109" s="932"/>
      <c r="AE109" s="933"/>
      <c r="AF109" s="934" t="s">
        <v>410</v>
      </c>
      <c r="AG109" s="932"/>
      <c r="AH109" s="932"/>
      <c r="AI109" s="932"/>
      <c r="AJ109" s="933"/>
      <c r="AK109" s="934" t="s">
        <v>294</v>
      </c>
      <c r="AL109" s="932"/>
      <c r="AM109" s="932"/>
      <c r="AN109" s="932"/>
      <c r="AO109" s="933"/>
      <c r="AP109" s="934" t="s">
        <v>411</v>
      </c>
      <c r="AQ109" s="932"/>
      <c r="AR109" s="932"/>
      <c r="AS109" s="932"/>
      <c r="AT109" s="965"/>
      <c r="AU109" s="931" t="s">
        <v>408</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409</v>
      </c>
      <c r="BR109" s="932"/>
      <c r="BS109" s="932"/>
      <c r="BT109" s="932"/>
      <c r="BU109" s="933"/>
      <c r="BV109" s="934" t="s">
        <v>410</v>
      </c>
      <c r="BW109" s="932"/>
      <c r="BX109" s="932"/>
      <c r="BY109" s="932"/>
      <c r="BZ109" s="933"/>
      <c r="CA109" s="934" t="s">
        <v>294</v>
      </c>
      <c r="CB109" s="932"/>
      <c r="CC109" s="932"/>
      <c r="CD109" s="932"/>
      <c r="CE109" s="933"/>
      <c r="CF109" s="972" t="s">
        <v>411</v>
      </c>
      <c r="CG109" s="972"/>
      <c r="CH109" s="972"/>
      <c r="CI109" s="972"/>
      <c r="CJ109" s="972"/>
      <c r="CK109" s="934" t="s">
        <v>412</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409</v>
      </c>
      <c r="DH109" s="932"/>
      <c r="DI109" s="932"/>
      <c r="DJ109" s="932"/>
      <c r="DK109" s="933"/>
      <c r="DL109" s="934" t="s">
        <v>410</v>
      </c>
      <c r="DM109" s="932"/>
      <c r="DN109" s="932"/>
      <c r="DO109" s="932"/>
      <c r="DP109" s="933"/>
      <c r="DQ109" s="934" t="s">
        <v>294</v>
      </c>
      <c r="DR109" s="932"/>
      <c r="DS109" s="932"/>
      <c r="DT109" s="932"/>
      <c r="DU109" s="933"/>
      <c r="DV109" s="934" t="s">
        <v>411</v>
      </c>
      <c r="DW109" s="932"/>
      <c r="DX109" s="932"/>
      <c r="DY109" s="932"/>
      <c r="DZ109" s="965"/>
    </row>
    <row r="110" spans="1:131" s="230" customFormat="1" ht="26.25" customHeight="1" x14ac:dyDescent="0.2">
      <c r="A110" s="843" t="s">
        <v>413</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1086771</v>
      </c>
      <c r="AB110" s="925"/>
      <c r="AC110" s="925"/>
      <c r="AD110" s="925"/>
      <c r="AE110" s="926"/>
      <c r="AF110" s="927">
        <v>1093031</v>
      </c>
      <c r="AG110" s="925"/>
      <c r="AH110" s="925"/>
      <c r="AI110" s="925"/>
      <c r="AJ110" s="926"/>
      <c r="AK110" s="927">
        <v>1068111</v>
      </c>
      <c r="AL110" s="925"/>
      <c r="AM110" s="925"/>
      <c r="AN110" s="925"/>
      <c r="AO110" s="926"/>
      <c r="AP110" s="928">
        <v>16.3</v>
      </c>
      <c r="AQ110" s="929"/>
      <c r="AR110" s="929"/>
      <c r="AS110" s="929"/>
      <c r="AT110" s="930"/>
      <c r="AU110" s="966" t="s">
        <v>69</v>
      </c>
      <c r="AV110" s="967"/>
      <c r="AW110" s="967"/>
      <c r="AX110" s="967"/>
      <c r="AY110" s="967"/>
      <c r="AZ110" s="896" t="s">
        <v>414</v>
      </c>
      <c r="BA110" s="844"/>
      <c r="BB110" s="844"/>
      <c r="BC110" s="844"/>
      <c r="BD110" s="844"/>
      <c r="BE110" s="844"/>
      <c r="BF110" s="844"/>
      <c r="BG110" s="844"/>
      <c r="BH110" s="844"/>
      <c r="BI110" s="844"/>
      <c r="BJ110" s="844"/>
      <c r="BK110" s="844"/>
      <c r="BL110" s="844"/>
      <c r="BM110" s="844"/>
      <c r="BN110" s="844"/>
      <c r="BO110" s="844"/>
      <c r="BP110" s="845"/>
      <c r="BQ110" s="897">
        <v>13025739</v>
      </c>
      <c r="BR110" s="878"/>
      <c r="BS110" s="878"/>
      <c r="BT110" s="878"/>
      <c r="BU110" s="878"/>
      <c r="BV110" s="878">
        <v>12811448</v>
      </c>
      <c r="BW110" s="878"/>
      <c r="BX110" s="878"/>
      <c r="BY110" s="878"/>
      <c r="BZ110" s="878"/>
      <c r="CA110" s="878">
        <v>13137538</v>
      </c>
      <c r="CB110" s="878"/>
      <c r="CC110" s="878"/>
      <c r="CD110" s="878"/>
      <c r="CE110" s="878"/>
      <c r="CF110" s="902">
        <v>201</v>
      </c>
      <c r="CG110" s="903"/>
      <c r="CH110" s="903"/>
      <c r="CI110" s="903"/>
      <c r="CJ110" s="903"/>
      <c r="CK110" s="962" t="s">
        <v>415</v>
      </c>
      <c r="CL110" s="855"/>
      <c r="CM110" s="896" t="s">
        <v>416</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121</v>
      </c>
      <c r="DH110" s="878"/>
      <c r="DI110" s="878"/>
      <c r="DJ110" s="878"/>
      <c r="DK110" s="878"/>
      <c r="DL110" s="878" t="s">
        <v>121</v>
      </c>
      <c r="DM110" s="878"/>
      <c r="DN110" s="878"/>
      <c r="DO110" s="878"/>
      <c r="DP110" s="878"/>
      <c r="DQ110" s="878" t="s">
        <v>121</v>
      </c>
      <c r="DR110" s="878"/>
      <c r="DS110" s="878"/>
      <c r="DT110" s="878"/>
      <c r="DU110" s="878"/>
      <c r="DV110" s="879" t="s">
        <v>121</v>
      </c>
      <c r="DW110" s="879"/>
      <c r="DX110" s="879"/>
      <c r="DY110" s="879"/>
      <c r="DZ110" s="880"/>
    </row>
    <row r="111" spans="1:131" s="230" customFormat="1" ht="26.25" customHeight="1" x14ac:dyDescent="0.2">
      <c r="A111" s="810" t="s">
        <v>417</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121</v>
      </c>
      <c r="AB111" s="955"/>
      <c r="AC111" s="955"/>
      <c r="AD111" s="955"/>
      <c r="AE111" s="956"/>
      <c r="AF111" s="957" t="s">
        <v>121</v>
      </c>
      <c r="AG111" s="955"/>
      <c r="AH111" s="955"/>
      <c r="AI111" s="955"/>
      <c r="AJ111" s="956"/>
      <c r="AK111" s="957" t="s">
        <v>121</v>
      </c>
      <c r="AL111" s="955"/>
      <c r="AM111" s="955"/>
      <c r="AN111" s="955"/>
      <c r="AO111" s="956"/>
      <c r="AP111" s="958" t="s">
        <v>121</v>
      </c>
      <c r="AQ111" s="959"/>
      <c r="AR111" s="959"/>
      <c r="AS111" s="959"/>
      <c r="AT111" s="960"/>
      <c r="AU111" s="968"/>
      <c r="AV111" s="969"/>
      <c r="AW111" s="969"/>
      <c r="AX111" s="969"/>
      <c r="AY111" s="969"/>
      <c r="AZ111" s="851" t="s">
        <v>418</v>
      </c>
      <c r="BA111" s="788"/>
      <c r="BB111" s="788"/>
      <c r="BC111" s="788"/>
      <c r="BD111" s="788"/>
      <c r="BE111" s="788"/>
      <c r="BF111" s="788"/>
      <c r="BG111" s="788"/>
      <c r="BH111" s="788"/>
      <c r="BI111" s="788"/>
      <c r="BJ111" s="788"/>
      <c r="BK111" s="788"/>
      <c r="BL111" s="788"/>
      <c r="BM111" s="788"/>
      <c r="BN111" s="788"/>
      <c r="BO111" s="788"/>
      <c r="BP111" s="789"/>
      <c r="BQ111" s="852" t="s">
        <v>121</v>
      </c>
      <c r="BR111" s="853"/>
      <c r="BS111" s="853"/>
      <c r="BT111" s="853"/>
      <c r="BU111" s="853"/>
      <c r="BV111" s="853" t="s">
        <v>121</v>
      </c>
      <c r="BW111" s="853"/>
      <c r="BX111" s="853"/>
      <c r="BY111" s="853"/>
      <c r="BZ111" s="853"/>
      <c r="CA111" s="853" t="s">
        <v>121</v>
      </c>
      <c r="CB111" s="853"/>
      <c r="CC111" s="853"/>
      <c r="CD111" s="853"/>
      <c r="CE111" s="853"/>
      <c r="CF111" s="911" t="s">
        <v>121</v>
      </c>
      <c r="CG111" s="912"/>
      <c r="CH111" s="912"/>
      <c r="CI111" s="912"/>
      <c r="CJ111" s="912"/>
      <c r="CK111" s="963"/>
      <c r="CL111" s="857"/>
      <c r="CM111" s="851" t="s">
        <v>419</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121</v>
      </c>
      <c r="DH111" s="853"/>
      <c r="DI111" s="853"/>
      <c r="DJ111" s="853"/>
      <c r="DK111" s="853"/>
      <c r="DL111" s="853" t="s">
        <v>121</v>
      </c>
      <c r="DM111" s="853"/>
      <c r="DN111" s="853"/>
      <c r="DO111" s="853"/>
      <c r="DP111" s="853"/>
      <c r="DQ111" s="853" t="s">
        <v>121</v>
      </c>
      <c r="DR111" s="853"/>
      <c r="DS111" s="853"/>
      <c r="DT111" s="853"/>
      <c r="DU111" s="853"/>
      <c r="DV111" s="830" t="s">
        <v>121</v>
      </c>
      <c r="DW111" s="830"/>
      <c r="DX111" s="830"/>
      <c r="DY111" s="830"/>
      <c r="DZ111" s="831"/>
    </row>
    <row r="112" spans="1:131" s="230" customFormat="1" ht="26.25" customHeight="1" x14ac:dyDescent="0.2">
      <c r="A112" s="948" t="s">
        <v>420</v>
      </c>
      <c r="B112" s="949"/>
      <c r="C112" s="788" t="s">
        <v>421</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121</v>
      </c>
      <c r="AB112" s="816"/>
      <c r="AC112" s="816"/>
      <c r="AD112" s="816"/>
      <c r="AE112" s="817"/>
      <c r="AF112" s="818" t="s">
        <v>121</v>
      </c>
      <c r="AG112" s="816"/>
      <c r="AH112" s="816"/>
      <c r="AI112" s="816"/>
      <c r="AJ112" s="817"/>
      <c r="AK112" s="818" t="s">
        <v>121</v>
      </c>
      <c r="AL112" s="816"/>
      <c r="AM112" s="816"/>
      <c r="AN112" s="816"/>
      <c r="AO112" s="817"/>
      <c r="AP112" s="860" t="s">
        <v>121</v>
      </c>
      <c r="AQ112" s="861"/>
      <c r="AR112" s="861"/>
      <c r="AS112" s="861"/>
      <c r="AT112" s="862"/>
      <c r="AU112" s="968"/>
      <c r="AV112" s="969"/>
      <c r="AW112" s="969"/>
      <c r="AX112" s="969"/>
      <c r="AY112" s="969"/>
      <c r="AZ112" s="851" t="s">
        <v>422</v>
      </c>
      <c r="BA112" s="788"/>
      <c r="BB112" s="788"/>
      <c r="BC112" s="788"/>
      <c r="BD112" s="788"/>
      <c r="BE112" s="788"/>
      <c r="BF112" s="788"/>
      <c r="BG112" s="788"/>
      <c r="BH112" s="788"/>
      <c r="BI112" s="788"/>
      <c r="BJ112" s="788"/>
      <c r="BK112" s="788"/>
      <c r="BL112" s="788"/>
      <c r="BM112" s="788"/>
      <c r="BN112" s="788"/>
      <c r="BO112" s="788"/>
      <c r="BP112" s="789"/>
      <c r="BQ112" s="852">
        <v>3296720</v>
      </c>
      <c r="BR112" s="853"/>
      <c r="BS112" s="853"/>
      <c r="BT112" s="853"/>
      <c r="BU112" s="853"/>
      <c r="BV112" s="853">
        <v>3138282</v>
      </c>
      <c r="BW112" s="853"/>
      <c r="BX112" s="853"/>
      <c r="BY112" s="853"/>
      <c r="BZ112" s="853"/>
      <c r="CA112" s="853">
        <v>2963137</v>
      </c>
      <c r="CB112" s="853"/>
      <c r="CC112" s="853"/>
      <c r="CD112" s="853"/>
      <c r="CE112" s="853"/>
      <c r="CF112" s="911">
        <v>45.3</v>
      </c>
      <c r="CG112" s="912"/>
      <c r="CH112" s="912"/>
      <c r="CI112" s="912"/>
      <c r="CJ112" s="912"/>
      <c r="CK112" s="963"/>
      <c r="CL112" s="857"/>
      <c r="CM112" s="851" t="s">
        <v>423</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121</v>
      </c>
      <c r="DH112" s="853"/>
      <c r="DI112" s="853"/>
      <c r="DJ112" s="853"/>
      <c r="DK112" s="853"/>
      <c r="DL112" s="853" t="s">
        <v>121</v>
      </c>
      <c r="DM112" s="853"/>
      <c r="DN112" s="853"/>
      <c r="DO112" s="853"/>
      <c r="DP112" s="853"/>
      <c r="DQ112" s="853" t="s">
        <v>121</v>
      </c>
      <c r="DR112" s="853"/>
      <c r="DS112" s="853"/>
      <c r="DT112" s="853"/>
      <c r="DU112" s="853"/>
      <c r="DV112" s="830" t="s">
        <v>121</v>
      </c>
      <c r="DW112" s="830"/>
      <c r="DX112" s="830"/>
      <c r="DY112" s="830"/>
      <c r="DZ112" s="831"/>
    </row>
    <row r="113" spans="1:130" s="230" customFormat="1" ht="26.25" customHeight="1" x14ac:dyDescent="0.2">
      <c r="A113" s="950"/>
      <c r="B113" s="951"/>
      <c r="C113" s="788" t="s">
        <v>424</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242250</v>
      </c>
      <c r="AB113" s="955"/>
      <c r="AC113" s="955"/>
      <c r="AD113" s="955"/>
      <c r="AE113" s="956"/>
      <c r="AF113" s="957">
        <v>256743</v>
      </c>
      <c r="AG113" s="955"/>
      <c r="AH113" s="955"/>
      <c r="AI113" s="955"/>
      <c r="AJ113" s="956"/>
      <c r="AK113" s="957">
        <v>254191</v>
      </c>
      <c r="AL113" s="955"/>
      <c r="AM113" s="955"/>
      <c r="AN113" s="955"/>
      <c r="AO113" s="956"/>
      <c r="AP113" s="958">
        <v>3.9</v>
      </c>
      <c r="AQ113" s="959"/>
      <c r="AR113" s="959"/>
      <c r="AS113" s="959"/>
      <c r="AT113" s="960"/>
      <c r="AU113" s="968"/>
      <c r="AV113" s="969"/>
      <c r="AW113" s="969"/>
      <c r="AX113" s="969"/>
      <c r="AY113" s="969"/>
      <c r="AZ113" s="851" t="s">
        <v>425</v>
      </c>
      <c r="BA113" s="788"/>
      <c r="BB113" s="788"/>
      <c r="BC113" s="788"/>
      <c r="BD113" s="788"/>
      <c r="BE113" s="788"/>
      <c r="BF113" s="788"/>
      <c r="BG113" s="788"/>
      <c r="BH113" s="788"/>
      <c r="BI113" s="788"/>
      <c r="BJ113" s="788"/>
      <c r="BK113" s="788"/>
      <c r="BL113" s="788"/>
      <c r="BM113" s="788"/>
      <c r="BN113" s="788"/>
      <c r="BO113" s="788"/>
      <c r="BP113" s="789"/>
      <c r="BQ113" s="852">
        <v>409714</v>
      </c>
      <c r="BR113" s="853"/>
      <c r="BS113" s="853"/>
      <c r="BT113" s="853"/>
      <c r="BU113" s="853"/>
      <c r="BV113" s="853">
        <v>323853</v>
      </c>
      <c r="BW113" s="853"/>
      <c r="BX113" s="853"/>
      <c r="BY113" s="853"/>
      <c r="BZ113" s="853"/>
      <c r="CA113" s="853">
        <v>296610</v>
      </c>
      <c r="CB113" s="853"/>
      <c r="CC113" s="853"/>
      <c r="CD113" s="853"/>
      <c r="CE113" s="853"/>
      <c r="CF113" s="911">
        <v>4.5</v>
      </c>
      <c r="CG113" s="912"/>
      <c r="CH113" s="912"/>
      <c r="CI113" s="912"/>
      <c r="CJ113" s="912"/>
      <c r="CK113" s="963"/>
      <c r="CL113" s="857"/>
      <c r="CM113" s="851" t="s">
        <v>426</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121</v>
      </c>
      <c r="DH113" s="816"/>
      <c r="DI113" s="816"/>
      <c r="DJ113" s="816"/>
      <c r="DK113" s="817"/>
      <c r="DL113" s="818" t="s">
        <v>121</v>
      </c>
      <c r="DM113" s="816"/>
      <c r="DN113" s="816"/>
      <c r="DO113" s="816"/>
      <c r="DP113" s="817"/>
      <c r="DQ113" s="818" t="s">
        <v>121</v>
      </c>
      <c r="DR113" s="816"/>
      <c r="DS113" s="816"/>
      <c r="DT113" s="816"/>
      <c r="DU113" s="817"/>
      <c r="DV113" s="860" t="s">
        <v>121</v>
      </c>
      <c r="DW113" s="861"/>
      <c r="DX113" s="861"/>
      <c r="DY113" s="861"/>
      <c r="DZ113" s="862"/>
    </row>
    <row r="114" spans="1:130" s="230" customFormat="1" ht="26.25" customHeight="1" x14ac:dyDescent="0.2">
      <c r="A114" s="950"/>
      <c r="B114" s="951"/>
      <c r="C114" s="788" t="s">
        <v>427</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69649</v>
      </c>
      <c r="AB114" s="816"/>
      <c r="AC114" s="816"/>
      <c r="AD114" s="816"/>
      <c r="AE114" s="817"/>
      <c r="AF114" s="818">
        <v>94976</v>
      </c>
      <c r="AG114" s="816"/>
      <c r="AH114" s="816"/>
      <c r="AI114" s="816"/>
      <c r="AJ114" s="817"/>
      <c r="AK114" s="818">
        <v>70110</v>
      </c>
      <c r="AL114" s="816"/>
      <c r="AM114" s="816"/>
      <c r="AN114" s="816"/>
      <c r="AO114" s="817"/>
      <c r="AP114" s="860">
        <v>1.1000000000000001</v>
      </c>
      <c r="AQ114" s="861"/>
      <c r="AR114" s="861"/>
      <c r="AS114" s="861"/>
      <c r="AT114" s="862"/>
      <c r="AU114" s="968"/>
      <c r="AV114" s="969"/>
      <c r="AW114" s="969"/>
      <c r="AX114" s="969"/>
      <c r="AY114" s="969"/>
      <c r="AZ114" s="851" t="s">
        <v>428</v>
      </c>
      <c r="BA114" s="788"/>
      <c r="BB114" s="788"/>
      <c r="BC114" s="788"/>
      <c r="BD114" s="788"/>
      <c r="BE114" s="788"/>
      <c r="BF114" s="788"/>
      <c r="BG114" s="788"/>
      <c r="BH114" s="788"/>
      <c r="BI114" s="788"/>
      <c r="BJ114" s="788"/>
      <c r="BK114" s="788"/>
      <c r="BL114" s="788"/>
      <c r="BM114" s="788"/>
      <c r="BN114" s="788"/>
      <c r="BO114" s="788"/>
      <c r="BP114" s="789"/>
      <c r="BQ114" s="852">
        <v>566961</v>
      </c>
      <c r="BR114" s="853"/>
      <c r="BS114" s="853"/>
      <c r="BT114" s="853"/>
      <c r="BU114" s="853"/>
      <c r="BV114" s="853">
        <v>617814</v>
      </c>
      <c r="BW114" s="853"/>
      <c r="BX114" s="853"/>
      <c r="BY114" s="853"/>
      <c r="BZ114" s="853"/>
      <c r="CA114" s="853">
        <v>615764</v>
      </c>
      <c r="CB114" s="853"/>
      <c r="CC114" s="853"/>
      <c r="CD114" s="853"/>
      <c r="CE114" s="853"/>
      <c r="CF114" s="911">
        <v>9.4</v>
      </c>
      <c r="CG114" s="912"/>
      <c r="CH114" s="912"/>
      <c r="CI114" s="912"/>
      <c r="CJ114" s="912"/>
      <c r="CK114" s="963"/>
      <c r="CL114" s="857"/>
      <c r="CM114" s="851" t="s">
        <v>429</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121</v>
      </c>
      <c r="DH114" s="816"/>
      <c r="DI114" s="816"/>
      <c r="DJ114" s="816"/>
      <c r="DK114" s="817"/>
      <c r="DL114" s="818" t="s">
        <v>121</v>
      </c>
      <c r="DM114" s="816"/>
      <c r="DN114" s="816"/>
      <c r="DO114" s="816"/>
      <c r="DP114" s="817"/>
      <c r="DQ114" s="818" t="s">
        <v>121</v>
      </c>
      <c r="DR114" s="816"/>
      <c r="DS114" s="816"/>
      <c r="DT114" s="816"/>
      <c r="DU114" s="817"/>
      <c r="DV114" s="860" t="s">
        <v>121</v>
      </c>
      <c r="DW114" s="861"/>
      <c r="DX114" s="861"/>
      <c r="DY114" s="861"/>
      <c r="DZ114" s="862"/>
    </row>
    <row r="115" spans="1:130" s="230" customFormat="1" ht="26.25" customHeight="1" x14ac:dyDescent="0.2">
      <c r="A115" s="950"/>
      <c r="B115" s="951"/>
      <c r="C115" s="788" t="s">
        <v>430</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121</v>
      </c>
      <c r="AB115" s="955"/>
      <c r="AC115" s="955"/>
      <c r="AD115" s="955"/>
      <c r="AE115" s="956"/>
      <c r="AF115" s="957" t="s">
        <v>121</v>
      </c>
      <c r="AG115" s="955"/>
      <c r="AH115" s="955"/>
      <c r="AI115" s="955"/>
      <c r="AJ115" s="956"/>
      <c r="AK115" s="957" t="s">
        <v>121</v>
      </c>
      <c r="AL115" s="955"/>
      <c r="AM115" s="955"/>
      <c r="AN115" s="955"/>
      <c r="AO115" s="956"/>
      <c r="AP115" s="958" t="s">
        <v>121</v>
      </c>
      <c r="AQ115" s="959"/>
      <c r="AR115" s="959"/>
      <c r="AS115" s="959"/>
      <c r="AT115" s="960"/>
      <c r="AU115" s="968"/>
      <c r="AV115" s="969"/>
      <c r="AW115" s="969"/>
      <c r="AX115" s="969"/>
      <c r="AY115" s="969"/>
      <c r="AZ115" s="851" t="s">
        <v>431</v>
      </c>
      <c r="BA115" s="788"/>
      <c r="BB115" s="788"/>
      <c r="BC115" s="788"/>
      <c r="BD115" s="788"/>
      <c r="BE115" s="788"/>
      <c r="BF115" s="788"/>
      <c r="BG115" s="788"/>
      <c r="BH115" s="788"/>
      <c r="BI115" s="788"/>
      <c r="BJ115" s="788"/>
      <c r="BK115" s="788"/>
      <c r="BL115" s="788"/>
      <c r="BM115" s="788"/>
      <c r="BN115" s="788"/>
      <c r="BO115" s="788"/>
      <c r="BP115" s="789"/>
      <c r="BQ115" s="852" t="s">
        <v>121</v>
      </c>
      <c r="BR115" s="853"/>
      <c r="BS115" s="853"/>
      <c r="BT115" s="853"/>
      <c r="BU115" s="853"/>
      <c r="BV115" s="853" t="s">
        <v>121</v>
      </c>
      <c r="BW115" s="853"/>
      <c r="BX115" s="853"/>
      <c r="BY115" s="853"/>
      <c r="BZ115" s="853"/>
      <c r="CA115" s="853" t="s">
        <v>121</v>
      </c>
      <c r="CB115" s="853"/>
      <c r="CC115" s="853"/>
      <c r="CD115" s="853"/>
      <c r="CE115" s="853"/>
      <c r="CF115" s="911" t="s">
        <v>121</v>
      </c>
      <c r="CG115" s="912"/>
      <c r="CH115" s="912"/>
      <c r="CI115" s="912"/>
      <c r="CJ115" s="912"/>
      <c r="CK115" s="963"/>
      <c r="CL115" s="857"/>
      <c r="CM115" s="851" t="s">
        <v>432</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121</v>
      </c>
      <c r="DH115" s="816"/>
      <c r="DI115" s="816"/>
      <c r="DJ115" s="816"/>
      <c r="DK115" s="817"/>
      <c r="DL115" s="818" t="s">
        <v>121</v>
      </c>
      <c r="DM115" s="816"/>
      <c r="DN115" s="816"/>
      <c r="DO115" s="816"/>
      <c r="DP115" s="817"/>
      <c r="DQ115" s="818" t="s">
        <v>121</v>
      </c>
      <c r="DR115" s="816"/>
      <c r="DS115" s="816"/>
      <c r="DT115" s="816"/>
      <c r="DU115" s="817"/>
      <c r="DV115" s="860" t="s">
        <v>121</v>
      </c>
      <c r="DW115" s="861"/>
      <c r="DX115" s="861"/>
      <c r="DY115" s="861"/>
      <c r="DZ115" s="862"/>
    </row>
    <row r="116" spans="1:130" s="230" customFormat="1" ht="26.25" customHeight="1" x14ac:dyDescent="0.2">
      <c r="A116" s="952"/>
      <c r="B116" s="953"/>
      <c r="C116" s="875" t="s">
        <v>433</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121</v>
      </c>
      <c r="AB116" s="816"/>
      <c r="AC116" s="816"/>
      <c r="AD116" s="816"/>
      <c r="AE116" s="817"/>
      <c r="AF116" s="818" t="s">
        <v>121</v>
      </c>
      <c r="AG116" s="816"/>
      <c r="AH116" s="816"/>
      <c r="AI116" s="816"/>
      <c r="AJ116" s="817"/>
      <c r="AK116" s="818" t="s">
        <v>121</v>
      </c>
      <c r="AL116" s="816"/>
      <c r="AM116" s="816"/>
      <c r="AN116" s="816"/>
      <c r="AO116" s="817"/>
      <c r="AP116" s="860" t="s">
        <v>121</v>
      </c>
      <c r="AQ116" s="861"/>
      <c r="AR116" s="861"/>
      <c r="AS116" s="861"/>
      <c r="AT116" s="862"/>
      <c r="AU116" s="968"/>
      <c r="AV116" s="969"/>
      <c r="AW116" s="969"/>
      <c r="AX116" s="969"/>
      <c r="AY116" s="969"/>
      <c r="AZ116" s="945" t="s">
        <v>434</v>
      </c>
      <c r="BA116" s="946"/>
      <c r="BB116" s="946"/>
      <c r="BC116" s="946"/>
      <c r="BD116" s="946"/>
      <c r="BE116" s="946"/>
      <c r="BF116" s="946"/>
      <c r="BG116" s="946"/>
      <c r="BH116" s="946"/>
      <c r="BI116" s="946"/>
      <c r="BJ116" s="946"/>
      <c r="BK116" s="946"/>
      <c r="BL116" s="946"/>
      <c r="BM116" s="946"/>
      <c r="BN116" s="946"/>
      <c r="BO116" s="946"/>
      <c r="BP116" s="947"/>
      <c r="BQ116" s="852" t="s">
        <v>121</v>
      </c>
      <c r="BR116" s="853"/>
      <c r="BS116" s="853"/>
      <c r="BT116" s="853"/>
      <c r="BU116" s="853"/>
      <c r="BV116" s="853" t="s">
        <v>121</v>
      </c>
      <c r="BW116" s="853"/>
      <c r="BX116" s="853"/>
      <c r="BY116" s="853"/>
      <c r="BZ116" s="853"/>
      <c r="CA116" s="853" t="s">
        <v>121</v>
      </c>
      <c r="CB116" s="853"/>
      <c r="CC116" s="853"/>
      <c r="CD116" s="853"/>
      <c r="CE116" s="853"/>
      <c r="CF116" s="911" t="s">
        <v>121</v>
      </c>
      <c r="CG116" s="912"/>
      <c r="CH116" s="912"/>
      <c r="CI116" s="912"/>
      <c r="CJ116" s="912"/>
      <c r="CK116" s="963"/>
      <c r="CL116" s="857"/>
      <c r="CM116" s="851" t="s">
        <v>435</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121</v>
      </c>
      <c r="DH116" s="816"/>
      <c r="DI116" s="816"/>
      <c r="DJ116" s="816"/>
      <c r="DK116" s="817"/>
      <c r="DL116" s="818" t="s">
        <v>121</v>
      </c>
      <c r="DM116" s="816"/>
      <c r="DN116" s="816"/>
      <c r="DO116" s="816"/>
      <c r="DP116" s="817"/>
      <c r="DQ116" s="818" t="s">
        <v>121</v>
      </c>
      <c r="DR116" s="816"/>
      <c r="DS116" s="816"/>
      <c r="DT116" s="816"/>
      <c r="DU116" s="817"/>
      <c r="DV116" s="860" t="s">
        <v>121</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436</v>
      </c>
      <c r="Z117" s="933"/>
      <c r="AA117" s="938">
        <v>1398670</v>
      </c>
      <c r="AB117" s="939"/>
      <c r="AC117" s="939"/>
      <c r="AD117" s="939"/>
      <c r="AE117" s="940"/>
      <c r="AF117" s="941">
        <v>1444750</v>
      </c>
      <c r="AG117" s="939"/>
      <c r="AH117" s="939"/>
      <c r="AI117" s="939"/>
      <c r="AJ117" s="940"/>
      <c r="AK117" s="941">
        <v>1392412</v>
      </c>
      <c r="AL117" s="939"/>
      <c r="AM117" s="939"/>
      <c r="AN117" s="939"/>
      <c r="AO117" s="940"/>
      <c r="AP117" s="942"/>
      <c r="AQ117" s="943"/>
      <c r="AR117" s="943"/>
      <c r="AS117" s="943"/>
      <c r="AT117" s="944"/>
      <c r="AU117" s="968"/>
      <c r="AV117" s="969"/>
      <c r="AW117" s="969"/>
      <c r="AX117" s="969"/>
      <c r="AY117" s="969"/>
      <c r="AZ117" s="899" t="s">
        <v>437</v>
      </c>
      <c r="BA117" s="900"/>
      <c r="BB117" s="900"/>
      <c r="BC117" s="900"/>
      <c r="BD117" s="900"/>
      <c r="BE117" s="900"/>
      <c r="BF117" s="900"/>
      <c r="BG117" s="900"/>
      <c r="BH117" s="900"/>
      <c r="BI117" s="900"/>
      <c r="BJ117" s="900"/>
      <c r="BK117" s="900"/>
      <c r="BL117" s="900"/>
      <c r="BM117" s="900"/>
      <c r="BN117" s="900"/>
      <c r="BO117" s="900"/>
      <c r="BP117" s="901"/>
      <c r="BQ117" s="852" t="s">
        <v>121</v>
      </c>
      <c r="BR117" s="853"/>
      <c r="BS117" s="853"/>
      <c r="BT117" s="853"/>
      <c r="BU117" s="853"/>
      <c r="BV117" s="853" t="s">
        <v>121</v>
      </c>
      <c r="BW117" s="853"/>
      <c r="BX117" s="853"/>
      <c r="BY117" s="853"/>
      <c r="BZ117" s="853"/>
      <c r="CA117" s="853" t="s">
        <v>121</v>
      </c>
      <c r="CB117" s="853"/>
      <c r="CC117" s="853"/>
      <c r="CD117" s="853"/>
      <c r="CE117" s="853"/>
      <c r="CF117" s="911" t="s">
        <v>121</v>
      </c>
      <c r="CG117" s="912"/>
      <c r="CH117" s="912"/>
      <c r="CI117" s="912"/>
      <c r="CJ117" s="912"/>
      <c r="CK117" s="963"/>
      <c r="CL117" s="857"/>
      <c r="CM117" s="851" t="s">
        <v>438</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121</v>
      </c>
      <c r="DH117" s="816"/>
      <c r="DI117" s="816"/>
      <c r="DJ117" s="816"/>
      <c r="DK117" s="817"/>
      <c r="DL117" s="818" t="s">
        <v>121</v>
      </c>
      <c r="DM117" s="816"/>
      <c r="DN117" s="816"/>
      <c r="DO117" s="816"/>
      <c r="DP117" s="817"/>
      <c r="DQ117" s="818" t="s">
        <v>121</v>
      </c>
      <c r="DR117" s="816"/>
      <c r="DS117" s="816"/>
      <c r="DT117" s="816"/>
      <c r="DU117" s="817"/>
      <c r="DV117" s="860" t="s">
        <v>121</v>
      </c>
      <c r="DW117" s="861"/>
      <c r="DX117" s="861"/>
      <c r="DY117" s="861"/>
      <c r="DZ117" s="862"/>
    </row>
    <row r="118" spans="1:130" s="230" customFormat="1" ht="26.25" customHeight="1" x14ac:dyDescent="0.2">
      <c r="A118" s="931" t="s">
        <v>412</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409</v>
      </c>
      <c r="AB118" s="932"/>
      <c r="AC118" s="932"/>
      <c r="AD118" s="932"/>
      <c r="AE118" s="933"/>
      <c r="AF118" s="934" t="s">
        <v>410</v>
      </c>
      <c r="AG118" s="932"/>
      <c r="AH118" s="932"/>
      <c r="AI118" s="932"/>
      <c r="AJ118" s="933"/>
      <c r="AK118" s="934" t="s">
        <v>294</v>
      </c>
      <c r="AL118" s="932"/>
      <c r="AM118" s="932"/>
      <c r="AN118" s="932"/>
      <c r="AO118" s="933"/>
      <c r="AP118" s="935" t="s">
        <v>411</v>
      </c>
      <c r="AQ118" s="936"/>
      <c r="AR118" s="936"/>
      <c r="AS118" s="936"/>
      <c r="AT118" s="937"/>
      <c r="AU118" s="968"/>
      <c r="AV118" s="969"/>
      <c r="AW118" s="969"/>
      <c r="AX118" s="969"/>
      <c r="AY118" s="969"/>
      <c r="AZ118" s="874" t="s">
        <v>439</v>
      </c>
      <c r="BA118" s="875"/>
      <c r="BB118" s="875"/>
      <c r="BC118" s="875"/>
      <c r="BD118" s="875"/>
      <c r="BE118" s="875"/>
      <c r="BF118" s="875"/>
      <c r="BG118" s="875"/>
      <c r="BH118" s="875"/>
      <c r="BI118" s="875"/>
      <c r="BJ118" s="875"/>
      <c r="BK118" s="875"/>
      <c r="BL118" s="875"/>
      <c r="BM118" s="875"/>
      <c r="BN118" s="875"/>
      <c r="BO118" s="875"/>
      <c r="BP118" s="876"/>
      <c r="BQ118" s="915" t="s">
        <v>121</v>
      </c>
      <c r="BR118" s="881"/>
      <c r="BS118" s="881"/>
      <c r="BT118" s="881"/>
      <c r="BU118" s="881"/>
      <c r="BV118" s="881" t="s">
        <v>121</v>
      </c>
      <c r="BW118" s="881"/>
      <c r="BX118" s="881"/>
      <c r="BY118" s="881"/>
      <c r="BZ118" s="881"/>
      <c r="CA118" s="881" t="s">
        <v>121</v>
      </c>
      <c r="CB118" s="881"/>
      <c r="CC118" s="881"/>
      <c r="CD118" s="881"/>
      <c r="CE118" s="881"/>
      <c r="CF118" s="911" t="s">
        <v>121</v>
      </c>
      <c r="CG118" s="912"/>
      <c r="CH118" s="912"/>
      <c r="CI118" s="912"/>
      <c r="CJ118" s="912"/>
      <c r="CK118" s="963"/>
      <c r="CL118" s="857"/>
      <c r="CM118" s="851" t="s">
        <v>440</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121</v>
      </c>
      <c r="DH118" s="816"/>
      <c r="DI118" s="816"/>
      <c r="DJ118" s="816"/>
      <c r="DK118" s="817"/>
      <c r="DL118" s="818" t="s">
        <v>121</v>
      </c>
      <c r="DM118" s="816"/>
      <c r="DN118" s="816"/>
      <c r="DO118" s="816"/>
      <c r="DP118" s="817"/>
      <c r="DQ118" s="818" t="s">
        <v>121</v>
      </c>
      <c r="DR118" s="816"/>
      <c r="DS118" s="816"/>
      <c r="DT118" s="816"/>
      <c r="DU118" s="817"/>
      <c r="DV118" s="860" t="s">
        <v>121</v>
      </c>
      <c r="DW118" s="861"/>
      <c r="DX118" s="861"/>
      <c r="DY118" s="861"/>
      <c r="DZ118" s="862"/>
    </row>
    <row r="119" spans="1:130" s="230" customFormat="1" ht="26.25" customHeight="1" x14ac:dyDescent="0.2">
      <c r="A119" s="854" t="s">
        <v>415</v>
      </c>
      <c r="B119" s="855"/>
      <c r="C119" s="896" t="s">
        <v>416</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121</v>
      </c>
      <c r="AB119" s="925"/>
      <c r="AC119" s="925"/>
      <c r="AD119" s="925"/>
      <c r="AE119" s="926"/>
      <c r="AF119" s="927" t="s">
        <v>121</v>
      </c>
      <c r="AG119" s="925"/>
      <c r="AH119" s="925"/>
      <c r="AI119" s="925"/>
      <c r="AJ119" s="926"/>
      <c r="AK119" s="927" t="s">
        <v>121</v>
      </c>
      <c r="AL119" s="925"/>
      <c r="AM119" s="925"/>
      <c r="AN119" s="925"/>
      <c r="AO119" s="926"/>
      <c r="AP119" s="928" t="s">
        <v>121</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441</v>
      </c>
      <c r="BP119" s="914"/>
      <c r="BQ119" s="915">
        <v>17299134</v>
      </c>
      <c r="BR119" s="881"/>
      <c r="BS119" s="881"/>
      <c r="BT119" s="881"/>
      <c r="BU119" s="881"/>
      <c r="BV119" s="881">
        <v>16891397</v>
      </c>
      <c r="BW119" s="881"/>
      <c r="BX119" s="881"/>
      <c r="BY119" s="881"/>
      <c r="BZ119" s="881"/>
      <c r="CA119" s="881">
        <v>17013049</v>
      </c>
      <c r="CB119" s="881"/>
      <c r="CC119" s="881"/>
      <c r="CD119" s="881"/>
      <c r="CE119" s="881"/>
      <c r="CF119" s="784"/>
      <c r="CG119" s="785"/>
      <c r="CH119" s="785"/>
      <c r="CI119" s="785"/>
      <c r="CJ119" s="870"/>
      <c r="CK119" s="964"/>
      <c r="CL119" s="859"/>
      <c r="CM119" s="874" t="s">
        <v>442</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121</v>
      </c>
      <c r="DH119" s="800"/>
      <c r="DI119" s="800"/>
      <c r="DJ119" s="800"/>
      <c r="DK119" s="801"/>
      <c r="DL119" s="802" t="s">
        <v>121</v>
      </c>
      <c r="DM119" s="800"/>
      <c r="DN119" s="800"/>
      <c r="DO119" s="800"/>
      <c r="DP119" s="801"/>
      <c r="DQ119" s="802" t="s">
        <v>121</v>
      </c>
      <c r="DR119" s="800"/>
      <c r="DS119" s="800"/>
      <c r="DT119" s="800"/>
      <c r="DU119" s="801"/>
      <c r="DV119" s="884" t="s">
        <v>121</v>
      </c>
      <c r="DW119" s="885"/>
      <c r="DX119" s="885"/>
      <c r="DY119" s="885"/>
      <c r="DZ119" s="886"/>
    </row>
    <row r="120" spans="1:130" s="230" customFormat="1" ht="26.25" customHeight="1" x14ac:dyDescent="0.2">
      <c r="A120" s="856"/>
      <c r="B120" s="857"/>
      <c r="C120" s="851" t="s">
        <v>419</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121</v>
      </c>
      <c r="AB120" s="816"/>
      <c r="AC120" s="816"/>
      <c r="AD120" s="816"/>
      <c r="AE120" s="817"/>
      <c r="AF120" s="818" t="s">
        <v>121</v>
      </c>
      <c r="AG120" s="816"/>
      <c r="AH120" s="816"/>
      <c r="AI120" s="816"/>
      <c r="AJ120" s="817"/>
      <c r="AK120" s="818" t="s">
        <v>121</v>
      </c>
      <c r="AL120" s="816"/>
      <c r="AM120" s="816"/>
      <c r="AN120" s="816"/>
      <c r="AO120" s="817"/>
      <c r="AP120" s="860" t="s">
        <v>121</v>
      </c>
      <c r="AQ120" s="861"/>
      <c r="AR120" s="861"/>
      <c r="AS120" s="861"/>
      <c r="AT120" s="862"/>
      <c r="AU120" s="916" t="s">
        <v>443</v>
      </c>
      <c r="AV120" s="917"/>
      <c r="AW120" s="917"/>
      <c r="AX120" s="917"/>
      <c r="AY120" s="918"/>
      <c r="AZ120" s="896" t="s">
        <v>444</v>
      </c>
      <c r="BA120" s="844"/>
      <c r="BB120" s="844"/>
      <c r="BC120" s="844"/>
      <c r="BD120" s="844"/>
      <c r="BE120" s="844"/>
      <c r="BF120" s="844"/>
      <c r="BG120" s="844"/>
      <c r="BH120" s="844"/>
      <c r="BI120" s="844"/>
      <c r="BJ120" s="844"/>
      <c r="BK120" s="844"/>
      <c r="BL120" s="844"/>
      <c r="BM120" s="844"/>
      <c r="BN120" s="844"/>
      <c r="BO120" s="844"/>
      <c r="BP120" s="845"/>
      <c r="BQ120" s="897">
        <v>2265815</v>
      </c>
      <c r="BR120" s="878"/>
      <c r="BS120" s="878"/>
      <c r="BT120" s="878"/>
      <c r="BU120" s="878"/>
      <c r="BV120" s="878">
        <v>2648624</v>
      </c>
      <c r="BW120" s="878"/>
      <c r="BX120" s="878"/>
      <c r="BY120" s="878"/>
      <c r="BZ120" s="878"/>
      <c r="CA120" s="878">
        <v>2680025</v>
      </c>
      <c r="CB120" s="878"/>
      <c r="CC120" s="878"/>
      <c r="CD120" s="878"/>
      <c r="CE120" s="878"/>
      <c r="CF120" s="902">
        <v>41</v>
      </c>
      <c r="CG120" s="903"/>
      <c r="CH120" s="903"/>
      <c r="CI120" s="903"/>
      <c r="CJ120" s="903"/>
      <c r="CK120" s="904" t="s">
        <v>445</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3287683</v>
      </c>
      <c r="DH120" s="878"/>
      <c r="DI120" s="878"/>
      <c r="DJ120" s="878"/>
      <c r="DK120" s="878"/>
      <c r="DL120" s="878">
        <v>3132444</v>
      </c>
      <c r="DM120" s="878"/>
      <c r="DN120" s="878"/>
      <c r="DO120" s="878"/>
      <c r="DP120" s="878"/>
      <c r="DQ120" s="878">
        <v>2956761</v>
      </c>
      <c r="DR120" s="878"/>
      <c r="DS120" s="878"/>
      <c r="DT120" s="878"/>
      <c r="DU120" s="878"/>
      <c r="DV120" s="879">
        <v>45.2</v>
      </c>
      <c r="DW120" s="879"/>
      <c r="DX120" s="879"/>
      <c r="DY120" s="879"/>
      <c r="DZ120" s="880"/>
    </row>
    <row r="121" spans="1:130" s="230" customFormat="1" ht="26.25" customHeight="1" x14ac:dyDescent="0.2">
      <c r="A121" s="856"/>
      <c r="B121" s="857"/>
      <c r="C121" s="899" t="s">
        <v>446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121</v>
      </c>
      <c r="AB121" s="816"/>
      <c r="AC121" s="816"/>
      <c r="AD121" s="816"/>
      <c r="AE121" s="817"/>
      <c r="AF121" s="818" t="s">
        <v>121</v>
      </c>
      <c r="AG121" s="816"/>
      <c r="AH121" s="816"/>
      <c r="AI121" s="816"/>
      <c r="AJ121" s="817"/>
      <c r="AK121" s="818" t="s">
        <v>121</v>
      </c>
      <c r="AL121" s="816"/>
      <c r="AM121" s="816"/>
      <c r="AN121" s="816"/>
      <c r="AO121" s="817"/>
      <c r="AP121" s="860" t="s">
        <v>121</v>
      </c>
      <c r="AQ121" s="861"/>
      <c r="AR121" s="861"/>
      <c r="AS121" s="861"/>
      <c r="AT121" s="862"/>
      <c r="AU121" s="919"/>
      <c r="AV121" s="920"/>
      <c r="AW121" s="920"/>
      <c r="AX121" s="920"/>
      <c r="AY121" s="921"/>
      <c r="AZ121" s="851" t="s">
        <v>447</v>
      </c>
      <c r="BA121" s="788"/>
      <c r="BB121" s="788"/>
      <c r="BC121" s="788"/>
      <c r="BD121" s="788"/>
      <c r="BE121" s="788"/>
      <c r="BF121" s="788"/>
      <c r="BG121" s="788"/>
      <c r="BH121" s="788"/>
      <c r="BI121" s="788"/>
      <c r="BJ121" s="788"/>
      <c r="BK121" s="788"/>
      <c r="BL121" s="788"/>
      <c r="BM121" s="788"/>
      <c r="BN121" s="788"/>
      <c r="BO121" s="788"/>
      <c r="BP121" s="789"/>
      <c r="BQ121" s="852" t="s">
        <v>121</v>
      </c>
      <c r="BR121" s="853"/>
      <c r="BS121" s="853"/>
      <c r="BT121" s="853"/>
      <c r="BU121" s="853"/>
      <c r="BV121" s="853" t="s">
        <v>121</v>
      </c>
      <c r="BW121" s="853"/>
      <c r="BX121" s="853"/>
      <c r="BY121" s="853"/>
      <c r="BZ121" s="853"/>
      <c r="CA121" s="853" t="s">
        <v>121</v>
      </c>
      <c r="CB121" s="853"/>
      <c r="CC121" s="853"/>
      <c r="CD121" s="853"/>
      <c r="CE121" s="853"/>
      <c r="CF121" s="911" t="s">
        <v>121</v>
      </c>
      <c r="CG121" s="912"/>
      <c r="CH121" s="912"/>
      <c r="CI121" s="912"/>
      <c r="CJ121" s="912"/>
      <c r="CK121" s="905"/>
      <c r="CL121" s="891"/>
      <c r="CM121" s="891"/>
      <c r="CN121" s="891"/>
      <c r="CO121" s="892"/>
      <c r="CP121" s="871" t="s">
        <v>392</v>
      </c>
      <c r="CQ121" s="872"/>
      <c r="CR121" s="872"/>
      <c r="CS121" s="872"/>
      <c r="CT121" s="872"/>
      <c r="CU121" s="872"/>
      <c r="CV121" s="872"/>
      <c r="CW121" s="872"/>
      <c r="CX121" s="872"/>
      <c r="CY121" s="872"/>
      <c r="CZ121" s="872"/>
      <c r="DA121" s="872"/>
      <c r="DB121" s="872"/>
      <c r="DC121" s="872"/>
      <c r="DD121" s="872"/>
      <c r="DE121" s="872"/>
      <c r="DF121" s="873"/>
      <c r="DG121" s="852">
        <v>9037</v>
      </c>
      <c r="DH121" s="853"/>
      <c r="DI121" s="853"/>
      <c r="DJ121" s="853"/>
      <c r="DK121" s="853"/>
      <c r="DL121" s="853">
        <v>5838</v>
      </c>
      <c r="DM121" s="853"/>
      <c r="DN121" s="853"/>
      <c r="DO121" s="853"/>
      <c r="DP121" s="853"/>
      <c r="DQ121" s="853">
        <v>6376</v>
      </c>
      <c r="DR121" s="853"/>
      <c r="DS121" s="853"/>
      <c r="DT121" s="853"/>
      <c r="DU121" s="853"/>
      <c r="DV121" s="830">
        <v>0.1</v>
      </c>
      <c r="DW121" s="830"/>
      <c r="DX121" s="830"/>
      <c r="DY121" s="830"/>
      <c r="DZ121" s="831"/>
    </row>
    <row r="122" spans="1:130" s="230" customFormat="1" ht="26.25" customHeight="1" x14ac:dyDescent="0.2">
      <c r="A122" s="856"/>
      <c r="B122" s="857"/>
      <c r="C122" s="851" t="s">
        <v>429</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121</v>
      </c>
      <c r="AB122" s="816"/>
      <c r="AC122" s="816"/>
      <c r="AD122" s="816"/>
      <c r="AE122" s="817"/>
      <c r="AF122" s="818" t="s">
        <v>121</v>
      </c>
      <c r="AG122" s="816"/>
      <c r="AH122" s="816"/>
      <c r="AI122" s="816"/>
      <c r="AJ122" s="817"/>
      <c r="AK122" s="818" t="s">
        <v>121</v>
      </c>
      <c r="AL122" s="816"/>
      <c r="AM122" s="816"/>
      <c r="AN122" s="816"/>
      <c r="AO122" s="817"/>
      <c r="AP122" s="860" t="s">
        <v>121</v>
      </c>
      <c r="AQ122" s="861"/>
      <c r="AR122" s="861"/>
      <c r="AS122" s="861"/>
      <c r="AT122" s="862"/>
      <c r="AU122" s="919"/>
      <c r="AV122" s="920"/>
      <c r="AW122" s="920"/>
      <c r="AX122" s="920"/>
      <c r="AY122" s="921"/>
      <c r="AZ122" s="874" t="s">
        <v>448</v>
      </c>
      <c r="BA122" s="875"/>
      <c r="BB122" s="875"/>
      <c r="BC122" s="875"/>
      <c r="BD122" s="875"/>
      <c r="BE122" s="875"/>
      <c r="BF122" s="875"/>
      <c r="BG122" s="875"/>
      <c r="BH122" s="875"/>
      <c r="BI122" s="875"/>
      <c r="BJ122" s="875"/>
      <c r="BK122" s="875"/>
      <c r="BL122" s="875"/>
      <c r="BM122" s="875"/>
      <c r="BN122" s="875"/>
      <c r="BO122" s="875"/>
      <c r="BP122" s="876"/>
      <c r="BQ122" s="915">
        <v>9879741</v>
      </c>
      <c r="BR122" s="881"/>
      <c r="BS122" s="881"/>
      <c r="BT122" s="881"/>
      <c r="BU122" s="881"/>
      <c r="BV122" s="881">
        <v>9534772</v>
      </c>
      <c r="BW122" s="881"/>
      <c r="BX122" s="881"/>
      <c r="BY122" s="881"/>
      <c r="BZ122" s="881"/>
      <c r="CA122" s="881">
        <v>9654504</v>
      </c>
      <c r="CB122" s="881"/>
      <c r="CC122" s="881"/>
      <c r="CD122" s="881"/>
      <c r="CE122" s="881"/>
      <c r="CF122" s="882">
        <v>147.69999999999999</v>
      </c>
      <c r="CG122" s="883"/>
      <c r="CH122" s="883"/>
      <c r="CI122" s="883"/>
      <c r="CJ122" s="883"/>
      <c r="CK122" s="905"/>
      <c r="CL122" s="891"/>
      <c r="CM122" s="891"/>
      <c r="CN122" s="891"/>
      <c r="CO122" s="892"/>
      <c r="CP122" s="871" t="s">
        <v>391</v>
      </c>
      <c r="CQ122" s="872"/>
      <c r="CR122" s="872"/>
      <c r="CS122" s="872"/>
      <c r="CT122" s="872"/>
      <c r="CU122" s="872"/>
      <c r="CV122" s="872"/>
      <c r="CW122" s="872"/>
      <c r="CX122" s="872"/>
      <c r="CY122" s="872"/>
      <c r="CZ122" s="872"/>
      <c r="DA122" s="872"/>
      <c r="DB122" s="872"/>
      <c r="DC122" s="872"/>
      <c r="DD122" s="872"/>
      <c r="DE122" s="872"/>
      <c r="DF122" s="873"/>
      <c r="DG122" s="852" t="s">
        <v>121</v>
      </c>
      <c r="DH122" s="853"/>
      <c r="DI122" s="853"/>
      <c r="DJ122" s="853"/>
      <c r="DK122" s="853"/>
      <c r="DL122" s="853" t="s">
        <v>121</v>
      </c>
      <c r="DM122" s="853"/>
      <c r="DN122" s="853"/>
      <c r="DO122" s="853"/>
      <c r="DP122" s="853"/>
      <c r="DQ122" s="853" t="s">
        <v>121</v>
      </c>
      <c r="DR122" s="853"/>
      <c r="DS122" s="853"/>
      <c r="DT122" s="853"/>
      <c r="DU122" s="853"/>
      <c r="DV122" s="830" t="s">
        <v>121</v>
      </c>
      <c r="DW122" s="830"/>
      <c r="DX122" s="830"/>
      <c r="DY122" s="830"/>
      <c r="DZ122" s="831"/>
    </row>
    <row r="123" spans="1:130" s="230" customFormat="1" ht="26.25" customHeight="1" x14ac:dyDescent="0.2">
      <c r="A123" s="856"/>
      <c r="B123" s="857"/>
      <c r="C123" s="851" t="s">
        <v>435</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121</v>
      </c>
      <c r="AB123" s="816"/>
      <c r="AC123" s="816"/>
      <c r="AD123" s="816"/>
      <c r="AE123" s="817"/>
      <c r="AF123" s="818" t="s">
        <v>121</v>
      </c>
      <c r="AG123" s="816"/>
      <c r="AH123" s="816"/>
      <c r="AI123" s="816"/>
      <c r="AJ123" s="817"/>
      <c r="AK123" s="818" t="s">
        <v>121</v>
      </c>
      <c r="AL123" s="816"/>
      <c r="AM123" s="816"/>
      <c r="AN123" s="816"/>
      <c r="AO123" s="817"/>
      <c r="AP123" s="860" t="s">
        <v>121</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449</v>
      </c>
      <c r="BP123" s="914"/>
      <c r="BQ123" s="868">
        <v>12145556</v>
      </c>
      <c r="BR123" s="869"/>
      <c r="BS123" s="869"/>
      <c r="BT123" s="869"/>
      <c r="BU123" s="869"/>
      <c r="BV123" s="869">
        <v>12183396</v>
      </c>
      <c r="BW123" s="869"/>
      <c r="BX123" s="869"/>
      <c r="BY123" s="869"/>
      <c r="BZ123" s="869"/>
      <c r="CA123" s="869">
        <v>12334529</v>
      </c>
      <c r="CB123" s="869"/>
      <c r="CC123" s="869"/>
      <c r="CD123" s="869"/>
      <c r="CE123" s="869"/>
      <c r="CF123" s="784"/>
      <c r="CG123" s="785"/>
      <c r="CH123" s="785"/>
      <c r="CI123" s="785"/>
      <c r="CJ123" s="870"/>
      <c r="CK123" s="905"/>
      <c r="CL123" s="891"/>
      <c r="CM123" s="891"/>
      <c r="CN123" s="891"/>
      <c r="CO123" s="892"/>
      <c r="CP123" s="871" t="s">
        <v>389</v>
      </c>
      <c r="CQ123" s="872"/>
      <c r="CR123" s="872"/>
      <c r="CS123" s="872"/>
      <c r="CT123" s="872"/>
      <c r="CU123" s="872"/>
      <c r="CV123" s="872"/>
      <c r="CW123" s="872"/>
      <c r="CX123" s="872"/>
      <c r="CY123" s="872"/>
      <c r="CZ123" s="872"/>
      <c r="DA123" s="872"/>
      <c r="DB123" s="872"/>
      <c r="DC123" s="872"/>
      <c r="DD123" s="872"/>
      <c r="DE123" s="872"/>
      <c r="DF123" s="873"/>
      <c r="DG123" s="815" t="s">
        <v>121</v>
      </c>
      <c r="DH123" s="816"/>
      <c r="DI123" s="816"/>
      <c r="DJ123" s="816"/>
      <c r="DK123" s="817"/>
      <c r="DL123" s="818" t="s">
        <v>121</v>
      </c>
      <c r="DM123" s="816"/>
      <c r="DN123" s="816"/>
      <c r="DO123" s="816"/>
      <c r="DP123" s="817"/>
      <c r="DQ123" s="818" t="s">
        <v>121</v>
      </c>
      <c r="DR123" s="816"/>
      <c r="DS123" s="816"/>
      <c r="DT123" s="816"/>
      <c r="DU123" s="817"/>
      <c r="DV123" s="860" t="s">
        <v>121</v>
      </c>
      <c r="DW123" s="861"/>
      <c r="DX123" s="861"/>
      <c r="DY123" s="861"/>
      <c r="DZ123" s="862"/>
    </row>
    <row r="124" spans="1:130" s="230" customFormat="1" ht="26.25" customHeight="1" thickBot="1" x14ac:dyDescent="0.25">
      <c r="A124" s="856"/>
      <c r="B124" s="857"/>
      <c r="C124" s="851" t="s">
        <v>438</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121</v>
      </c>
      <c r="AB124" s="816"/>
      <c r="AC124" s="816"/>
      <c r="AD124" s="816"/>
      <c r="AE124" s="817"/>
      <c r="AF124" s="818" t="s">
        <v>121</v>
      </c>
      <c r="AG124" s="816"/>
      <c r="AH124" s="816"/>
      <c r="AI124" s="816"/>
      <c r="AJ124" s="817"/>
      <c r="AK124" s="818" t="s">
        <v>121</v>
      </c>
      <c r="AL124" s="816"/>
      <c r="AM124" s="816"/>
      <c r="AN124" s="816"/>
      <c r="AO124" s="817"/>
      <c r="AP124" s="860" t="s">
        <v>121</v>
      </c>
      <c r="AQ124" s="861"/>
      <c r="AR124" s="861"/>
      <c r="AS124" s="861"/>
      <c r="AT124" s="862"/>
      <c r="AU124" s="863" t="s">
        <v>450</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78.099999999999994</v>
      </c>
      <c r="BR124" s="867"/>
      <c r="BS124" s="867"/>
      <c r="BT124" s="867"/>
      <c r="BU124" s="867"/>
      <c r="BV124" s="867">
        <v>74</v>
      </c>
      <c r="BW124" s="867"/>
      <c r="BX124" s="867"/>
      <c r="BY124" s="867"/>
      <c r="BZ124" s="867"/>
      <c r="CA124" s="867">
        <v>71.5</v>
      </c>
      <c r="CB124" s="867"/>
      <c r="CC124" s="867"/>
      <c r="CD124" s="867"/>
      <c r="CE124" s="867"/>
      <c r="CF124" s="762"/>
      <c r="CG124" s="763"/>
      <c r="CH124" s="763"/>
      <c r="CI124" s="763"/>
      <c r="CJ124" s="898"/>
      <c r="CK124" s="906"/>
      <c r="CL124" s="906"/>
      <c r="CM124" s="906"/>
      <c r="CN124" s="906"/>
      <c r="CO124" s="907"/>
      <c r="CP124" s="871" t="s">
        <v>451</v>
      </c>
      <c r="CQ124" s="872"/>
      <c r="CR124" s="872"/>
      <c r="CS124" s="872"/>
      <c r="CT124" s="872"/>
      <c r="CU124" s="872"/>
      <c r="CV124" s="872"/>
      <c r="CW124" s="872"/>
      <c r="CX124" s="872"/>
      <c r="CY124" s="872"/>
      <c r="CZ124" s="872"/>
      <c r="DA124" s="872"/>
      <c r="DB124" s="872"/>
      <c r="DC124" s="872"/>
      <c r="DD124" s="872"/>
      <c r="DE124" s="872"/>
      <c r="DF124" s="873"/>
      <c r="DG124" s="799" t="s">
        <v>121</v>
      </c>
      <c r="DH124" s="800"/>
      <c r="DI124" s="800"/>
      <c r="DJ124" s="800"/>
      <c r="DK124" s="801"/>
      <c r="DL124" s="802" t="s">
        <v>121</v>
      </c>
      <c r="DM124" s="800"/>
      <c r="DN124" s="800"/>
      <c r="DO124" s="800"/>
      <c r="DP124" s="801"/>
      <c r="DQ124" s="802" t="s">
        <v>121</v>
      </c>
      <c r="DR124" s="800"/>
      <c r="DS124" s="800"/>
      <c r="DT124" s="800"/>
      <c r="DU124" s="801"/>
      <c r="DV124" s="884" t="s">
        <v>121</v>
      </c>
      <c r="DW124" s="885"/>
      <c r="DX124" s="885"/>
      <c r="DY124" s="885"/>
      <c r="DZ124" s="886"/>
    </row>
    <row r="125" spans="1:130" s="230" customFormat="1" ht="26.25" customHeight="1" x14ac:dyDescent="0.2">
      <c r="A125" s="856"/>
      <c r="B125" s="857"/>
      <c r="C125" s="851" t="s">
        <v>440</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121</v>
      </c>
      <c r="AB125" s="816"/>
      <c r="AC125" s="816"/>
      <c r="AD125" s="816"/>
      <c r="AE125" s="817"/>
      <c r="AF125" s="818" t="s">
        <v>121</v>
      </c>
      <c r="AG125" s="816"/>
      <c r="AH125" s="816"/>
      <c r="AI125" s="816"/>
      <c r="AJ125" s="817"/>
      <c r="AK125" s="818" t="s">
        <v>121</v>
      </c>
      <c r="AL125" s="816"/>
      <c r="AM125" s="816"/>
      <c r="AN125" s="816"/>
      <c r="AO125" s="817"/>
      <c r="AP125" s="860" t="s">
        <v>121</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452</v>
      </c>
      <c r="CL125" s="888"/>
      <c r="CM125" s="888"/>
      <c r="CN125" s="888"/>
      <c r="CO125" s="889"/>
      <c r="CP125" s="896" t="s">
        <v>453</v>
      </c>
      <c r="CQ125" s="844"/>
      <c r="CR125" s="844"/>
      <c r="CS125" s="844"/>
      <c r="CT125" s="844"/>
      <c r="CU125" s="844"/>
      <c r="CV125" s="844"/>
      <c r="CW125" s="844"/>
      <c r="CX125" s="844"/>
      <c r="CY125" s="844"/>
      <c r="CZ125" s="844"/>
      <c r="DA125" s="844"/>
      <c r="DB125" s="844"/>
      <c r="DC125" s="844"/>
      <c r="DD125" s="844"/>
      <c r="DE125" s="844"/>
      <c r="DF125" s="845"/>
      <c r="DG125" s="897" t="s">
        <v>121</v>
      </c>
      <c r="DH125" s="878"/>
      <c r="DI125" s="878"/>
      <c r="DJ125" s="878"/>
      <c r="DK125" s="878"/>
      <c r="DL125" s="878" t="s">
        <v>121</v>
      </c>
      <c r="DM125" s="878"/>
      <c r="DN125" s="878"/>
      <c r="DO125" s="878"/>
      <c r="DP125" s="878"/>
      <c r="DQ125" s="878" t="s">
        <v>121</v>
      </c>
      <c r="DR125" s="878"/>
      <c r="DS125" s="878"/>
      <c r="DT125" s="878"/>
      <c r="DU125" s="878"/>
      <c r="DV125" s="879" t="s">
        <v>121</v>
      </c>
      <c r="DW125" s="879"/>
      <c r="DX125" s="879"/>
      <c r="DY125" s="879"/>
      <c r="DZ125" s="880"/>
    </row>
    <row r="126" spans="1:130" s="230" customFormat="1" ht="26.25" customHeight="1" thickBot="1" x14ac:dyDescent="0.25">
      <c r="A126" s="856"/>
      <c r="B126" s="857"/>
      <c r="C126" s="851" t="s">
        <v>442</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121</v>
      </c>
      <c r="AB126" s="816"/>
      <c r="AC126" s="816"/>
      <c r="AD126" s="816"/>
      <c r="AE126" s="817"/>
      <c r="AF126" s="818" t="s">
        <v>121</v>
      </c>
      <c r="AG126" s="816"/>
      <c r="AH126" s="816"/>
      <c r="AI126" s="816"/>
      <c r="AJ126" s="817"/>
      <c r="AK126" s="818" t="s">
        <v>121</v>
      </c>
      <c r="AL126" s="816"/>
      <c r="AM126" s="816"/>
      <c r="AN126" s="816"/>
      <c r="AO126" s="817"/>
      <c r="AP126" s="860" t="s">
        <v>121</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454</v>
      </c>
      <c r="CQ126" s="788"/>
      <c r="CR126" s="788"/>
      <c r="CS126" s="788"/>
      <c r="CT126" s="788"/>
      <c r="CU126" s="788"/>
      <c r="CV126" s="788"/>
      <c r="CW126" s="788"/>
      <c r="CX126" s="788"/>
      <c r="CY126" s="788"/>
      <c r="CZ126" s="788"/>
      <c r="DA126" s="788"/>
      <c r="DB126" s="788"/>
      <c r="DC126" s="788"/>
      <c r="DD126" s="788"/>
      <c r="DE126" s="788"/>
      <c r="DF126" s="789"/>
      <c r="DG126" s="852" t="s">
        <v>121</v>
      </c>
      <c r="DH126" s="853"/>
      <c r="DI126" s="853"/>
      <c r="DJ126" s="853"/>
      <c r="DK126" s="853"/>
      <c r="DL126" s="853" t="s">
        <v>121</v>
      </c>
      <c r="DM126" s="853"/>
      <c r="DN126" s="853"/>
      <c r="DO126" s="853"/>
      <c r="DP126" s="853"/>
      <c r="DQ126" s="853" t="s">
        <v>121</v>
      </c>
      <c r="DR126" s="853"/>
      <c r="DS126" s="853"/>
      <c r="DT126" s="853"/>
      <c r="DU126" s="853"/>
      <c r="DV126" s="830" t="s">
        <v>121</v>
      </c>
      <c r="DW126" s="830"/>
      <c r="DX126" s="830"/>
      <c r="DY126" s="830"/>
      <c r="DZ126" s="831"/>
    </row>
    <row r="127" spans="1:130" s="230" customFormat="1" ht="26.25" customHeight="1" x14ac:dyDescent="0.2">
      <c r="A127" s="858"/>
      <c r="B127" s="859"/>
      <c r="C127" s="874" t="s">
        <v>455</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121</v>
      </c>
      <c r="AB127" s="816"/>
      <c r="AC127" s="816"/>
      <c r="AD127" s="816"/>
      <c r="AE127" s="817"/>
      <c r="AF127" s="818" t="s">
        <v>121</v>
      </c>
      <c r="AG127" s="816"/>
      <c r="AH127" s="816"/>
      <c r="AI127" s="816"/>
      <c r="AJ127" s="817"/>
      <c r="AK127" s="818" t="s">
        <v>121</v>
      </c>
      <c r="AL127" s="816"/>
      <c r="AM127" s="816"/>
      <c r="AN127" s="816"/>
      <c r="AO127" s="817"/>
      <c r="AP127" s="860" t="s">
        <v>121</v>
      </c>
      <c r="AQ127" s="861"/>
      <c r="AR127" s="861"/>
      <c r="AS127" s="861"/>
      <c r="AT127" s="862"/>
      <c r="AU127" s="232"/>
      <c r="AV127" s="232"/>
      <c r="AW127" s="232"/>
      <c r="AX127" s="877" t="s">
        <v>456</v>
      </c>
      <c r="AY127" s="848"/>
      <c r="AZ127" s="848"/>
      <c r="BA127" s="848"/>
      <c r="BB127" s="848"/>
      <c r="BC127" s="848"/>
      <c r="BD127" s="848"/>
      <c r="BE127" s="849"/>
      <c r="BF127" s="847" t="s">
        <v>457</v>
      </c>
      <c r="BG127" s="848"/>
      <c r="BH127" s="848"/>
      <c r="BI127" s="848"/>
      <c r="BJ127" s="848"/>
      <c r="BK127" s="848"/>
      <c r="BL127" s="849"/>
      <c r="BM127" s="847" t="s">
        <v>458</v>
      </c>
      <c r="BN127" s="848"/>
      <c r="BO127" s="848"/>
      <c r="BP127" s="848"/>
      <c r="BQ127" s="848"/>
      <c r="BR127" s="848"/>
      <c r="BS127" s="849"/>
      <c r="BT127" s="847" t="s">
        <v>459</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460</v>
      </c>
      <c r="CQ127" s="788"/>
      <c r="CR127" s="788"/>
      <c r="CS127" s="788"/>
      <c r="CT127" s="788"/>
      <c r="CU127" s="788"/>
      <c r="CV127" s="788"/>
      <c r="CW127" s="788"/>
      <c r="CX127" s="788"/>
      <c r="CY127" s="788"/>
      <c r="CZ127" s="788"/>
      <c r="DA127" s="788"/>
      <c r="DB127" s="788"/>
      <c r="DC127" s="788"/>
      <c r="DD127" s="788"/>
      <c r="DE127" s="788"/>
      <c r="DF127" s="789"/>
      <c r="DG127" s="852" t="s">
        <v>121</v>
      </c>
      <c r="DH127" s="853"/>
      <c r="DI127" s="853"/>
      <c r="DJ127" s="853"/>
      <c r="DK127" s="853"/>
      <c r="DL127" s="853" t="s">
        <v>121</v>
      </c>
      <c r="DM127" s="853"/>
      <c r="DN127" s="853"/>
      <c r="DO127" s="853"/>
      <c r="DP127" s="853"/>
      <c r="DQ127" s="853" t="s">
        <v>121</v>
      </c>
      <c r="DR127" s="853"/>
      <c r="DS127" s="853"/>
      <c r="DT127" s="853"/>
      <c r="DU127" s="853"/>
      <c r="DV127" s="830" t="s">
        <v>121</v>
      </c>
      <c r="DW127" s="830"/>
      <c r="DX127" s="830"/>
      <c r="DY127" s="830"/>
      <c r="DZ127" s="831"/>
    </row>
    <row r="128" spans="1:130" s="230" customFormat="1" ht="26.25" customHeight="1" thickBot="1" x14ac:dyDescent="0.25">
      <c r="A128" s="832" t="s">
        <v>461</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462</v>
      </c>
      <c r="X128" s="834"/>
      <c r="Y128" s="834"/>
      <c r="Z128" s="835"/>
      <c r="AA128" s="836" t="s">
        <v>121</v>
      </c>
      <c r="AB128" s="837"/>
      <c r="AC128" s="837"/>
      <c r="AD128" s="837"/>
      <c r="AE128" s="838"/>
      <c r="AF128" s="839" t="s">
        <v>121</v>
      </c>
      <c r="AG128" s="837"/>
      <c r="AH128" s="837"/>
      <c r="AI128" s="837"/>
      <c r="AJ128" s="838"/>
      <c r="AK128" s="839" t="s">
        <v>121</v>
      </c>
      <c r="AL128" s="837"/>
      <c r="AM128" s="837"/>
      <c r="AN128" s="837"/>
      <c r="AO128" s="838"/>
      <c r="AP128" s="840"/>
      <c r="AQ128" s="841"/>
      <c r="AR128" s="841"/>
      <c r="AS128" s="841"/>
      <c r="AT128" s="842"/>
      <c r="AU128" s="232"/>
      <c r="AV128" s="232"/>
      <c r="AW128" s="232"/>
      <c r="AX128" s="843" t="s">
        <v>463</v>
      </c>
      <c r="AY128" s="844"/>
      <c r="AZ128" s="844"/>
      <c r="BA128" s="844"/>
      <c r="BB128" s="844"/>
      <c r="BC128" s="844"/>
      <c r="BD128" s="844"/>
      <c r="BE128" s="845"/>
      <c r="BF128" s="822" t="s">
        <v>121</v>
      </c>
      <c r="BG128" s="823"/>
      <c r="BH128" s="823"/>
      <c r="BI128" s="823"/>
      <c r="BJ128" s="823"/>
      <c r="BK128" s="823"/>
      <c r="BL128" s="846"/>
      <c r="BM128" s="822">
        <v>13.95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464</v>
      </c>
      <c r="CQ128" s="766"/>
      <c r="CR128" s="766"/>
      <c r="CS128" s="766"/>
      <c r="CT128" s="766"/>
      <c r="CU128" s="766"/>
      <c r="CV128" s="766"/>
      <c r="CW128" s="766"/>
      <c r="CX128" s="766"/>
      <c r="CY128" s="766"/>
      <c r="CZ128" s="766"/>
      <c r="DA128" s="766"/>
      <c r="DB128" s="766"/>
      <c r="DC128" s="766"/>
      <c r="DD128" s="766"/>
      <c r="DE128" s="766"/>
      <c r="DF128" s="767"/>
      <c r="DG128" s="826" t="s">
        <v>121</v>
      </c>
      <c r="DH128" s="827"/>
      <c r="DI128" s="827"/>
      <c r="DJ128" s="827"/>
      <c r="DK128" s="827"/>
      <c r="DL128" s="827" t="s">
        <v>121</v>
      </c>
      <c r="DM128" s="827"/>
      <c r="DN128" s="827"/>
      <c r="DO128" s="827"/>
      <c r="DP128" s="827"/>
      <c r="DQ128" s="827" t="s">
        <v>121</v>
      </c>
      <c r="DR128" s="827"/>
      <c r="DS128" s="827"/>
      <c r="DT128" s="827"/>
      <c r="DU128" s="827"/>
      <c r="DV128" s="828" t="s">
        <v>121</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465</v>
      </c>
      <c r="X129" s="813"/>
      <c r="Y129" s="813"/>
      <c r="Z129" s="814"/>
      <c r="AA129" s="815">
        <v>7402550</v>
      </c>
      <c r="AB129" s="816"/>
      <c r="AC129" s="816"/>
      <c r="AD129" s="816"/>
      <c r="AE129" s="817"/>
      <c r="AF129" s="818">
        <v>7144827</v>
      </c>
      <c r="AG129" s="816"/>
      <c r="AH129" s="816"/>
      <c r="AI129" s="816"/>
      <c r="AJ129" s="817"/>
      <c r="AK129" s="818">
        <v>7295508</v>
      </c>
      <c r="AL129" s="816"/>
      <c r="AM129" s="816"/>
      <c r="AN129" s="816"/>
      <c r="AO129" s="817"/>
      <c r="AP129" s="819"/>
      <c r="AQ129" s="820"/>
      <c r="AR129" s="820"/>
      <c r="AS129" s="820"/>
      <c r="AT129" s="821"/>
      <c r="AU129" s="233"/>
      <c r="AV129" s="233"/>
      <c r="AW129" s="233"/>
      <c r="AX129" s="787" t="s">
        <v>466</v>
      </c>
      <c r="AY129" s="788"/>
      <c r="AZ129" s="788"/>
      <c r="BA129" s="788"/>
      <c r="BB129" s="788"/>
      <c r="BC129" s="788"/>
      <c r="BD129" s="788"/>
      <c r="BE129" s="789"/>
      <c r="BF129" s="806" t="s">
        <v>121</v>
      </c>
      <c r="BG129" s="807"/>
      <c r="BH129" s="807"/>
      <c r="BI129" s="807"/>
      <c r="BJ129" s="807"/>
      <c r="BK129" s="807"/>
      <c r="BL129" s="808"/>
      <c r="BM129" s="806">
        <v>18.95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467</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468</v>
      </c>
      <c r="X130" s="813"/>
      <c r="Y130" s="813"/>
      <c r="Z130" s="814"/>
      <c r="AA130" s="815">
        <v>805476</v>
      </c>
      <c r="AB130" s="816"/>
      <c r="AC130" s="816"/>
      <c r="AD130" s="816"/>
      <c r="AE130" s="817"/>
      <c r="AF130" s="818">
        <v>783256</v>
      </c>
      <c r="AG130" s="816"/>
      <c r="AH130" s="816"/>
      <c r="AI130" s="816"/>
      <c r="AJ130" s="817"/>
      <c r="AK130" s="818">
        <v>759881</v>
      </c>
      <c r="AL130" s="816"/>
      <c r="AM130" s="816"/>
      <c r="AN130" s="816"/>
      <c r="AO130" s="817"/>
      <c r="AP130" s="819"/>
      <c r="AQ130" s="820"/>
      <c r="AR130" s="820"/>
      <c r="AS130" s="820"/>
      <c r="AT130" s="821"/>
      <c r="AU130" s="233"/>
      <c r="AV130" s="233"/>
      <c r="AW130" s="233"/>
      <c r="AX130" s="787" t="s">
        <v>469</v>
      </c>
      <c r="AY130" s="788"/>
      <c r="AZ130" s="788"/>
      <c r="BA130" s="788"/>
      <c r="BB130" s="788"/>
      <c r="BC130" s="788"/>
      <c r="BD130" s="788"/>
      <c r="BE130" s="789"/>
      <c r="BF130" s="790">
        <v>9.6</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470</v>
      </c>
      <c r="X131" s="797"/>
      <c r="Y131" s="797"/>
      <c r="Z131" s="798"/>
      <c r="AA131" s="799">
        <v>6597074</v>
      </c>
      <c r="AB131" s="800"/>
      <c r="AC131" s="800"/>
      <c r="AD131" s="800"/>
      <c r="AE131" s="801"/>
      <c r="AF131" s="802">
        <v>6361571</v>
      </c>
      <c r="AG131" s="800"/>
      <c r="AH131" s="800"/>
      <c r="AI131" s="800"/>
      <c r="AJ131" s="801"/>
      <c r="AK131" s="802">
        <v>6535627</v>
      </c>
      <c r="AL131" s="800"/>
      <c r="AM131" s="800"/>
      <c r="AN131" s="800"/>
      <c r="AO131" s="801"/>
      <c r="AP131" s="803"/>
      <c r="AQ131" s="804"/>
      <c r="AR131" s="804"/>
      <c r="AS131" s="804"/>
      <c r="AT131" s="805"/>
      <c r="AU131" s="233"/>
      <c r="AV131" s="233"/>
      <c r="AW131" s="233"/>
      <c r="AX131" s="765" t="s">
        <v>471</v>
      </c>
      <c r="AY131" s="766"/>
      <c r="AZ131" s="766"/>
      <c r="BA131" s="766"/>
      <c r="BB131" s="766"/>
      <c r="BC131" s="766"/>
      <c r="BD131" s="766"/>
      <c r="BE131" s="767"/>
      <c r="BF131" s="768">
        <v>71.5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472</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473</v>
      </c>
      <c r="W132" s="778"/>
      <c r="X132" s="778"/>
      <c r="Y132" s="778"/>
      <c r="Z132" s="779"/>
      <c r="AA132" s="780">
        <v>8.9917742319999991</v>
      </c>
      <c r="AB132" s="781"/>
      <c r="AC132" s="781"/>
      <c r="AD132" s="781"/>
      <c r="AE132" s="782"/>
      <c r="AF132" s="783">
        <v>10.398280550000001</v>
      </c>
      <c r="AG132" s="781"/>
      <c r="AH132" s="781"/>
      <c r="AI132" s="781"/>
      <c r="AJ132" s="782"/>
      <c r="AK132" s="783">
        <v>9.6781991999999999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474</v>
      </c>
      <c r="W133" s="757"/>
      <c r="X133" s="757"/>
      <c r="Y133" s="757"/>
      <c r="Z133" s="758"/>
      <c r="AA133" s="759">
        <v>8.9</v>
      </c>
      <c r="AB133" s="760"/>
      <c r="AC133" s="760"/>
      <c r="AD133" s="760"/>
      <c r="AE133" s="761"/>
      <c r="AF133" s="759">
        <v>9.4</v>
      </c>
      <c r="AG133" s="760"/>
      <c r="AH133" s="760"/>
      <c r="AI133" s="760"/>
      <c r="AJ133" s="761"/>
      <c r="AK133" s="759">
        <v>9.6</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6tNfGiv42WyMoqI0l5A/3DcfYP1DBDsYwg/VHfUiKDAPDFL9ETmcQk3f/dNAZKXT3sWp95JNIPK0cRdZU+aOw==" saltValue="Yl9uofoYXeLS2ULrQ2uX0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mY2Frnxmh8wwvZYw8t8+5nkFxgwCes/alpIcHgrRqWjE9GDgZmbtmeZdVbcN6geedID61J10BUg14rxPsczkA==" saltValue="fqVoo7XWs79xm3y+wTENm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KFgGM+j4ikm/osHc+a5ufyfbHy1m6zh19G5Cxka/RsFPv8sFyEcjhBqZlJ7EQS9MrQEGX9TXH17rPylraDX4Q==" saltValue="Lsi0s/c9g7IylVKgKXvEN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zoomScale="70" zoomScaleSheetLayoutView="7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7"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48"/>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9" t="s">
        <v>483</v>
      </c>
      <c r="AL9" s="1160"/>
      <c r="AM9" s="1160"/>
      <c r="AN9" s="1161"/>
      <c r="AO9" s="281">
        <v>2053496</v>
      </c>
      <c r="AP9" s="281">
        <v>67523</v>
      </c>
      <c r="AQ9" s="282">
        <v>67248</v>
      </c>
      <c r="AR9" s="283">
        <v>0.4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9" t="s">
        <v>484</v>
      </c>
      <c r="AL10" s="1160"/>
      <c r="AM10" s="1160"/>
      <c r="AN10" s="1161"/>
      <c r="AO10" s="284">
        <v>450281</v>
      </c>
      <c r="AP10" s="284">
        <v>14806</v>
      </c>
      <c r="AQ10" s="285">
        <v>9038</v>
      </c>
      <c r="AR10" s="286">
        <v>63.8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9" t="s">
        <v>485</v>
      </c>
      <c r="AL11" s="1160"/>
      <c r="AM11" s="1160"/>
      <c r="AN11" s="1161"/>
      <c r="AO11" s="284">
        <v>29923</v>
      </c>
      <c r="AP11" s="284">
        <v>984</v>
      </c>
      <c r="AQ11" s="285">
        <v>320</v>
      </c>
      <c r="AR11" s="286">
        <v>207.5</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9" t="s">
        <v>486</v>
      </c>
      <c r="AL12" s="1160"/>
      <c r="AM12" s="1160"/>
      <c r="AN12" s="1161"/>
      <c r="AO12" s="284" t="s">
        <v>487</v>
      </c>
      <c r="AP12" s="284" t="s">
        <v>487</v>
      </c>
      <c r="AQ12" s="285">
        <v>22</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9" t="s">
        <v>488</v>
      </c>
      <c r="AL13" s="1160"/>
      <c r="AM13" s="1160"/>
      <c r="AN13" s="1161"/>
      <c r="AO13" s="284">
        <v>91150</v>
      </c>
      <c r="AP13" s="284">
        <v>2997</v>
      </c>
      <c r="AQ13" s="285">
        <v>2764</v>
      </c>
      <c r="AR13" s="286">
        <v>8.4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9" t="s">
        <v>489</v>
      </c>
      <c r="AL14" s="1160"/>
      <c r="AM14" s="1160"/>
      <c r="AN14" s="1161"/>
      <c r="AO14" s="284">
        <v>37578</v>
      </c>
      <c r="AP14" s="284">
        <v>1236</v>
      </c>
      <c r="AQ14" s="285">
        <v>1165</v>
      </c>
      <c r="AR14" s="286">
        <v>6.1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2" t="s">
        <v>490</v>
      </c>
      <c r="AL15" s="1163"/>
      <c r="AM15" s="1163"/>
      <c r="AN15" s="1164"/>
      <c r="AO15" s="284">
        <v>-141635</v>
      </c>
      <c r="AP15" s="284">
        <v>-4657</v>
      </c>
      <c r="AQ15" s="285">
        <v>-3941</v>
      </c>
      <c r="AR15" s="286">
        <v>18.2</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2" t="s">
        <v>177</v>
      </c>
      <c r="AL16" s="1163"/>
      <c r="AM16" s="1163"/>
      <c r="AN16" s="1164"/>
      <c r="AO16" s="284">
        <v>2520793</v>
      </c>
      <c r="AP16" s="284">
        <v>82888</v>
      </c>
      <c r="AQ16" s="285">
        <v>76616</v>
      </c>
      <c r="AR16" s="286">
        <v>8.1999999999999993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5" t="s">
        <v>495</v>
      </c>
      <c r="AL21" s="1166"/>
      <c r="AM21" s="1166"/>
      <c r="AN21" s="1167"/>
      <c r="AO21" s="297">
        <v>6.71</v>
      </c>
      <c r="AP21" s="298">
        <v>6.73</v>
      </c>
      <c r="AQ21" s="299">
        <v>-0.02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5" t="s">
        <v>496</v>
      </c>
      <c r="AL22" s="1166"/>
      <c r="AM22" s="1166"/>
      <c r="AN22" s="1167"/>
      <c r="AO22" s="302">
        <v>94.1</v>
      </c>
      <c r="AP22" s="303">
        <v>96.9</v>
      </c>
      <c r="AQ22" s="304">
        <v>-2.8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58" t="s">
        <v>497</v>
      </c>
      <c r="B26" s="1158"/>
      <c r="C26" s="1158"/>
      <c r="D26" s="1158"/>
      <c r="E26" s="1158"/>
      <c r="F26" s="1158"/>
      <c r="G26" s="1158"/>
      <c r="H26" s="1158"/>
      <c r="I26" s="1158"/>
      <c r="J26" s="1158"/>
      <c r="K26" s="1158"/>
      <c r="L26" s="1158"/>
      <c r="M26" s="1158"/>
      <c r="N26" s="1158"/>
      <c r="O26" s="1158"/>
      <c r="P26" s="1158"/>
      <c r="Q26" s="1158"/>
      <c r="R26" s="1158"/>
      <c r="S26" s="1158"/>
      <c r="T26" s="1158"/>
      <c r="U26" s="1158"/>
      <c r="V26" s="1158"/>
      <c r="W26" s="1158"/>
      <c r="X26" s="1158"/>
      <c r="Y26" s="1158"/>
      <c r="Z26" s="1158"/>
      <c r="AA26" s="1158"/>
      <c r="AB26" s="1158"/>
      <c r="AC26" s="1158"/>
      <c r="AD26" s="1158"/>
      <c r="AE26" s="1158"/>
      <c r="AF26" s="1158"/>
      <c r="AG26" s="1158"/>
      <c r="AH26" s="1158"/>
      <c r="AI26" s="1158"/>
      <c r="AJ26" s="1158"/>
      <c r="AK26" s="1158"/>
      <c r="AL26" s="1158"/>
      <c r="AM26" s="1158"/>
      <c r="AN26" s="1158"/>
      <c r="AO26" s="1158"/>
      <c r="AP26" s="1158"/>
      <c r="AQ26" s="1158"/>
      <c r="AR26" s="1158"/>
      <c r="AS26" s="1158"/>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7"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48"/>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49" t="s">
        <v>500</v>
      </c>
      <c r="AL32" s="1150"/>
      <c r="AM32" s="1150"/>
      <c r="AN32" s="1151"/>
      <c r="AO32" s="312">
        <v>1068111</v>
      </c>
      <c r="AP32" s="312">
        <v>35121</v>
      </c>
      <c r="AQ32" s="313">
        <v>33390</v>
      </c>
      <c r="AR32" s="314">
        <v>5.2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49" t="s">
        <v>501</v>
      </c>
      <c r="AL33" s="1150"/>
      <c r="AM33" s="1150"/>
      <c r="AN33" s="1151"/>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49" t="s">
        <v>502</v>
      </c>
      <c r="AL34" s="1150"/>
      <c r="AM34" s="1150"/>
      <c r="AN34" s="1151"/>
      <c r="AO34" s="312" t="s">
        <v>487</v>
      </c>
      <c r="AP34" s="312" t="s">
        <v>487</v>
      </c>
      <c r="AQ34" s="313" t="s">
        <v>487</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49" t="s">
        <v>503</v>
      </c>
      <c r="AL35" s="1150"/>
      <c r="AM35" s="1150"/>
      <c r="AN35" s="1151"/>
      <c r="AO35" s="312">
        <v>254191</v>
      </c>
      <c r="AP35" s="312">
        <v>8358</v>
      </c>
      <c r="AQ35" s="313">
        <v>8851</v>
      </c>
      <c r="AR35" s="314">
        <v>-5.6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49" t="s">
        <v>504</v>
      </c>
      <c r="AL36" s="1150"/>
      <c r="AM36" s="1150"/>
      <c r="AN36" s="1151"/>
      <c r="AO36" s="312">
        <v>70110</v>
      </c>
      <c r="AP36" s="312">
        <v>2305</v>
      </c>
      <c r="AQ36" s="313">
        <v>2033</v>
      </c>
      <c r="AR36" s="314">
        <v>13.4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49" t="s">
        <v>505</v>
      </c>
      <c r="AL37" s="1150"/>
      <c r="AM37" s="1150"/>
      <c r="AN37" s="1151"/>
      <c r="AO37" s="312" t="s">
        <v>487</v>
      </c>
      <c r="AP37" s="312" t="s">
        <v>487</v>
      </c>
      <c r="AQ37" s="313">
        <v>640</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2" t="s">
        <v>506</v>
      </c>
      <c r="AL38" s="1153"/>
      <c r="AM38" s="1153"/>
      <c r="AN38" s="1154"/>
      <c r="AO38" s="315" t="s">
        <v>487</v>
      </c>
      <c r="AP38" s="315" t="s">
        <v>487</v>
      </c>
      <c r="AQ38" s="316">
        <v>1</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2" t="s">
        <v>507</v>
      </c>
      <c r="AL39" s="1153"/>
      <c r="AM39" s="1153"/>
      <c r="AN39" s="1154"/>
      <c r="AO39" s="312" t="s">
        <v>487</v>
      </c>
      <c r="AP39" s="312" t="s">
        <v>487</v>
      </c>
      <c r="AQ39" s="313">
        <v>-3025</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49" t="s">
        <v>508</v>
      </c>
      <c r="AL40" s="1150"/>
      <c r="AM40" s="1150"/>
      <c r="AN40" s="1151"/>
      <c r="AO40" s="312">
        <v>-759881</v>
      </c>
      <c r="AP40" s="312">
        <v>-24986</v>
      </c>
      <c r="AQ40" s="313">
        <v>-26876</v>
      </c>
      <c r="AR40" s="314">
        <v>-7</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55" t="s">
        <v>287</v>
      </c>
      <c r="AL41" s="1156"/>
      <c r="AM41" s="1156"/>
      <c r="AN41" s="1157"/>
      <c r="AO41" s="312">
        <v>632531</v>
      </c>
      <c r="AP41" s="312">
        <v>20799</v>
      </c>
      <c r="AQ41" s="313">
        <v>15015</v>
      </c>
      <c r="AR41" s="314">
        <v>38.5</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2" t="s">
        <v>478</v>
      </c>
      <c r="AN49" s="1144" t="s">
        <v>511</v>
      </c>
      <c r="AO49" s="1145"/>
      <c r="AP49" s="1145"/>
      <c r="AQ49" s="1145"/>
      <c r="AR49" s="1146"/>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43"/>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2025505</v>
      </c>
      <c r="AN51" s="334">
        <v>66046</v>
      </c>
      <c r="AO51" s="335">
        <v>96.8</v>
      </c>
      <c r="AP51" s="336">
        <v>51264</v>
      </c>
      <c r="AQ51" s="337">
        <v>8.1999999999999993</v>
      </c>
      <c r="AR51" s="338">
        <v>88.6</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679899</v>
      </c>
      <c r="AN52" s="342">
        <v>22170</v>
      </c>
      <c r="AO52" s="343">
        <v>36.5</v>
      </c>
      <c r="AP52" s="344">
        <v>26040</v>
      </c>
      <c r="AQ52" s="345">
        <v>4.5</v>
      </c>
      <c r="AR52" s="346">
        <v>32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2251119</v>
      </c>
      <c r="AN53" s="334">
        <v>73513</v>
      </c>
      <c r="AO53" s="335">
        <v>11.3</v>
      </c>
      <c r="AP53" s="336">
        <v>52068</v>
      </c>
      <c r="AQ53" s="337">
        <v>1.6</v>
      </c>
      <c r="AR53" s="338">
        <v>9.6999999999999993</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1320736</v>
      </c>
      <c r="AN54" s="342">
        <v>43130</v>
      </c>
      <c r="AO54" s="343">
        <v>94.5</v>
      </c>
      <c r="AP54" s="344">
        <v>26936</v>
      </c>
      <c r="AQ54" s="345">
        <v>3.4</v>
      </c>
      <c r="AR54" s="346">
        <v>91.1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1802863</v>
      </c>
      <c r="AN55" s="334">
        <v>59246</v>
      </c>
      <c r="AO55" s="335">
        <v>-19.399999999999999</v>
      </c>
      <c r="AP55" s="336">
        <v>47161</v>
      </c>
      <c r="AQ55" s="337">
        <v>-9.4</v>
      </c>
      <c r="AR55" s="338">
        <v>-10</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929053</v>
      </c>
      <c r="AN56" s="342">
        <v>30531</v>
      </c>
      <c r="AO56" s="343">
        <v>-29.2</v>
      </c>
      <c r="AP56" s="344">
        <v>24595</v>
      </c>
      <c r="AQ56" s="345">
        <v>-8.6999999999999993</v>
      </c>
      <c r="AR56" s="346">
        <v>-20.5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886829</v>
      </c>
      <c r="AN57" s="334">
        <v>29207</v>
      </c>
      <c r="AO57" s="335">
        <v>-50.7</v>
      </c>
      <c r="AP57" s="336">
        <v>43423</v>
      </c>
      <c r="AQ57" s="337">
        <v>-7.9</v>
      </c>
      <c r="AR57" s="338">
        <v>-42.8</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721870</v>
      </c>
      <c r="AN58" s="342">
        <v>23774</v>
      </c>
      <c r="AO58" s="343">
        <v>-22.1</v>
      </c>
      <c r="AP58" s="344">
        <v>22207</v>
      </c>
      <c r="AQ58" s="345">
        <v>-9.6999999999999993</v>
      </c>
      <c r="AR58" s="346">
        <v>-12.4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1355940</v>
      </c>
      <c r="AN59" s="334">
        <v>44586</v>
      </c>
      <c r="AO59" s="335">
        <v>52.7</v>
      </c>
      <c r="AP59" s="336">
        <v>45265</v>
      </c>
      <c r="AQ59" s="337">
        <v>4.2</v>
      </c>
      <c r="AR59" s="338">
        <v>48.5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1078409</v>
      </c>
      <c r="AN60" s="342">
        <v>35460</v>
      </c>
      <c r="AO60" s="343">
        <v>49.2</v>
      </c>
      <c r="AP60" s="344">
        <v>22600</v>
      </c>
      <c r="AQ60" s="345">
        <v>1.8</v>
      </c>
      <c r="AR60" s="346">
        <v>47.4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1664451</v>
      </c>
      <c r="AN61" s="349">
        <v>54520</v>
      </c>
      <c r="AO61" s="350">
        <v>18.100000000000001</v>
      </c>
      <c r="AP61" s="351">
        <v>47836</v>
      </c>
      <c r="AQ61" s="352">
        <v>-0.7</v>
      </c>
      <c r="AR61" s="338">
        <v>18.8</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945993</v>
      </c>
      <c r="AN62" s="342">
        <v>31013</v>
      </c>
      <c r="AO62" s="343">
        <v>25.8</v>
      </c>
      <c r="AP62" s="344">
        <v>24476</v>
      </c>
      <c r="AQ62" s="345">
        <v>-1.7</v>
      </c>
      <c r="AR62" s="346">
        <v>27.5</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KF921ItiT0TaT8B+5jzhqqBMQSpN9zBvTUXOAqUxQnVah3YwVsr7f/6T56oicls2yRXAY1a+otX+jKDtO5nRw==" saltValue="LVEd/4ktEUD98J8L+rQS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70" zoomScaleNormal="7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TK8upm1D5InFoijUULLNMr6ZHF9yOwTLAFSmK4rjQoTZqKKwckLX8+vpqpSbCnEW7nmFrZbu0FwlsLI3tUVqig==" saltValue="ZMYWzEhyGOL4GxsZxp5pm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70" zoomScaleNormal="7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8wo1gqTcvtxysIiyS/bXgJyU7fDXiZEIlwGLp4AUlnzAA9+lpxjwroz01L8hb1ZIkfhXVnSLkbgP6XxUVanbRA==" saltValue="Q1TfeuRNBdG2snbXo4dfj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68" t="s">
        <v>3</v>
      </c>
      <c r="D47" s="1168"/>
      <c r="E47" s="1169"/>
      <c r="F47" s="11">
        <v>10.14</v>
      </c>
      <c r="G47" s="12">
        <v>8.18</v>
      </c>
      <c r="H47" s="12">
        <v>9.75</v>
      </c>
      <c r="I47" s="12">
        <v>14.37</v>
      </c>
      <c r="J47" s="13">
        <v>13.87</v>
      </c>
    </row>
    <row r="48" spans="2:10" ht="57.75" customHeight="1" x14ac:dyDescent="0.2">
      <c r="B48" s="14"/>
      <c r="C48" s="1170" t="s">
        <v>4</v>
      </c>
      <c r="D48" s="1170"/>
      <c r="E48" s="1171"/>
      <c r="F48" s="15">
        <v>4.3499999999999996</v>
      </c>
      <c r="G48" s="16">
        <v>5.82</v>
      </c>
      <c r="H48" s="16">
        <v>9.9700000000000006</v>
      </c>
      <c r="I48" s="16">
        <v>8.8000000000000007</v>
      </c>
      <c r="J48" s="17">
        <v>7.55</v>
      </c>
    </row>
    <row r="49" spans="2:10" ht="57.75" customHeight="1" thickBot="1" x14ac:dyDescent="0.25">
      <c r="B49" s="18"/>
      <c r="C49" s="1172" t="s">
        <v>5</v>
      </c>
      <c r="D49" s="1172"/>
      <c r="E49" s="1173"/>
      <c r="F49" s="19" t="s">
        <v>530</v>
      </c>
      <c r="G49" s="20">
        <v>0.18</v>
      </c>
      <c r="H49" s="20">
        <v>6.46</v>
      </c>
      <c r="I49" s="20">
        <v>2.74</v>
      </c>
      <c r="J49" s="21" t="s">
        <v>531</v>
      </c>
    </row>
    <row r="50" spans="2:10" ht="13" x14ac:dyDescent="0.2"/>
  </sheetData>
  <sheetProtection algorithmName="SHA-512" hashValue="qfjlhQJrJBAH4x2I1e+xpSIyFQw0CpkBTWD1uUEkY8UtIcPkaeqx1xyQwyFcgMMrzF6UoMPWtLDiv0D8Elb0tg==" saltValue="UXozw/lDcf5vSa2usxoOI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2025-03-19T01:38:44Z</cp:lastPrinted>
  <dcterms:created xsi:type="dcterms:W3CDTF">2025-02-19T04:36:05Z</dcterms:created>
  <dcterms:modified xsi:type="dcterms:W3CDTF">2025-09-19T00:18:04Z</dcterms:modified>
  <cp:category/>
</cp:coreProperties>
</file>