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6C60B2B5-F5A7-4FB9-A0B4-8C0DAA8ECEAC}"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C37" i="10"/>
  <c r="BE36" i="10"/>
  <c r="C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<sst xmlns="http://schemas.openxmlformats.org/spreadsheetml/2006/main" count="1187" uniqueCount="595">
  <si>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</si>
  <si>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</si>
  <si>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</si>
  <si>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</si>
  <si>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</si>
  <si>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</si>
  <si>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</si>
  <si>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</si>
  <si>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</si>
  <si>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</si>
  <si>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</si>
  <si>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</si>
  <si>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</si>
  <si>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</si>
  <si>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</si>
  <si>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</si>
  <si>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</si>
  <si>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</si>
  <si>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</si>
  <si>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</si>
  <si>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</si>
  <si>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</si>
  <si>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</si>
  <si>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</si>
  <si>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</si>
  <si>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</si>
  <si>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</si>
  <si>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</si>
  <si>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</si>
  <si>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</si>
  <si>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</si>
  <si>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</si>
  <si>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</si>
  <si>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</si>
  <si>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</si>
  <si>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</si>
  <si>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</si>
  <si>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</si>
  <si>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</si>
  <si>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</si>
  <si>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</si>
  <si>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</si>
  <si>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</si>
  <si>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</si>
  <si>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</si>
  <si>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</si>
  <si>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</si>
  <si>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</si>
  <si>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</si>
  <si>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</si>
  <si>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</si>
  <si>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</si>
  <si>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</si>
  <si>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</si>
  <si>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</si>
  <si>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</si>
  <si>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</si>
  <si>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</si>
  <si>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</si>
  <si>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</si>
  <si>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</si>
  <si>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</si>
  <si>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</si>
  <si>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</si>
  <si>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</si>
  <si>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</si>
  <si>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</si>
  <si>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</si>
  <si>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</si>
  <si>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</si>
  <si>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</si>
  <si>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</si>
  <si>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</si>
  <si>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</si>
  <si>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</si>
  <si>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</si>
  <si>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</si>
  <si>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</si>
  <si>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</si>
  <si>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</si>
  <si>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</si>
  <si>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</si>
  <si>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</si>
  <si>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</si>
  <si>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</si>
  <si>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</si>
  <si>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</si>
  <si>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</si>
  <si>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</si>
  <si>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</si>
  <si>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</si>
  <si>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</si>
  <si>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</si>
  <si>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</si>
  <si>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</si>
  <si>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</si>
  <si>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</si>
  <si>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</si>
  <si>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</si>
  <si>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</si>
  <si>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</si>
  <si>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</si>
  <si>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</si>
  <si>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</si>
  <si>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</si>
  <si>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</si>
  <si>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</si>
  <si>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</si>
  <si>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</si>
  <si>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</si>
  <si>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</si>
  <si>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</si>
  <si>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</si>
  <si>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</si>
  <si>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</si>
  <si>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</si>
  <si>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</si>
  <si>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</si>
  <si>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</si>
  <si>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</si>
  <si>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</si>
  <si>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</si>
  <si>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</si>
  <si>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</si>
  <si>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</si>
  <si>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</si>
  <si>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</si>
  <si>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</si>
  <si>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</si>
  <si>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</si>
  <si>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</si>
  <si>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</si>
  <si>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</si>
  <si>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</si>
  <si>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</si>
  <si>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</si>
  <si>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</si>
  <si>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</si>
  <si>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</si>
  <si>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</si>
  <si>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</si>
  <si>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</si>
  <si>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</si>
  <si>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</si>
  <si>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</si>
  <si>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</si>
  <si>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</si>
  <si>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</si>
  <si>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</si>
  <si>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</si>
  <si>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</si>
  <si>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</si>
  <si>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</si>
  <si>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</si>
  <si>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</si>
  <si>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</si>
  <si>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</si>
  <si>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</si>
  <si>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</si>
  <si>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</si>
  <si>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</si>
  <si>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</si>
  <si>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</si>
  <si>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</si>
  <si>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</si>
  <si>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</si>
  <si>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</si>
  <si>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</si>
  <si>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</si>
  <si>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</si>
  <si>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</si>
  <si>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</si>
  <si>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</si>
  <si>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</si>
  <si>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</si>
  <si>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</si>
  <si>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</si>
  <si>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</si>
  <si>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</si>
  <si>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</si>
  <si>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</si>
  <si>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</si>
  <si>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</si>
  <si>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</si>
  <si>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</si>
  <si>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</si>
  <si>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</si>
  <si>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</si>
  <si>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</si>
  <si>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</si>
  <si>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</si>
  <si>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</si>
  <si>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</si>
  <si>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</si>
  <si>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</si>
  <si>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</si>
  <si>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</si>
  <si>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</si>
  <si>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</si>
  <si>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</si>
  <si>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</si>
  <si>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</si>
  <si>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愛媛県久万高原町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</si>
  <si>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</si>
  <si>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</si>
  <si>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</si>
  <si>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</si>
  <si>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</si>
  <si>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</si>
  <si>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</si>
  <si>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</si>
  <si>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</si>
  <si>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</si>
  <si>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</si>
  <si>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</si>
  <si>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</si>
  <si>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</si>
  <si>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</si>
  <si>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</si>
  <si>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</si>
  <si>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</si>
  <si>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</si>
  <si>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</si>
  <si>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</si>
  <si>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</si>
  <si>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</si>
  <si>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</si>
  <si>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</si>
  <si>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</si>
  <si>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</si>
  <si>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</si>
  <si>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</si>
  <si>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</si>
  <si>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</si>
  <si>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</si>
  <si>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</si>
  <si>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</si>
  <si>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</si>
  <si>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</si>
  <si>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</si>
  <si>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</si>
  <si>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</si>
  <si>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</si>
  <si>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</si>
  <si>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</si>
  <si>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</si>
  <si>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</si>
  <si>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</si>
  <si>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</si>
  <si>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</si>
  <si>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</si>
  <si>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</si>
  <si>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</si>
  <si>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</si>
  <si>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</si>
  <si>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</si>
  <si>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</si>
  <si>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</si>
  <si>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</si>
  <si>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</si>
  <si>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</si>
  <si>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</si>
  <si>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</si>
  <si>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</si>
  <si>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</si>
  <si>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</si>
  <si>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</si>
  <si>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</si>
  <si>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</si>
  <si>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</si>
  <si>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</si>
  <si>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</si>
  <si>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</si>
  <si>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</si>
  <si>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</si>
  <si>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</si>
  <si>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</si>
  <si>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</si>
  <si>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</si>
  <si>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</si>
  <si>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</si>
  <si>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</si>
  <si>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</si>
  <si>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</si>
  <si>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</si>
  <si>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</si>
  <si>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</si>
  <si>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</si>
  <si>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</si>
  <si>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</si>
  <si>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</si>
  <si>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</si>
  <si>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</si>
  <si>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</si>
  <si>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</si>
  <si>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</si>
  <si>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</si>
  <si>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</si>
  <si>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</si>
  <si>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</si>
  <si>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</si>
  <si>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</si>
  <si>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</si>
  <si>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</si>
  <si>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</si>
  <si>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</si>
  <si>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</si>
  <si>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</si>
  <si>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</si>
  <si>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</si>
  <si>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</si>
  <si>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</si>
  <si>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</si>
  <si>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</si>
  <si>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</si>
  <si>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</si>
  <si>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</si>
  <si>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</si>
  <si>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</si>
  <si>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</si>
  <si>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</si>
  <si>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</si>
  <si>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</si>
  <si>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</si>
  <si>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</si>
  <si>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</si>
  <si>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</si>
  <si>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</si>
  <si>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</si>
  <si>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</si>
  <si>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</si>
  <si>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</si>
  <si>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</si>
  <si>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</si>
  <si>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</si>
  <si>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</si>
  <si>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</si>
  <si>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</si>
  <si>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</si>
  <si>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</si>
  <si>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</si>
  <si>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</si>
  <si>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</si>
  <si>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</si>
  <si>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</si>
  <si>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</si>
  <si>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</si>
  <si>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</si>
  <si>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</si>
  <si>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</si>
  <si>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</si>
  <si>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</si>
  <si>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</si>
  <si>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愛媛県久万高原町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</si>
  <si>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</si>
  <si>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</si>
  <si>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</si>
  <si>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</si>
  <si>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</si>
  <si>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</si>
  <si>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</si>
  <si>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</si>
  <si>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</si>
  <si>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</si>
  <si>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</si>
  <si>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</si>
  <si>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</si>
  <si>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</si>
  <si>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</si>
  <si>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</si>
  <si>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</si>
  <si>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</si>
  <si>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</si>
  <si>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</si>
  <si>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</si>
  <si>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</si>
  <si>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</si>
  <si>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</si>
  <si>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</si>
  <si>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</si>
  <si>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</si>
  <si>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</si>
  <si>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</si>
  <si>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</si>
  <si>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</si>
  <si>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</si>
  <si>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</si>
  <si>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</si>
  <si>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</si>
  <si>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</si>
  <si>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</si>
  <si>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</si>
  <si>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</si>
  <si>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</si>
  <si>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</si>
  <si>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</si>
  <si>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</si>
  <si>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</si>
  <si>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</si>
  <si>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</si>
  <si>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</si>
  <si>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</si>
  <si>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</si>
  <si>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</si>
  <si>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</si>
  <si>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</si>
  <si>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</si>
  <si>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</si>
  <si>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</si>
  <si>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</si>
  <si>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</si>
  <si>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</si>
  <si>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</si>
  <si>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</si>
  <si>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</si>
  <si>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</si>
  <si>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</si>
  <si>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</si>
  <si>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</si>
  <si>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</si>
  <si>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</si>
  <si>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</si>
  <si>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</si>
  <si>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</si>
  <si>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</si>
  <si>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</si>
  <si>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</si>
  <si>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</si>
  <si>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</si>
  <si>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</si>
  <si>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</si>
  <si>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</si>
  <si>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</si>
  <si>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</si>
  <si>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</si>
  <si>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</si>
  <si>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</si>
  <si>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</si>
  <si>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</si>
  <si>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</si>
  <si>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</si>
  <si>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</si>
  <si>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</si>
  <si>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</si>
  <si>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</si>
  <si>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</si>
  <si>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</si>
  <si>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</si>
  <si>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</si>
  <si>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</si>
  <si>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</si>
  <si>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</si>
  <si>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</si>
  <si>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</si>
  <si>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</si>
  <si>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</si>
  <si>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</si>
  <si>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</si>
  <si>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</si>
  <si>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</si>
  <si>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</si>
  <si>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</si>
  <si>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</si>
  <si>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</si>
  <si>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</si>
  <si>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</si>
  <si>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</si>
  <si>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</si>
  <si>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</si>
  <si>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</si>
  <si>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</si>
  <si>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</si>
  <si>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</si>
  <si>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</si>
  <si>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</si>
  <si>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</si>
  <si>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</si>
  <si>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</si>
  <si>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</si>
  <si>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</si>
  <si>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</si>
  <si>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</si>
  <si>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</si>
  <si>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</si>
  <si>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</si>
  <si>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</si>
  <si>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</si>
  <si>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</si>
  <si>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</si>
  <si>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</si>
  <si>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</si>
  <si>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</si>
  <si>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</si>
  <si>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</si>
  <si>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</si>
  <si>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</si>
  <si>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</si>
  <si>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</si>
  <si>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</si>
  <si>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</si>
  <si>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</si>
  <si>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</si>
  <si>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</si>
  <si>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</si>
  <si>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</si>
  <si>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</si>
  <si>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</si>
  <si>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</si>
  <si>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</si>
  <si>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</si>
  <si>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</si>
  <si>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</si>
  <si>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</si>
  <si>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</si>
  <si>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</si>
  <si>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</si>
  <si>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</si>
  <si>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</si>
  <si>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</si>
  <si>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</si>
  <si>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</si>
  <si>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</si>
  <si>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</si>
  <si>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</si>
  <si>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</si>
  <si>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</si>
  <si>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</si>
  <si>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</si>
  <si>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</si>
  <si>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</si>
  <si>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</si>
  <si>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</si>
  <si>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</si>
  <si>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</si>
  <si>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</si>
  <si>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3.60</t>
  </si>
  <si>
    <t>▲ 9.25</t>
  </si>
  <si>
    <t>▲ 2.17</t>
  </si>
  <si>
    <t>▲ 14.21</t>
  </si>
  <si>
    <t>▲ 11.71</t>
  </si>
  <si>
    <t>一般会計</t>
  </si>
  <si>
    <t>病院事業会計</t>
  </si>
  <si>
    <t>老人保健施設事業会計</t>
  </si>
  <si>
    <t>介護保険事業特別会計</t>
  </si>
  <si>
    <t>簡易水道事業会計</t>
  </si>
  <si>
    <t>国民健康保険事業特別会計</t>
  </si>
  <si>
    <t>訪問看護事業特別会計</t>
  </si>
  <si>
    <t>凶荒予備事業特別会計</t>
  </si>
  <si>
    <t>その他会計（赤字）</t>
  </si>
  <si>
    <t>▲ 0.00</t>
  </si>
  <si>
    <t>その他会計（黒字）</t>
  </si>
  <si>
    <t>R01</t>
    <phoneticPr fontId="5"/>
  </si>
  <si>
    <t>R02</t>
    <phoneticPr fontId="5"/>
  </si>
  <si>
    <t>R03</t>
    <phoneticPr fontId="5"/>
  </si>
  <si>
    <t>R04</t>
    <phoneticPr fontId="5"/>
  </si>
  <si>
    <t>R05</t>
    <phoneticPr fontId="5"/>
  </si>
  <si>
    <t>-</t>
    <phoneticPr fontId="2"/>
  </si>
  <si>
    <t>松山広域福祉施設事務組合　一般会計</t>
    <rPh sb="0" eb="2">
      <t>マツヤマ</t>
    </rPh>
    <rPh sb="2" eb="4">
      <t>コウイキ</t>
    </rPh>
    <rPh sb="4" eb="8">
      <t>フクシシセツ</t>
    </rPh>
    <rPh sb="8" eb="12">
      <t>ジムクミアイ</t>
    </rPh>
    <rPh sb="13" eb="17">
      <t>イッパンカイケイ</t>
    </rPh>
    <phoneticPr fontId="10"/>
  </si>
  <si>
    <t>松山広域福祉施設事務組合　公営企業会計</t>
    <rPh sb="0" eb="12">
      <t>マツヤマコウイキフクシシセツジムクミアイ</t>
    </rPh>
    <rPh sb="13" eb="19">
      <t>コウエイキギョウカイケイ</t>
    </rPh>
    <phoneticPr fontId="10"/>
  </si>
  <si>
    <t>松山衛生事務組合</t>
    <rPh sb="0" eb="2">
      <t>マツヤマ</t>
    </rPh>
    <rPh sb="2" eb="8">
      <t>エイセイジムクミアイ</t>
    </rPh>
    <phoneticPr fontId="10"/>
  </si>
  <si>
    <t>愛媛県市町総合事務組合　退職手当事業分</t>
    <rPh sb="0" eb="11">
      <t>エヒメケンシチョウソウゴウジムクミアイ</t>
    </rPh>
    <rPh sb="12" eb="16">
      <t>タイショクテアテ</t>
    </rPh>
    <rPh sb="16" eb="18">
      <t>ジギョウ</t>
    </rPh>
    <rPh sb="18" eb="19">
      <t>ブン</t>
    </rPh>
    <phoneticPr fontId="10"/>
  </si>
  <si>
    <t>愛媛県市町総合事務組合　消防補償事業分</t>
    <rPh sb="0" eb="3">
      <t>エヒメケン</t>
    </rPh>
    <rPh sb="3" eb="7">
      <t>シマチソウゴウ</t>
    </rPh>
    <rPh sb="7" eb="11">
      <t>ジムクミアイ</t>
    </rPh>
    <rPh sb="12" eb="19">
      <t>ショウボウホショウジギョウブン</t>
    </rPh>
    <phoneticPr fontId="10"/>
  </si>
  <si>
    <t>愛媛県市町総合事務組合　交通災害事業分</t>
    <rPh sb="0" eb="3">
      <t>エヒメケン</t>
    </rPh>
    <rPh sb="3" eb="5">
      <t>シマチ</t>
    </rPh>
    <rPh sb="5" eb="11">
      <t>ソウゴウジムクミアイ</t>
    </rPh>
    <rPh sb="12" eb="16">
      <t>コウツウサイガイ</t>
    </rPh>
    <rPh sb="16" eb="19">
      <t>ジギョウブン</t>
    </rPh>
    <phoneticPr fontId="10"/>
  </si>
  <si>
    <t>愛媛県市町総合事務組合　自治会館事業分</t>
    <rPh sb="0" eb="3">
      <t>エヒメケン</t>
    </rPh>
    <rPh sb="3" eb="5">
      <t>シマチ</t>
    </rPh>
    <rPh sb="5" eb="7">
      <t>ソウゴウ</t>
    </rPh>
    <rPh sb="7" eb="11">
      <t>ジムクミアイ</t>
    </rPh>
    <rPh sb="12" eb="19">
      <t>ジチカイカンジギョウブン</t>
    </rPh>
    <phoneticPr fontId="10"/>
  </si>
  <si>
    <t>愛媛県市町総合事務組合　議員公務災害事業分</t>
    <rPh sb="0" eb="3">
      <t>エヒメケン</t>
    </rPh>
    <rPh sb="3" eb="5">
      <t>シマチ</t>
    </rPh>
    <rPh sb="5" eb="11">
      <t>ソウゴウジムクミアイ</t>
    </rPh>
    <rPh sb="12" eb="21">
      <t>ギインコウムサイガイジギョウブン</t>
    </rPh>
    <phoneticPr fontId="10"/>
  </si>
  <si>
    <t>愛媛県市町総合事務組合　共通経費分</t>
    <rPh sb="0" eb="3">
      <t>エヒメケン</t>
    </rPh>
    <rPh sb="3" eb="5">
      <t>シマチ</t>
    </rPh>
    <rPh sb="5" eb="7">
      <t>ソウゴウ</t>
    </rPh>
    <rPh sb="7" eb="11">
      <t>ジムクミアイ</t>
    </rPh>
    <rPh sb="12" eb="14">
      <t>キョウツウ</t>
    </rPh>
    <rPh sb="14" eb="17">
      <t>ケイヒブン</t>
    </rPh>
    <phoneticPr fontId="10"/>
  </si>
  <si>
    <t>愛媛地方税滞納整理機構</t>
    <rPh sb="0" eb="2">
      <t>エヒメ</t>
    </rPh>
    <rPh sb="2" eb="5">
      <t>チホウゼイ</t>
    </rPh>
    <rPh sb="5" eb="11">
      <t>タイノウセイリキコウ</t>
    </rPh>
    <phoneticPr fontId="10"/>
  </si>
  <si>
    <t>愛媛県後期高齢者医療広域連合　一般会計</t>
    <rPh sb="0" eb="3">
      <t>エヒメケン</t>
    </rPh>
    <rPh sb="3" eb="8">
      <t>コウキコウレイシャ</t>
    </rPh>
    <rPh sb="8" eb="14">
      <t>イリョウコウイキレンゴウ</t>
    </rPh>
    <rPh sb="15" eb="19">
      <t>イッパンカイケイ</t>
    </rPh>
    <phoneticPr fontId="10"/>
  </si>
  <si>
    <t>愛媛県後期高齢者医療広域連合　後期高齢者医療特別会計</t>
    <rPh sb="0" eb="3">
      <t>エヒメケン</t>
    </rPh>
    <rPh sb="3" eb="8">
      <t>コウキコウレイシャ</t>
    </rPh>
    <rPh sb="8" eb="14">
      <t>イリョウコウイキレンゴウ</t>
    </rPh>
    <rPh sb="15" eb="20">
      <t>コウキコウレイシャ</t>
    </rPh>
    <rPh sb="20" eb="22">
      <t>イリョウ</t>
    </rPh>
    <rPh sb="22" eb="26">
      <t>トクベツカイケイ</t>
    </rPh>
    <phoneticPr fontId="10"/>
  </si>
  <si>
    <t>公益社団法人久万高原農業公社</t>
    <rPh sb="0" eb="2">
      <t>コウエキ</t>
    </rPh>
    <rPh sb="2" eb="4">
      <t>シャダン</t>
    </rPh>
    <rPh sb="4" eb="6">
      <t>ホウジン</t>
    </rPh>
    <rPh sb="6" eb="10">
      <t>クマコウゲン</t>
    </rPh>
    <rPh sb="10" eb="12">
      <t>ノウギョウ</t>
    </rPh>
    <rPh sb="12" eb="14">
      <t>コウシャ</t>
    </rPh>
    <phoneticPr fontId="10"/>
  </si>
  <si>
    <t>株式会社いぶき</t>
    <rPh sb="0" eb="4">
      <t>カブシキガイシャ</t>
    </rPh>
    <phoneticPr fontId="10"/>
  </si>
  <si>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10"/>
  </si>
  <si>
    <t>株式会社みかわ</t>
    <rPh sb="0" eb="4">
      <t>カブシキガイシャ</t>
    </rPh>
    <phoneticPr fontId="10"/>
  </si>
  <si>
    <t>株式会社さんさん久万高原</t>
    <rPh sb="0" eb="2">
      <t>カブシキ</t>
    </rPh>
    <rPh sb="2" eb="4">
      <t>カイシャ</t>
    </rPh>
    <rPh sb="8" eb="10">
      <t>クマ</t>
    </rPh>
    <rPh sb="10" eb="12">
      <t>コウゲン</t>
    </rPh>
    <phoneticPr fontId="10"/>
  </si>
  <si>
    <t>株式会社林業商社天空の森</t>
  </si>
  <si>
    <t>公共施設等総合管理基金</t>
  </si>
  <si>
    <t>農林業担い手育成確保対策事業地域振興基金</t>
  </si>
  <si>
    <t>防災減災基金</t>
  </si>
  <si>
    <t>まちづくり地域振興基金</t>
  </si>
  <si>
    <t>環境保全基金</t>
  </si>
  <si>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</si>
  <si>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</si>
  <si>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</si>
  <si>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</si>
  <si>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</si>
  <si>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</si>
  <si>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</si>
  <si>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</si>
  <si>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</si>
  <si>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
今後は、大型事業の償還開始により元利償還金が大きくなる見込みであるが、引き続き健全化に努める。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</si>
  <si>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</si>
  <si>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</si>
  <si>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</si>
  <si>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地方債の新規発行抑制などに努めてきた結果、将来負担比率は低下し数値に表れない状況が続いている。一方で、有形固定資産減価償却率は類似団体よりも高く、上昇傾向にある。
公共施設等総合管理計画に基づき、今後は老朽化対策に積極的に取り組んでいくことが必要である。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</si>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</sst>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9E5B7D-C7AF-45C5-96A1-2609D1F594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4509-498D-941B-52D68CE616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202382</c:v>
                </c:pt>
                <c:pt idx="1">
                  <c:v>121483</c:v>
                </c:pt>
                <c:pt idx="2">
                  <c:v>215447</c:v>
                </c:pt>
                <c:pt idx="3">
                  <c:v>125823</c:v>
                </c:pt>
                <c:pt idx="4">
                  <c:v>153496</c:v>
                </c:pt>
              </c:numCache>
            </c:numRef>
          </c:val>
          <c:smooth val="0"/>
          <c:extLst>
            <c:ext xmlns:c16="http://schemas.microsoft.com/office/drawing/2014/chart" uri="{C3380CC4-5D6E-409C-BE32-E72D297353CC}">
              <c16:uniqueId val="{00000001-4509-498D-941B-52D68CE616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16.34</c:v>
                </c:pt>
                <c:pt idx="1">
                  <c:v>11.76</c:v>
                </c:pt>
                <c:pt idx="2">
                  <c:v>13.78</c:v>
                </c:pt>
                <c:pt idx="3">
                  <c:v>13.35</c:v>
                </c:pt>
                <c:pt idx="4">
                  <c:v>10.88</c:v>
                </c:pt>
              </c:numCache>
            </c:numRef>
          </c:val>
          <c:extLst>
            <c:ext xmlns:c16="http://schemas.microsoft.com/office/drawing/2014/chart" uri="{C3380CC4-5D6E-409C-BE32-E72D297353CC}">
              <c16:uniqueId val="{00000000-69E1-408C-A625-83B2EE54CD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63.93</c:v>
                </c:pt>
                <c:pt idx="1">
                  <c:v>64.06</c:v>
                </c:pt>
                <c:pt idx="2">
                  <c:v>62.68</c:v>
                </c:pt>
                <c:pt idx="3">
                  <c:v>58.48</c:v>
                </c:pt>
                <c:pt idx="4">
                  <c:v>55.64</c:v>
                </c:pt>
              </c:numCache>
            </c:numRef>
          </c:val>
          <c:extLst>
            <c:ext xmlns:c16="http://schemas.microsoft.com/office/drawing/2014/chart" uri="{C3380CC4-5D6E-409C-BE32-E72D297353CC}">
              <c16:uniqueId val="{00000001-69E1-408C-A625-83B2EE54CD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c:v>
                </c:pt>
                <c:pt idx="1">
                  <c:v>-9.25</c:v>
                </c:pt>
                <c:pt idx="2">
                  <c:v>-2.17</c:v>
                </c:pt>
                <c:pt idx="3">
                  <c:v>-14.21</c:v>
                </c:pt>
                <c:pt idx="4">
                  <c:v>-11.71</c:v>
                </c:pt>
              </c:numCache>
            </c:numRef>
          </c:val>
          <c:smooth val="0"/>
          <c:extLst>
            <c:ext xmlns:c16="http://schemas.microsoft.com/office/drawing/2014/chart" uri="{C3380CC4-5D6E-409C-BE32-E72D297353CC}">
              <c16:uniqueId val="{00000002-69E1-408C-A625-83B2EE54CD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0.57999999999999996</c:v>
                </c:pt>
                <c:pt idx="2">
                  <c:v>#N/A</c:v>
                </c:pt>
                <c:pt idx="3">
                  <c:v>0.83</c:v>
                </c:pt>
                <c:pt idx="4">
                  <c:v>#N/A</c:v>
                </c:pt>
                <c:pt idx="5">
                  <c:v>1.1399999999999999</c:v>
                </c:pt>
                <c:pt idx="6">
                  <c:v>#N/A</c:v>
                </c:pt>
                <c:pt idx="7">
                  <c:v>0.64</c:v>
                </c:pt>
                <c:pt idx="8">
                  <c:v>#N/A</c:v>
                </c:pt>
                <c:pt idx="9">
                  <c:v>0.87</c:v>
                </c:pt>
              </c:numCache>
            </c:numRef>
          </c:val>
          <c:extLst>
            <c:ext xmlns:c16="http://schemas.microsoft.com/office/drawing/2014/chart" uri="{C3380CC4-5D6E-409C-BE32-E72D297353CC}">
              <c16:uniqueId val="{00000000-11FF-47A7-BAA2-D198C27D6C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11FF-47A7-BAA2-D198C27D6C30}"/>
            </c:ext>
          </c:extLst>
        </c:ser>
        <c:ser>
          <c:idx val="2"/>
          <c:order val="2"/>
          <c:tx>
            <c:strRef>
              <c:f>データシート!$A$29</c:f>
              <c:strCache>
                <c:ptCount val="1"/>
                <c:pt idx="0">
                  <c:v>凶荒予備事業特別会計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0.11</c:v>
                </c:pt>
                <c:pt idx="4">
                  <c:v>#N/A</c:v>
                </c:pt>
                <c:pt idx="5">
                  <c:v>0.06</c:v>
                </c:pt>
                <c:pt idx="6">
                  <c:v>#N/A</c:v>
                </c:pt>
                <c:pt idx="7">
                  <c:v>0.5</c:v>
                </c:pt>
                <c:pt idx="8">
                  <c:v>#N/A</c:v>
                </c:pt>
                <c:pt idx="9">
                  <c:v>0.72</c:v>
                </c:pt>
              </c:numCache>
            </c:numRef>
          </c:val>
          <c:extLst>
            <c:ext xmlns:c16="http://schemas.microsoft.com/office/drawing/2014/chart" uri="{C3380CC4-5D6E-409C-BE32-E72D297353CC}">
              <c16:uniqueId val="{00000002-11FF-47A7-BAA2-D198C27D6C30}"/>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0.6</c:v>
                </c:pt>
                <c:pt idx="4">
                  <c:v>#N/A</c:v>
                </c:pt>
                <c:pt idx="5">
                  <c:v>0.82</c:v>
                </c:pt>
                <c:pt idx="6">
                  <c:v>#N/A</c:v>
                </c:pt>
                <c:pt idx="7">
                  <c:v>0.77</c:v>
                </c:pt>
                <c:pt idx="8">
                  <c:v>#N/A</c:v>
                </c:pt>
                <c:pt idx="9">
                  <c:v>0.72</c:v>
                </c:pt>
              </c:numCache>
            </c:numRef>
          </c:val>
          <c:extLst>
            <c:ext xmlns:c16="http://schemas.microsoft.com/office/drawing/2014/chart" uri="{C3380CC4-5D6E-409C-BE32-E72D297353CC}">
              <c16:uniqueId val="{00000003-11FF-47A7-BAA2-D198C27D6C3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1.45</c:v>
                </c:pt>
                <c:pt idx="2">
                  <c:v>#N/A</c:v>
                </c:pt>
                <c:pt idx="3">
                  <c:v>0.97</c:v>
                </c:pt>
                <c:pt idx="4">
                  <c:v>#N/A</c:v>
                </c:pt>
                <c:pt idx="5">
                  <c:v>0.75</c:v>
                </c:pt>
                <c:pt idx="6">
                  <c:v>#N/A</c:v>
                </c:pt>
                <c:pt idx="7">
                  <c:v>0.82</c:v>
                </c:pt>
                <c:pt idx="8">
                  <c:v>#N/A</c:v>
                </c:pt>
                <c:pt idx="9">
                  <c:v>0.82</c:v>
                </c:pt>
              </c:numCache>
            </c:numRef>
          </c:val>
          <c:extLst>
            <c:ext xmlns:c16="http://schemas.microsoft.com/office/drawing/2014/chart" uri="{C3380CC4-5D6E-409C-BE32-E72D297353CC}">
              <c16:uniqueId val="{00000004-11FF-47A7-BAA2-D198C27D6C3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1.39</c:v>
                </c:pt>
                <c:pt idx="2">
                  <c:v>#N/A</c:v>
                </c:pt>
                <c:pt idx="3">
                  <c:v>1.87</c:v>
                </c:pt>
                <c:pt idx="4">
                  <c:v>#N/A</c:v>
                </c:pt>
                <c:pt idx="5">
                  <c:v>1.65</c:v>
                </c:pt>
                <c:pt idx="6">
                  <c:v>#N/A</c:v>
                </c:pt>
                <c:pt idx="7">
                  <c:v>2.71</c:v>
                </c:pt>
                <c:pt idx="8">
                  <c:v>#N/A</c:v>
                </c:pt>
                <c:pt idx="9">
                  <c:v>2</c:v>
                </c:pt>
              </c:numCache>
            </c:numRef>
          </c:val>
          <c:extLst>
            <c:ext xmlns:c16="http://schemas.microsoft.com/office/drawing/2014/chart" uri="{C3380CC4-5D6E-409C-BE32-E72D297353CC}">
              <c16:uniqueId val="{00000005-11FF-47A7-BAA2-D198C27D6C3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0.42</c:v>
                </c:pt>
                <c:pt idx="4">
                  <c:v>#N/A</c:v>
                </c:pt>
                <c:pt idx="5">
                  <c:v>1.85</c:v>
                </c:pt>
                <c:pt idx="6">
                  <c:v>#N/A</c:v>
                </c:pt>
                <c:pt idx="7">
                  <c:v>2.27</c:v>
                </c:pt>
                <c:pt idx="8">
                  <c:v>#N/A</c:v>
                </c:pt>
                <c:pt idx="9">
                  <c:v>2.13</c:v>
                </c:pt>
              </c:numCache>
            </c:numRef>
          </c:val>
          <c:extLst>
            <c:ext xmlns:c16="http://schemas.microsoft.com/office/drawing/2014/chart" uri="{C3380CC4-5D6E-409C-BE32-E72D297353CC}">
              <c16:uniqueId val="{00000006-11FF-47A7-BAA2-D198C27D6C30}"/>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5.44</c:v>
                </c:pt>
                <c:pt idx="2">
                  <c:v>#N/A</c:v>
                </c:pt>
                <c:pt idx="3">
                  <c:v>5.22</c:v>
                </c:pt>
                <c:pt idx="4">
                  <c:v>#N/A</c:v>
                </c:pt>
                <c:pt idx="5">
                  <c:v>5.12</c:v>
                </c:pt>
                <c:pt idx="6">
                  <c:v>#N/A</c:v>
                </c:pt>
                <c:pt idx="7">
                  <c:v>5.16</c:v>
                </c:pt>
                <c:pt idx="8">
                  <c:v>#N/A</c:v>
                </c:pt>
                <c:pt idx="9">
                  <c:v>4.8099999999999996</c:v>
                </c:pt>
              </c:numCache>
            </c:numRef>
          </c:val>
          <c:extLst>
            <c:ext xmlns:c16="http://schemas.microsoft.com/office/drawing/2014/chart" uri="{C3380CC4-5D6E-409C-BE32-E72D297353CC}">
              <c16:uniqueId val="{00000007-11FF-47A7-BAA2-D198C27D6C3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11.49</c:v>
                </c:pt>
                <c:pt idx="2">
                  <c:v>#N/A</c:v>
                </c:pt>
                <c:pt idx="3">
                  <c:v>11.37</c:v>
                </c:pt>
                <c:pt idx="4">
                  <c:v>#N/A</c:v>
                </c:pt>
                <c:pt idx="5">
                  <c:v>10.37</c:v>
                </c:pt>
                <c:pt idx="6">
                  <c:v>#N/A</c:v>
                </c:pt>
                <c:pt idx="7">
                  <c:v>11.07</c:v>
                </c:pt>
                <c:pt idx="8">
                  <c:v>#N/A</c:v>
                </c:pt>
                <c:pt idx="9">
                  <c:v>9.3800000000000008</c:v>
                </c:pt>
              </c:numCache>
            </c:numRef>
          </c:val>
          <c:extLst>
            <c:ext xmlns:c16="http://schemas.microsoft.com/office/drawing/2014/chart" uri="{C3380CC4-5D6E-409C-BE32-E72D297353CC}">
              <c16:uniqueId val="{00000008-11FF-47A7-BAA2-D198C27D6C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16.14</c:v>
                </c:pt>
                <c:pt idx="2">
                  <c:v>#N/A</c:v>
                </c:pt>
                <c:pt idx="3">
                  <c:v>11.64</c:v>
                </c:pt>
                <c:pt idx="4">
                  <c:v>#N/A</c:v>
                </c:pt>
                <c:pt idx="5">
                  <c:v>13.71</c:v>
                </c:pt>
                <c:pt idx="6">
                  <c:v>#N/A</c:v>
                </c:pt>
                <c:pt idx="7">
                  <c:v>12.84</c:v>
                </c:pt>
                <c:pt idx="8">
                  <c:v>#N/A</c:v>
                </c:pt>
                <c:pt idx="9">
                  <c:v>10.15</c:v>
                </c:pt>
              </c:numCache>
            </c:numRef>
          </c:val>
          <c:extLst>
            <c:ext xmlns:c16="http://schemas.microsoft.com/office/drawing/2014/chart" uri="{C3380CC4-5D6E-409C-BE32-E72D297353CC}">
              <c16:uniqueId val="{00000009-11FF-47A7-BAA2-D198C27D6C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1012</c:v>
                </c:pt>
                <c:pt idx="5">
                  <c:v>958</c:v>
                </c:pt>
                <c:pt idx="8">
                  <c:v>923</c:v>
                </c:pt>
                <c:pt idx="11">
                  <c:v>904</c:v>
                </c:pt>
                <c:pt idx="14">
                  <c:v>907</c:v>
                </c:pt>
              </c:numCache>
            </c:numRef>
          </c:val>
          <c:extLst>
            <c:ext xmlns:c16="http://schemas.microsoft.com/office/drawing/2014/chart" uri="{C3380CC4-5D6E-409C-BE32-E72D297353CC}">
              <c16:uniqueId val="{00000000-56C9-4688-8FAD-A1D206091D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C9-4688-8FAD-A1D206091D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c:ext xmlns:c16="http://schemas.microsoft.com/office/drawing/2014/chart" uri="{C3380CC4-5D6E-409C-BE32-E72D297353CC}">
              <c16:uniqueId val="{00000002-56C9-4688-8FAD-A1D206091D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7</c:v>
                </c:pt>
                <c:pt idx="12">
                  <c:v>9</c:v>
                </c:pt>
              </c:numCache>
            </c:numRef>
          </c:val>
          <c:extLst>
            <c:ext xmlns:c16="http://schemas.microsoft.com/office/drawing/2014/chart" uri="{C3380CC4-5D6E-409C-BE32-E72D297353CC}">
              <c16:uniqueId val="{00000003-56C9-4688-8FAD-A1D206091D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605</c:v>
                </c:pt>
                <c:pt idx="3">
                  <c:v>622</c:v>
                </c:pt>
                <c:pt idx="6">
                  <c:v>589</c:v>
                </c:pt>
                <c:pt idx="9">
                  <c:v>572</c:v>
                </c:pt>
                <c:pt idx="12">
                  <c:v>552</c:v>
                </c:pt>
              </c:numCache>
            </c:numRef>
          </c:val>
          <c:extLst>
            <c:ext xmlns:c16="http://schemas.microsoft.com/office/drawing/2014/chart" uri="{C3380CC4-5D6E-409C-BE32-E72D297353CC}">
              <c16:uniqueId val="{00000004-56C9-4688-8FAD-A1D206091D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C9-4688-8FAD-A1D206091D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C9-4688-8FAD-A1D206091D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896</c:v>
                </c:pt>
                <c:pt idx="3">
                  <c:v>817</c:v>
                </c:pt>
                <c:pt idx="6">
                  <c:v>827</c:v>
                </c:pt>
                <c:pt idx="9">
                  <c:v>825</c:v>
                </c:pt>
                <c:pt idx="12">
                  <c:v>867</c:v>
                </c:pt>
              </c:numCache>
            </c:numRef>
          </c:val>
          <c:extLst>
            <c:ext xmlns:c16="http://schemas.microsoft.com/office/drawing/2014/chart" uri="{C3380CC4-5D6E-409C-BE32-E72D297353CC}">
              <c16:uniqueId val="{00000007-56C9-4688-8FAD-A1D206091D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505</c:v>
                </c:pt>
                <c:pt idx="2">
                  <c:v>#N/A</c:v>
                </c:pt>
                <c:pt idx="3">
                  <c:v>#N/A</c:v>
                </c:pt>
                <c:pt idx="4">
                  <c:v>496</c:v>
                </c:pt>
                <c:pt idx="5">
                  <c:v>#N/A</c:v>
                </c:pt>
                <c:pt idx="6">
                  <c:v>#N/A</c:v>
                </c:pt>
                <c:pt idx="7">
                  <c:v>508</c:v>
                </c:pt>
                <c:pt idx="8">
                  <c:v>#N/A</c:v>
                </c:pt>
                <c:pt idx="9">
                  <c:v>#N/A</c:v>
                </c:pt>
                <c:pt idx="10">
                  <c:v>515</c:v>
                </c:pt>
                <c:pt idx="11">
                  <c:v>#N/A</c:v>
                </c:pt>
                <c:pt idx="12">
                  <c:v>#N/A</c:v>
                </c:pt>
                <c:pt idx="13">
                  <c:v>536</c:v>
                </c:pt>
                <c:pt idx="14">
                  <c:v>#N/A</c:v>
                </c:pt>
              </c:numCache>
            </c:numRef>
          </c:val>
          <c:smooth val="0"/>
          <c:extLst>
            <c:ext xmlns:c16="http://schemas.microsoft.com/office/drawing/2014/chart" uri="{C3380CC4-5D6E-409C-BE32-E72D297353CC}">
              <c16:uniqueId val="{00000008-56C9-4688-8FAD-A1D206091D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8983</c:v>
                </c:pt>
                <c:pt idx="5">
                  <c:v>9277</c:v>
                </c:pt>
                <c:pt idx="8">
                  <c:v>9201</c:v>
                </c:pt>
                <c:pt idx="11">
                  <c:v>8787</c:v>
                </c:pt>
                <c:pt idx="14">
                  <c:v>8455</c:v>
                </c:pt>
              </c:numCache>
            </c:numRef>
          </c:val>
          <c:extLst>
            <c:ext xmlns:c16="http://schemas.microsoft.com/office/drawing/2014/chart" uri="{C3380CC4-5D6E-409C-BE32-E72D297353CC}">
              <c16:uniqueId val="{00000000-5EFC-4FC0-96F6-500DA22D4C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c:v>
                </c:pt>
                <c:pt idx="5">
                  <c:v>62</c:v>
                </c:pt>
                <c:pt idx="8">
                  <c:v>38</c:v>
                </c:pt>
                <c:pt idx="11">
                  <c:v>63</c:v>
                </c:pt>
                <c:pt idx="14">
                  <c:v>72</c:v>
                </c:pt>
              </c:numCache>
            </c:numRef>
          </c:val>
          <c:extLst>
            <c:ext xmlns:c16="http://schemas.microsoft.com/office/drawing/2014/chart" uri="{C3380CC4-5D6E-409C-BE32-E72D297353CC}">
              <c16:uniqueId val="{00000001-5EFC-4FC0-96F6-500DA22D4C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6167</c:v>
                </c:pt>
                <c:pt idx="5">
                  <c:v>6147</c:v>
                </c:pt>
                <c:pt idx="8">
                  <c:v>6070</c:v>
                </c:pt>
                <c:pt idx="11">
                  <c:v>5623</c:v>
                </c:pt>
                <c:pt idx="14">
                  <c:v>5313</c:v>
                </c:pt>
              </c:numCache>
            </c:numRef>
          </c:val>
          <c:extLst>
            <c:ext xmlns:c16="http://schemas.microsoft.com/office/drawing/2014/chart" uri="{C3380CC4-5D6E-409C-BE32-E72D297353CC}">
              <c16:uniqueId val="{00000002-5EFC-4FC0-96F6-500DA22D4C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FC-4FC0-96F6-500DA22D4C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FC-4FC0-96F6-500DA22D4C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FC-4FC0-96F6-500DA22D4C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1191</c:v>
                </c:pt>
                <c:pt idx="3">
                  <c:v>1164</c:v>
                </c:pt>
                <c:pt idx="6">
                  <c:v>1143</c:v>
                </c:pt>
                <c:pt idx="9">
                  <c:v>1128</c:v>
                </c:pt>
                <c:pt idx="12">
                  <c:v>1127</c:v>
                </c:pt>
              </c:numCache>
            </c:numRef>
          </c:val>
          <c:extLst>
            <c:ext xmlns:c16="http://schemas.microsoft.com/office/drawing/2014/chart" uri="{C3380CC4-5D6E-409C-BE32-E72D297353CC}">
              <c16:uniqueId val="{00000006-5EFC-4FC0-96F6-500DA22D4C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90</c:v>
                </c:pt>
                <c:pt idx="12">
                  <c:v>81</c:v>
                </c:pt>
              </c:numCache>
            </c:numRef>
          </c:val>
          <c:extLst>
            <c:ext xmlns:c16="http://schemas.microsoft.com/office/drawing/2014/chart" uri="{C3380CC4-5D6E-409C-BE32-E72D297353CC}">
              <c16:uniqueId val="{00000007-5EFC-4FC0-96F6-500DA22D4C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4509</c:v>
                </c:pt>
                <c:pt idx="3">
                  <c:v>4072</c:v>
                </c:pt>
                <c:pt idx="6">
                  <c:v>3541</c:v>
                </c:pt>
                <c:pt idx="9">
                  <c:v>3069</c:v>
                </c:pt>
                <c:pt idx="12">
                  <c:v>2927</c:v>
                </c:pt>
              </c:numCache>
            </c:numRef>
          </c:val>
          <c:extLst>
            <c:ext xmlns:c16="http://schemas.microsoft.com/office/drawing/2014/chart" uri="{C3380CC4-5D6E-409C-BE32-E72D297353CC}">
              <c16:uniqueId val="{00000008-5EFC-4FC0-96F6-500DA22D4C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77</c:v>
                </c:pt>
                <c:pt idx="3">
                  <c:v>59</c:v>
                </c:pt>
                <c:pt idx="6">
                  <c:v>44</c:v>
                </c:pt>
                <c:pt idx="9">
                  <c:v>30</c:v>
                </c:pt>
                <c:pt idx="12">
                  <c:v>15</c:v>
                </c:pt>
              </c:numCache>
            </c:numRef>
          </c:val>
          <c:extLst>
            <c:ext xmlns:c16="http://schemas.microsoft.com/office/drawing/2014/chart" uri="{C3380CC4-5D6E-409C-BE32-E72D297353CC}">
              <c16:uniqueId val="{00000009-5EFC-4FC0-96F6-500DA22D4C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8742</c:v>
                </c:pt>
                <c:pt idx="3">
                  <c:v>8841</c:v>
                </c:pt>
                <c:pt idx="6">
                  <c:v>9425</c:v>
                </c:pt>
                <c:pt idx="9">
                  <c:v>9330</c:v>
                </c:pt>
                <c:pt idx="12">
                  <c:v>9149</c:v>
                </c:pt>
              </c:numCache>
            </c:numRef>
          </c:val>
          <c:extLst>
            <c:ext xmlns:c16="http://schemas.microsoft.com/office/drawing/2014/chart" uri="{C3380CC4-5D6E-409C-BE32-E72D297353CC}">
              <c16:uniqueId val="{0000000A-5EFC-4FC0-96F6-500DA22D4C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FC-4FC0-96F6-500DA22D4C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3761</c:v>
                </c:pt>
                <c:pt idx="1">
                  <c:v>3404</c:v>
                </c:pt>
                <c:pt idx="2">
                  <c:v>3258</c:v>
                </c:pt>
              </c:numCache>
            </c:numRef>
          </c:val>
          <c:extLst>
            <c:ext xmlns:c16="http://schemas.microsoft.com/office/drawing/2014/chart" uri="{C3380CC4-5D6E-409C-BE32-E72D297353CC}">
              <c16:uniqueId val="{00000000-9AD8-43EE-8559-993E4B3E90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249</c:v>
                </c:pt>
                <c:pt idx="1">
                  <c:v>249</c:v>
                </c:pt>
                <c:pt idx="2">
                  <c:v>274</c:v>
                </c:pt>
              </c:numCache>
            </c:numRef>
          </c:val>
          <c:extLst>
            <c:ext xmlns:c16="http://schemas.microsoft.com/office/drawing/2014/chart" uri="{C3380CC4-5D6E-409C-BE32-E72D297353CC}">
              <c16:uniqueId val="{00000001-9AD8-43EE-8559-993E4B3E90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1878</c:v>
                </c:pt>
                <c:pt idx="1">
                  <c:v>1755</c:v>
                </c:pt>
                <c:pt idx="2">
                  <c:v>1576</c:v>
                </c:pt>
              </c:numCache>
            </c:numRef>
          </c:val>
          <c:extLst>
            <c:ext xmlns:c16="http://schemas.microsoft.com/office/drawing/2014/chart" uri="{C3380CC4-5D6E-409C-BE32-E72D297353CC}">
              <c16:uniqueId val="{00000002-9AD8-43EE-8559-993E4B3E90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{5BEA84C9-1EDD-43AD-B71F-37A0895986AC}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82-4608-91FC-544110296F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{CAE5934B-70C1-4455-BAA9-D9F7871CF912}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82-4608-91FC-544110296F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{0DA71E21-253F-4563-A017-1DDBB572C84C}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82-4608-91FC-544110296F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{2D08C860-BB4A-49C9-A54E-BCBCDC3BAEBF}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82-4608-91FC-544110296F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{EB667545-15A8-47E0-9833-A6D05CAB984A}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82-4608-91FC-544110296F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{59E51211-280E-4F70-B79E-AF0D98348600}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82-4608-91FC-544110296F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{ED1E3B5E-6C58-4621-8D84-261695A939C3}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82-4608-91FC-544110296F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{9BE313FF-7C11-457B-A677-0880B8C99A09}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82-4608-91FC-544110296F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{47A46094-285B-4B0B-B125-C2E8834E8DCE}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82-4608-91FC-544110296F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71.5</c:v>
                </c:pt>
                <c:pt idx="16">
                  <c:v>71.900000000000006</c:v>
                </c:pt>
                <c:pt idx="24">
                  <c:v>73.099999999999994</c:v>
                </c:pt>
                <c:pt idx="32">
                  <c:v>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82-4608-91FC-544110296F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{BDDB4877-D0BF-4B7E-A811-A61A85C27CE0}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82-4608-91FC-544110296F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{33F24E5C-DB9F-4995-91B7-E73096AF7ECB}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82-4608-91FC-544110296F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{AC79AAF3-4247-4B40-8A8A-82980D1EC7AF}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82-4608-91FC-544110296F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{9D8011D5-BE01-426E-9AF4-471AF6AE21E1}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82-4608-91FC-544110296F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{C06193AD-5619-4167-8697-7A4C20241123}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82-4608-91FC-544110296F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{1B5474E0-FB74-4B85-8846-3B89E1C7AD1D}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82-4608-91FC-544110296F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{A85AC650-6366-43E4-9406-9DCE8C034407}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82-4608-91FC-544110296F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{ABFB7912-1DA7-4E49-8605-11C8D697B1FC}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82-4608-91FC-544110296F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{69DDE670-87B3-42C4-9419-FC6D3573188A}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82-4608-91FC-544110296F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82-4608-91FC-544110296F8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{2937B709-18D8-4CDC-8BB2-CD085E94F3F4}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F2F-434A-91F5-D51CF55AB9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{5EAC507D-6C32-4468-9975-91B70586CB66}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2F-434A-91F5-D51CF55AB9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{2EA79131-BDC4-4E2E-8CA4-2CFCAC6308B6}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2F-434A-91F5-D51CF55AB9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{3293BEF8-097F-488A-B534-97850E6BCD83}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2F-434A-91F5-D51CF55AB9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{F66489B9-B4D8-4519-B471-B8E6E57123EE}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2F-434A-91F5-D51CF55AB90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{0435B42D-06BD-4B34-84AA-B8CB401C9640}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F2F-434A-91F5-D51CF55AB90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{E3B79B13-8912-48CB-B7AD-81EB9611B758}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F2F-434A-91F5-D51CF55AB90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{71CE6EE0-2717-49DF-BDCB-E011E7E28111}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F2F-434A-91F5-D51CF55AB90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{1639B597-197E-4924-A3E6-21FC6BCBDFCF}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F2F-434A-91F5-D51CF55AB9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11.1</c:v>
                </c:pt>
                <c:pt idx="16">
                  <c:v>10.4</c:v>
                </c:pt>
                <c:pt idx="24">
                  <c:v>10.199999999999999</c:v>
                </c:pt>
                <c:pt idx="32">
                  <c:v>10.4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F2F-434A-91F5-D51CF55AB9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{FE4B3ADC-9DE7-4A51-9EB0-CD1CD78A5C3F}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F2F-434A-91F5-D51CF55AB9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{A00572D1-D055-4DDC-95D9-7AE399B5D459}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2F-434A-91F5-D51CF55AB9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{9254C356-76F7-4751-A8E2-D852ED76E55D}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2F-434A-91F5-D51CF55AB9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{A1CE7659-B2DF-4A60-B8AF-BA7292BA5023}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2F-434A-91F5-D51CF55AB9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{9E5CD6C9-6406-427D-92E3-AC0A087DD8CF}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2F-434A-91F5-D51CF55AB902}"/>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{1632F631-E537-4960-863F-9009B952E577}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F2F-434A-91F5-D51CF55AB902}"/>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{EDF83B0D-F2FE-4907-89E3-C52A2BDF9ECA}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F2F-434A-91F5-D51CF55AB90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{AE13A431-99AF-4F53-A6BE-658F37447F8D}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F2F-434A-91F5-D51CF55AB90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{F8380C09-8D68-4B2E-818E-753CD3F93E47}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F2F-434A-91F5-D51CF55AB9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2F-434A-91F5-D51CF55AB902}"/>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単年度では、</a:t>
          </a:r>
          <a:r>
            <a:rPr lang="ja-JP" altLang="ja-JP" sz="1100" b="0" i="0">
              <a:solidFill>
                <a:schemeClr val="dk1"/>
              </a:solidFill>
              <a:effectLst/>
              <a:latin typeface="+mn-lt"/>
              <a:ea typeface="+mn-ea"/>
              <a:cs typeface="+mn-cs"/>
            </a:rPr>
            <a:t>下水道費において、令和</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年度下水道資本費平準化債（下水道事業分）が新たに</a:t>
          </a:r>
          <a:r>
            <a:rPr lang="ja-JP" altLang="en-US" sz="1100" b="0" i="0">
              <a:solidFill>
                <a:schemeClr val="dk1"/>
              </a:solidFill>
              <a:effectLst/>
              <a:latin typeface="+mn-lt"/>
              <a:ea typeface="+mn-ea"/>
              <a:cs typeface="+mn-cs"/>
            </a:rPr>
            <a:t>算入</a:t>
          </a:r>
          <a:r>
            <a:rPr lang="ja-JP" altLang="ja-JP" sz="1100" b="0" i="0">
              <a:solidFill>
                <a:schemeClr val="dk1"/>
              </a:solidFill>
              <a:effectLst/>
              <a:latin typeface="+mn-lt"/>
              <a:ea typeface="+mn-ea"/>
              <a:cs typeface="+mn-cs"/>
            </a:rPr>
            <a:t>対象となったこと</a:t>
          </a:r>
          <a:r>
            <a:rPr kumimoji="1" lang="ja-JP" altLang="ja-JP" sz="1100">
              <a:solidFill>
                <a:schemeClr val="dk1"/>
              </a:solidFill>
              <a:effectLst/>
              <a:latin typeface="+mn-lt"/>
              <a:ea typeface="+mn-ea"/>
              <a:cs typeface="+mn-cs"/>
            </a:rPr>
            <a:t>等により</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B</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大規模事業（防災情報伝達システム等）の償還開始により元利償還金が増加したこと等による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の増加が（</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）の増加幅より大きくなったため、</a:t>
          </a:r>
          <a:r>
            <a:rPr kumimoji="1" lang="ja-JP" altLang="ja-JP" sz="1100">
              <a:solidFill>
                <a:schemeClr val="dk1"/>
              </a:solidFill>
              <a:effectLst/>
              <a:latin typeface="+mn-lt"/>
              <a:ea typeface="+mn-ea"/>
              <a:cs typeface="+mn-cs"/>
            </a:rPr>
            <a:t>分子が増加した。</a:t>
          </a:r>
          <a:r>
            <a:rPr lang="ja-JP" altLang="en-US" sz="1400"/>
            <a:t> </a:t>
          </a:r>
          <a:endParaRPr lang="ja-JP" altLang="ja-JP" sz="1400">
            <a:effectLst/>
          </a:endParaRPr>
        </a:p>
        <a:p>
          <a:r>
            <a:rPr kumimoji="1" lang="ja-JP" altLang="ja-JP" sz="1100">
              <a:solidFill>
                <a:schemeClr val="dk1"/>
              </a:solidFill>
              <a:effectLst/>
              <a:latin typeface="+mn-lt"/>
              <a:ea typeface="+mn-ea"/>
              <a:cs typeface="+mn-cs"/>
            </a:rPr>
            <a:t>　引き続き借入限度額を遵守するなど起債の抑制を継続し健全化に努める。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本町においては、実質公債費比率の算定に用いる満期一括償還地方債の償還の財源として積み立てた額の該当はない。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a:t>
          </a:r>
          <a:r>
            <a:rPr lang="en-US" altLang="ja-JP" sz="1100" b="0" i="0" u="none" strike="noStrike">
              <a:solidFill>
                <a:schemeClr val="dk1"/>
              </a:solidFill>
              <a:effectLst/>
              <a:latin typeface="+mn-lt"/>
              <a:ea typeface="+mn-ea"/>
              <a:cs typeface="+mn-cs"/>
            </a:rPr>
            <a:t>R5</a:t>
          </a:r>
          <a:r>
            <a:rPr lang="ja-JP" altLang="en-US" sz="1100" b="0" i="0" u="none" strike="noStrike">
              <a:solidFill>
                <a:schemeClr val="dk1"/>
              </a:solidFill>
              <a:effectLst/>
              <a:latin typeface="+mn-lt"/>
              <a:ea typeface="+mn-ea"/>
              <a:cs typeface="+mn-cs"/>
            </a:rPr>
            <a:t>年度は前年度と比較して借入額自体が減となり、同時に借入額を償還額が上回ったことで現在高が前年度比減となった。</a:t>
          </a:r>
          <a:r>
            <a:rPr lang="ja-JP" altLang="en-US" sz="1400"/>
            <a:t> </a:t>
          </a:r>
          <a:endParaRPr lang="ja-JP" altLang="ja-JP" sz="1400">
            <a:effectLst/>
          </a:endParaRPr>
        </a:p>
        <a:p>
          <a:r>
            <a:rPr kumimoji="1" lang="ja-JP" altLang="ja-JP" sz="1100">
              <a:solidFill>
                <a:schemeClr val="dk1"/>
              </a:solidFill>
              <a:effectLst/>
              <a:latin typeface="+mn-lt"/>
              <a:ea typeface="+mn-ea"/>
              <a:cs typeface="+mn-cs"/>
            </a:rPr>
            <a:t>　今後においても</a:t>
          </a:r>
          <a:r>
            <a:rPr kumimoji="1" lang="ja-JP" altLang="en-US" sz="1100">
              <a:solidFill>
                <a:schemeClr val="dk1"/>
              </a:solidFill>
              <a:effectLst/>
              <a:latin typeface="+mn-lt"/>
              <a:ea typeface="+mn-ea"/>
              <a:cs typeface="+mn-cs"/>
            </a:rPr>
            <a:t>資金不足による基金の取り崩しが続き、</a:t>
          </a:r>
          <a:r>
            <a:rPr kumimoji="1" lang="ja-JP" altLang="ja-JP" sz="1100">
              <a:solidFill>
                <a:schemeClr val="dk1"/>
              </a:solidFill>
              <a:effectLst/>
              <a:latin typeface="+mn-lt"/>
              <a:ea typeface="+mn-ea"/>
              <a:cs typeface="+mn-cs"/>
            </a:rPr>
            <a:t>充当可能基金が減少する見込みであるが、引き続き将来負担比率の健全化を図っていく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基金全体で残高のピークが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年度となっており、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年度からは減少に転じ、その後は減少傾向にある。</a:t>
          </a:r>
          <a:endParaRPr lang="ja-JP" altLang="ja-JP" sz="1400">
            <a:effectLst/>
          </a:endParaRPr>
        </a:p>
        <a:p>
          <a:r>
            <a:rPr kumimoji="1" lang="ja-JP" altLang="ja-JP" sz="1100">
              <a:solidFill>
                <a:schemeClr val="dk1"/>
              </a:solidFill>
              <a:effectLst/>
              <a:latin typeface="+mn-lt"/>
              <a:ea typeface="+mn-ea"/>
              <a:cs typeface="+mn-cs"/>
            </a:rPr>
            <a:t>　これは、予算編成時の財源不足分が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から生じ、その補填のために財政調整基金の繰り入れが必要となってきたことと、近年の自然災害の増加に伴う復旧費に基金を充てたことによるものである。また、特定目的基金は</a:t>
          </a:r>
          <a:r>
            <a:rPr kumimoji="1" lang="en-US" altLang="ja-JP" sz="1100">
              <a:solidFill>
                <a:schemeClr val="dk1"/>
              </a:solidFill>
              <a:effectLst/>
              <a:latin typeface="+mn-lt"/>
              <a:ea typeface="+mn-ea"/>
              <a:cs typeface="+mn-cs"/>
            </a:rPr>
            <a:t>Reach-DSL</a:t>
          </a:r>
          <a:r>
            <a:rPr kumimoji="1" lang="ja-JP" altLang="ja-JP" sz="1100">
              <a:solidFill>
                <a:schemeClr val="dk1"/>
              </a:solidFill>
              <a:effectLst/>
              <a:latin typeface="+mn-lt"/>
              <a:ea typeface="+mn-ea"/>
              <a:cs typeface="+mn-cs"/>
            </a:rPr>
            <a:t>設備撤去工事、</a:t>
          </a:r>
          <a:r>
            <a:rPr lang="ja-JP" altLang="en-US" sz="1100" b="0" i="0" u="none" strike="noStrike">
              <a:solidFill>
                <a:schemeClr val="dk1"/>
              </a:solidFill>
              <a:effectLst/>
              <a:latin typeface="+mn-lt"/>
              <a:ea typeface="+mn-ea"/>
              <a:cs typeface="+mn-cs"/>
            </a:rPr>
            <a:t>し尿処理施設解体工事</a:t>
          </a:r>
          <a:r>
            <a:rPr lang="ja-JP" altLang="en-US"/>
            <a:t> 、</a:t>
          </a:r>
          <a:r>
            <a:rPr lang="ja-JP" altLang="en-US" sz="1100" b="0" i="0" u="none" strike="noStrike">
              <a:solidFill>
                <a:schemeClr val="dk1"/>
              </a:solidFill>
              <a:effectLst/>
              <a:latin typeface="+mn-lt"/>
              <a:ea typeface="+mn-ea"/>
              <a:cs typeface="+mn-cs"/>
            </a:rPr>
            <a:t>道路除雪機械購入費</a:t>
          </a:r>
          <a:r>
            <a:rPr kumimoji="1" lang="ja-JP" altLang="ja-JP" sz="1100">
              <a:solidFill>
                <a:schemeClr val="dk1"/>
              </a:solidFill>
              <a:effectLst/>
              <a:latin typeface="+mn-lt"/>
              <a:ea typeface="+mn-ea"/>
              <a:cs typeface="+mn-cs"/>
            </a:rPr>
            <a:t>等の充当のため取り崩しを行っており、総額で減少してきている。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高齢化、過疎化により自主財源が乏しい上、町の主要財源の交付税が人口減少によって減収していくことから、厳しい財政状況が続くと予想され、基金による財源調整が必要となるため減少傾向が続くことが見込まれ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年度に特定目的基金を再編したが、今後も目的に沿った基金活用を行う。また、積み立て財源が予算内で確保できれば積み立てを行い、必要な事業執行が今後も続けられるように備える。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町の事業執行に必要な</a:t>
          </a:r>
          <a:r>
            <a:rPr kumimoji="1" lang="ja-JP" altLang="en-US" sz="1100">
              <a:solidFill>
                <a:schemeClr val="dk1"/>
              </a:solidFill>
              <a:effectLst/>
              <a:latin typeface="+mn-lt"/>
              <a:ea typeface="+mn-ea"/>
              <a:cs typeface="+mn-cs"/>
            </a:rPr>
            <a:t>普通会計における</a:t>
          </a:r>
          <a:r>
            <a:rPr kumimoji="1" lang="ja-JP" altLang="ja-JP" sz="1100">
              <a:solidFill>
                <a:schemeClr val="dk1"/>
              </a:solidFill>
              <a:effectLst/>
              <a:latin typeface="+mn-lt"/>
              <a:ea typeface="+mn-ea"/>
              <a:cs typeface="+mn-cs"/>
            </a:rPr>
            <a:t>特定目的基金が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年度現在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基金ある。学校、福祉、農林、環境、防災などそれぞれの目的に沿った基金から、年間の予算に必要とする財源を繰り入れて活用している。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に対前年度△</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百万円となった要因は、防災減災基金（農業用水路等長寿命化・防災減災事業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の取り崩し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公共施設等総合管理基金（</a:t>
          </a:r>
          <a:r>
            <a:rPr lang="en-US" altLang="ja-JP" sz="1100" b="0" i="0" u="none" strike="noStrike">
              <a:solidFill>
                <a:schemeClr val="dk1"/>
              </a:solidFill>
              <a:effectLst/>
              <a:latin typeface="+mn-lt"/>
              <a:ea typeface="+mn-ea"/>
              <a:cs typeface="+mn-cs"/>
            </a:rPr>
            <a:t>Reach-DSL</a:t>
          </a:r>
          <a:r>
            <a:rPr lang="ja-JP" altLang="en-US" sz="1100" b="0" i="0" u="none" strike="noStrike">
              <a:solidFill>
                <a:schemeClr val="dk1"/>
              </a:solidFill>
              <a:effectLst/>
              <a:latin typeface="+mn-lt"/>
              <a:ea typeface="+mn-ea"/>
              <a:cs typeface="+mn-cs"/>
            </a:rPr>
            <a:t>設備撤去工事等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百万円の取り崩し、</a:t>
          </a:r>
          <a:r>
            <a:rPr kumimoji="1" lang="ja-JP" altLang="ja-JP" sz="1100">
              <a:solidFill>
                <a:schemeClr val="dk1"/>
              </a:solidFill>
              <a:effectLst/>
              <a:latin typeface="+mn-lt"/>
              <a:ea typeface="+mn-ea"/>
              <a:cs typeface="+mn-cs"/>
            </a:rPr>
            <a:t>まちづくり地域振興基金（交流拠点施設改修事業等）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百万円の取り崩し、農林業担い手育成確保対策事業地域振興基金（高度林業機械技師育成促進事業等）</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百万円の取り崩し、子どもの成長応援基金（子どもの成長応援事業補助金等）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百万円の取り崩し、環境保全基金（</a:t>
          </a:r>
          <a:r>
            <a:rPr lang="ja-JP" altLang="en-US" sz="1100" b="0" i="0" u="none" strike="noStrike">
              <a:solidFill>
                <a:schemeClr val="dk1"/>
              </a:solidFill>
              <a:effectLst/>
              <a:latin typeface="+mn-lt"/>
              <a:ea typeface="+mn-ea"/>
              <a:cs typeface="+mn-cs"/>
            </a:rPr>
            <a:t>し尿処理施設解体工事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百万円の取り崩し、中山間ふるさと水と土保全基金（産業用道路管理補助金交付事業）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百万円の取り崩し、国民宿舎基金（</a:t>
          </a:r>
          <a:r>
            <a:rPr lang="ja-JP" altLang="en-US" sz="1100" b="0" i="0" u="none" strike="noStrike">
              <a:solidFill>
                <a:schemeClr val="dk1"/>
              </a:solidFill>
              <a:effectLst/>
              <a:latin typeface="+mn-lt"/>
              <a:ea typeface="+mn-ea"/>
              <a:cs typeface="+mn-cs"/>
            </a:rPr>
            <a:t>国民宿舎古岩屋荘修繕</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百万円の取り崩し</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交流拠点施設道の駅「天空の郷さんさん」基金（道の駅さんさん備品購入等）</a:t>
          </a:r>
          <a:r>
            <a:rPr lang="en-US" altLang="ja-JP" sz="1100" b="0" i="0" u="none" strike="noStrike">
              <a:solidFill>
                <a:schemeClr val="dk1"/>
              </a:solidFill>
              <a:effectLst/>
              <a:latin typeface="+mn-lt"/>
              <a:ea typeface="+mn-ea"/>
              <a:cs typeface="+mn-cs"/>
            </a:rPr>
            <a:t>2</a:t>
          </a:r>
          <a:r>
            <a:rPr lang="ja-JP" altLang="en-US" sz="1100" b="0" i="0" u="none" strike="noStrike">
              <a:solidFill>
                <a:schemeClr val="dk1"/>
              </a:solidFill>
              <a:effectLst/>
              <a:latin typeface="+mn-lt"/>
              <a:ea typeface="+mn-ea"/>
              <a:cs typeface="+mn-cs"/>
            </a:rPr>
            <a:t>百万円</a:t>
          </a:r>
          <a:r>
            <a:rPr lang="ja-JP" altLang="en-US"/>
            <a:t> </a:t>
          </a:r>
          <a:r>
            <a:rPr kumimoji="1" lang="ja-JP" altLang="ja-JP" sz="1100">
              <a:solidFill>
                <a:schemeClr val="dk1"/>
              </a:solidFill>
              <a:effectLst/>
              <a:latin typeface="+mn-lt"/>
              <a:ea typeface="+mn-ea"/>
              <a:cs typeface="+mn-cs"/>
            </a:rPr>
            <a:t>の取り崩しである。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また、各基金における増加要因については、</a:t>
          </a:r>
          <a:r>
            <a:rPr kumimoji="1" lang="ja-JP" altLang="ja-JP" sz="1100">
              <a:solidFill>
                <a:schemeClr val="dk1"/>
              </a:solidFill>
              <a:effectLst/>
              <a:latin typeface="+mn-lt"/>
              <a:ea typeface="+mn-ea"/>
              <a:cs typeface="+mn-cs"/>
            </a:rPr>
            <a:t>事業内</a:t>
          </a:r>
          <a:r>
            <a:rPr kumimoji="1" lang="ja-JP" altLang="en-US" sz="1100">
              <a:solidFill>
                <a:schemeClr val="dk1"/>
              </a:solidFill>
              <a:effectLst/>
              <a:latin typeface="+mn-lt"/>
              <a:ea typeface="+mn-ea"/>
              <a:cs typeface="+mn-cs"/>
            </a:rPr>
            <a:t>での収入や基金預金利子・元金等の積み立てによるもので、</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百万円の積み立てを行っている。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避難所用ポータブル電源の購入による防災減災基金</a:t>
          </a:r>
          <a:r>
            <a:rPr kumimoji="1" lang="ja-JP" altLang="ja-JP" sz="1100">
              <a:solidFill>
                <a:schemeClr val="dk1"/>
              </a:solidFill>
              <a:effectLst/>
              <a:latin typeface="+mn-lt"/>
              <a:ea typeface="+mn-ea"/>
              <a:cs typeface="+mn-cs"/>
            </a:rPr>
            <a:t>の減少や、農林業担い手育成対策事業の拡充による農林業担い手育成確保対策事業地域振興基金の減少、施設の老朽化に伴う整備・改修等による公共施設等総合管理基金の減少が見込まれる。</a:t>
          </a:r>
          <a:endParaRPr lang="ja-JP" altLang="ja-JP" sz="1400">
            <a:effectLst/>
          </a:endParaRPr>
        </a:p>
        <a:p>
          <a:r>
            <a:rPr kumimoji="1" lang="ja-JP" altLang="ja-JP" sz="1100">
              <a:solidFill>
                <a:schemeClr val="dk1"/>
              </a:solidFill>
              <a:effectLst/>
              <a:latin typeface="+mn-lt"/>
              <a:ea typeface="+mn-ea"/>
              <a:cs typeface="+mn-cs"/>
            </a:rPr>
            <a:t>　今後の財政計画に沿った財源調整に活用するため各基金の取り崩し及び積み立て見通しを行い、計画的かつ適正な管理を行う。</a:t>
          </a:r>
          <a:endParaRPr lang="ja-JP" altLang="ja-JP" sz="1400">
            <a:effectLst/>
          </a:endParaRPr>
        </a:p>
        <a:p>
          <a:r>
            <a:rPr kumimoji="1" lang="ja-JP" altLang="ja-JP" sz="1100">
              <a:solidFill>
                <a:schemeClr val="dk1"/>
              </a:solidFill>
              <a:effectLst/>
              <a:latin typeface="+mn-lt"/>
              <a:ea typeface="+mn-ea"/>
              <a:cs typeface="+mn-cs"/>
            </a:rPr>
            <a:t>　また、目的が終了した基金は適宜廃止していく。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一般会計の財源不足を補填するために繰り入れを実施し、</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年度は当初予算編成時の財源不足分の補填、補正や専決予算の財源としての取り崩しも行っているため、財政調整基金残高が減少した。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額は近年増加している災害への備えと、合併算定替え終了後の普通交付税の減少を見込み、財源不足に陥らないように積極的な積み立てを行ってきたが、予算編成時の財源不足が年々顕著になっており、今後は財源調整のための取り崩し額が増加すると見込まれる。</a:t>
          </a:r>
          <a:endParaRPr lang="ja-JP" altLang="ja-JP" sz="1400">
            <a:effectLst/>
          </a:endParaRPr>
        </a:p>
        <a:p>
          <a:r>
            <a:rPr kumimoji="1" lang="ja-JP" altLang="ja-JP" sz="1100">
              <a:solidFill>
                <a:schemeClr val="dk1"/>
              </a:solidFill>
              <a:effectLst/>
              <a:latin typeface="+mn-lt"/>
              <a:ea typeface="+mn-ea"/>
              <a:cs typeface="+mn-cs"/>
            </a:rPr>
            <a:t>　積立においては、歳計剰余金と運用利子に加え残土処理場使用料より積み立てを行っているが、運用を定期預金に頼らず債券運用の額を増やすなどして少しでも積み立て財源の確保を行っていく。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国の補正予算に伴い基準財政需要額の費目に創設された「臨時財政対策債償還基金費」の算定額と基金の預金利息を積み立てたことにより減債基金残高が増加した。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臨時財政対策債償還基金費として積み立てた額を次年度以降</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年間にわたり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ずつ取り崩し、臨時財政対策債の元利償還に充てることとしているため、一時的に積立の増により基金残高は増加するが、償還金への充当が終了すれば令和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年度以前と同水準で維持する見込みである。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FF3A65-5B4A-4171-A745-2FFB3CF78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C94621-7EFF-4A22-9EBA-6F4E9A505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88DD02-CEB2-49BE-8AA3-EEC16627FA91}"/>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AA0C07D-F624-42B6-BA77-6440D6E0A5CE}"/>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04C8A7-2090-49F3-AB56-C9BB5561D29F}"/>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C5F115A-8849-4015-A254-D980413EE6BA}"/>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C37858-A8EE-4DB6-ACC1-28007C8E924E}"/>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12B8159-DBB3-41E0-BF7E-29D56E7E62AA}"/>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A372727-97F7-4466-AC88-5336F7A7DA23}"/>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6D8E430-2AA3-4BEC-9146-545D3B7161C2}"/>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28A934A-6892-471E-9342-9E9D8AAF7475}"/>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05AD330-ED29-478F-B9E3-84CD63B01DB7}"/>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7385578-024E-4CCB-95DD-DAFEA6D617AE}"/>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75205B8-12DF-4C85-944D-4CB3E01AB1E8}"/>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AD83773-3D14-44A9-BF15-BBFFD85B07D8}"/>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27AC0A7-18E6-4D76-A8DB-30340D090C4C}"/>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9C23649-E2AB-4EAF-9CF8-3F0EAEDF9C3E}"/>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DCAA5B8-2CB6-4AD1-A665-EE47A3D7172E}"/>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23F7BD9-57E4-45D8-AFB0-412133BF1927}"/>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9BB2016-31CA-4FA3-A8D8-2EAC1C28DE20}"/>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52C920-D3A0-4631-9211-D13BC4506C6E}"/>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F2FAB6-872A-494D-9653-B329A312FFFD}"/>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B7FAE61-4946-47CF-91E3-FE529767A1B4}"/>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B6479A1-5183-4BFE-BA48-4DCAB5DE7FEF}"/>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618E5A7-A7F6-4C95-9C92-54DA9F28BAA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6A201E6-7EC0-46EA-9199-E4FEC6806D2B}"/>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E35EBE2-5C8A-46F6-A03E-BDB9619D086A}"/>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C20505D-7222-4EE2-9A99-055FB0196420}"/>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1FF40B0-2754-4B70-AA37-E2F33D0F72B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BAA815-E08C-4D17-9BCA-9D41434A86B7}"/>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AD091A-927F-4499-AE2E-3D32D86FD86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6B4A343-C6F7-4317-8B7F-32F06AD6928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5A112A-EF20-4666-B64F-A061DDA3C8FC}"/>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122187-68C7-4A92-B87B-4F26E3E9F8A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12A147A-7224-444D-B094-2ACC7E2A154F}"/>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1082B19-C759-41CE-8A3C-6DFE4485CDF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37399B6-C255-416F-942B-A7F6F614F741}"/>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924C584-D1A4-43D7-BD66-8C82FCC101F1}"/>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55893CB-1A48-420A-B5A1-A88B839EA326}"/>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69F7A3A-401E-46BE-9446-354341AE680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3F78E73-5FCE-48C3-9B18-78C0A432C2D3}"/>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291A141-7691-452E-AAE9-CBBC53A632F6}"/>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B83C977-6D79-43C7-9857-66C91EADE2A3}"/>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52431E5-1771-4462-84CC-9F4AE31FD8E5}"/>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C35BE7-4BB5-4705-AC97-78CB53FA284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59C3A95-EA79-481D-A9E0-8FAEC9B5557F}"/>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64A6CC-83C2-407B-85D1-E41363465E6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8BB2676-BA16-4096-BCDB-D9FA975D4D1D}"/>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8BDB73F-F8D8-40CC-B004-6E70027CC3DA}"/>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40B00A-3E21-41DA-B5C1-DA7BFA5BD0AA}"/>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38A9DE9-57DE-4CD1-A91C-A8F917D09B4D}"/>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4DDF2FB-6ED8-4F4A-A233-08C73561079A}"/>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46ADA5D-C925-49DC-A163-033229ADCFE5}"/>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C2FD55F-BB89-434D-88C3-BD6A4640BBC2}"/>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4651277-09D9-4BED-AEB5-CB20CF36AC8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349DAC5-181E-4C4F-9CEE-4C92E356A36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B3DA0B-27F3-4823-A421-3C08E366B706}"/>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策定し令和３年度に改定した公共施設等総合管理計画において、老朽化した施設の集約化・複合化や除却により施設総量を縮減し、将来の更新費用を削減することを目的としている。しかし、有形固定資産減価償却率は類似団体平均より高い水準にあり、今後は計画の進捗管理や見直しを実施する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254E390-804F-4D1D-A40F-7C421700421B}"/>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43784AC-32E0-4217-BF88-DA02711C244A}"/>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98B0056-E914-4736-9C23-51A15DE68249}"/>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AEB1ECB-8336-44E7-806B-20D17D6E67C4}"/>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3E1BADB6-F418-4ED1-B20C-9517F1909A7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70DF2FE-B714-441D-BF98-38EC4C3055D3}"/>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B26A89F9-3ED3-4155-9771-27F11047D599}"/>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B57CCA3-CA3B-41C7-8D81-06D2C19F14D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BF2B2B7-9F5B-4884-92D2-388065EFCF8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5FA939-DBEB-4EC5-97DC-DFA72089952E}"/>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333E7762-E2F9-40B0-AEA7-DDD734503F9F}"/>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44C2BAC-DFAF-4C48-9770-C6A83F54253A}"/>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901FA93-6601-4BF0-8884-E13AE4222F1F}"/>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8C8D8D9-8BC1-4EBF-853D-95194C98C0A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63417BF-1F05-4AE9-8B07-73DF950C763D}"/>
            </a:ext>
          </a:extLst>
        </xdr:cNvPr>
        <xdr:cNvCxnSpPr/>
      </xdr:nvCxnSpPr>
      <xdr:spPr>
        <a:xfrm flipV="1">
          <a:off x="4306570" y="4355846"/>
          <a:ext cx="127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BD8774F0-41C7-4388-9AFD-D7EB476F03EE}"/>
            </a:ext>
          </a:extLst>
        </xdr:cNvPr>
        <xdr:cNvSpPr txBox="1"/>
      </xdr:nvSpPr>
      <xdr:spPr>
        <a:xfrm>
          <a:off x="4359275"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BB93E30D-BD28-486D-860A-7D6D61E2A08C}"/>
            </a:ext>
          </a:extLst>
        </xdr:cNvPr>
        <xdr:cNvCxnSpPr/>
      </xdr:nvCxnSpPr>
      <xdr:spPr>
        <a:xfrm>
          <a:off x="4216400" y="5683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2BAC04D2-FB2C-485F-A5D5-D51F6C0AA134}"/>
            </a:ext>
          </a:extLst>
        </xdr:cNvPr>
        <xdr:cNvSpPr txBox="1"/>
      </xdr:nvSpPr>
      <xdr:spPr>
        <a:xfrm>
          <a:off x="4359275" y="4134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57A279EB-C130-4643-AAD3-FB97F44C7962}"/>
            </a:ext>
          </a:extLst>
        </xdr:cNvPr>
        <xdr:cNvCxnSpPr/>
      </xdr:nvCxnSpPr>
      <xdr:spPr>
        <a:xfrm>
          <a:off x="4216400" y="43558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A6DCF6F6-6E3F-40DF-A18B-D94A45B89F64}"/>
            </a:ext>
          </a:extLst>
        </xdr:cNvPr>
        <xdr:cNvSpPr txBox="1"/>
      </xdr:nvSpPr>
      <xdr:spPr>
        <a:xfrm>
          <a:off x="4359275" y="4867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D8931044-BFF0-421B-8D1E-6D919F4AB040}"/>
            </a:ext>
          </a:extLst>
        </xdr:cNvPr>
        <xdr:cNvSpPr/>
      </xdr:nvSpPr>
      <xdr:spPr>
        <a:xfrm>
          <a:off x="4254500" y="50225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22F74E56-B6E1-4C12-AEEE-1768BF4F573C}"/>
            </a:ext>
          </a:extLst>
        </xdr:cNvPr>
        <xdr:cNvSpPr/>
      </xdr:nvSpPr>
      <xdr:spPr>
        <a:xfrm>
          <a:off x="3616325" y="50010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394D09E1-586A-453E-89A5-CEE9AF790555}"/>
            </a:ext>
          </a:extLst>
        </xdr:cNvPr>
        <xdr:cNvSpPr/>
      </xdr:nvSpPr>
      <xdr:spPr>
        <a:xfrm>
          <a:off x="2930525" y="49405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33650225-B3CA-45B4-88E3-C1D04FE4B5D1}"/>
            </a:ext>
          </a:extLst>
        </xdr:cNvPr>
        <xdr:cNvSpPr/>
      </xdr:nvSpPr>
      <xdr:spPr>
        <a:xfrm>
          <a:off x="2244725" y="4898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A950B430-9B83-4241-82D7-93B65F192FAA}"/>
            </a:ext>
          </a:extLst>
        </xdr:cNvPr>
        <xdr:cNvSpPr/>
      </xdr:nvSpPr>
      <xdr:spPr>
        <a:xfrm>
          <a:off x="1558925" y="47839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9AA141F-EEC2-4D13-880D-D76CD15D702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DC37341-843B-47D9-BA72-25E807A18EE2}"/>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9168DE-836F-43EC-8215-052D9E6F44A8}"/>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8E02416-F9C5-4364-A9A3-3C9ED900BA7C}"/>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DD5FC80-EC05-43B1-987E-DC6564EB1EF5}"/>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9" name="楕円 88">
          <a:extLst>
            <a:ext uri="{FF2B5EF4-FFF2-40B4-BE49-F238E27FC236}">
              <a16:creationId xmlns:a16="http://schemas.microsoft.com/office/drawing/2014/main" id="{60629D4B-1E35-49E4-BFD4-9DB5A3C33688}"/>
            </a:ext>
          </a:extLst>
        </xdr:cNvPr>
        <xdr:cNvSpPr/>
      </xdr:nvSpPr>
      <xdr:spPr>
        <a:xfrm>
          <a:off x="4254500" y="5293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90" name="有形固定資産減価償却率該当値テキスト">
          <a:extLst>
            <a:ext uri="{FF2B5EF4-FFF2-40B4-BE49-F238E27FC236}">
              <a16:creationId xmlns:a16="http://schemas.microsoft.com/office/drawing/2014/main" id="{E18ECC3B-C2D8-4ED5-A4BC-514A3F6F4657}"/>
            </a:ext>
          </a:extLst>
        </xdr:cNvPr>
        <xdr:cNvSpPr txBox="1"/>
      </xdr:nvSpPr>
      <xdr:spPr>
        <a:xfrm>
          <a:off x="4359275"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73533</xdr:rowOff>
    </xdr:from>
    <xdr:to>
      <xdr:col>19</xdr:col>
      <xdr:colOff>187325</xdr:colOff>
      <xdr:row>33</xdr:row>
      <xdr:rowOff>3683</xdr:rowOff>
    </xdr:to>
    <xdr:sp macro="" textlink="">
      <xdr:nvSpPr>
        <xdr:cNvPr id="91" name="楕円 90">
          <a:extLst>
            <a:ext uri="{FF2B5EF4-FFF2-40B4-BE49-F238E27FC236}">
              <a16:creationId xmlns:a16="http://schemas.microsoft.com/office/drawing/2014/main" id="{3DF61D92-7B73-4942-9D36-AA7533FEDE22}"/>
            </a:ext>
          </a:extLst>
        </xdr:cNvPr>
        <xdr:cNvSpPr/>
      </xdr:nvSpPr>
      <xdr:spPr>
        <a:xfrm>
          <a:off x="3616325" y="52551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124333</xdr:rowOff>
    </xdr:from>
    <xdr:to>
      <xdr:col>23</xdr:col>
      <xdr:colOff>85725</xdr:colOff>
      <xdr:row>32</xdr:row>
      <xdr:rowOff>163195</xdr:rowOff>
    </xdr:to>
    <xdr:cxnSp macro="">
      <xdr:nvCxnSpPr>
        <xdr:cNvPr id="92" name="直線コネクタ 91">
          <a:extLst>
            <a:ext uri="{FF2B5EF4-FFF2-40B4-BE49-F238E27FC236}">
              <a16:creationId xmlns:a16="http://schemas.microsoft.com/office/drawing/2014/main" id="{5E33D989-958D-4A16-BD27-D92DCCA3BC00}"/>
            </a:ext>
          </a:extLst>
        </xdr:cNvPr>
        <xdr:cNvCxnSpPr/>
      </xdr:nvCxnSpPr>
      <xdr:spPr>
        <a:xfrm>
          <a:off x="3673475" y="5302758"/>
          <a:ext cx="628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3" name="楕円 92">
          <a:extLst>
            <a:ext uri="{FF2B5EF4-FFF2-40B4-BE49-F238E27FC236}">
              <a16:creationId xmlns:a16="http://schemas.microsoft.com/office/drawing/2014/main" id="{3370A9FF-860E-4094-B429-475BC659D6D8}"/>
            </a:ext>
          </a:extLst>
        </xdr:cNvPr>
        <xdr:cNvSpPr/>
      </xdr:nvSpPr>
      <xdr:spPr>
        <a:xfrm>
          <a:off x="2930525" y="52033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124333</xdr:rowOff>
    </xdr:to>
    <xdr:cxnSp macro="">
      <xdr:nvCxnSpPr>
        <xdr:cNvPr id="94" name="直線コネクタ 93">
          <a:extLst>
            <a:ext uri="{FF2B5EF4-FFF2-40B4-BE49-F238E27FC236}">
              <a16:creationId xmlns:a16="http://schemas.microsoft.com/office/drawing/2014/main" id="{688B196D-B442-440E-B9F9-EBBCDECB2DEF}"/>
            </a:ext>
          </a:extLst>
        </xdr:cNvPr>
        <xdr:cNvCxnSpPr/>
      </xdr:nvCxnSpPr>
      <xdr:spPr>
        <a:xfrm>
          <a:off x="2987675" y="5250942"/>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95" name="楕円 94">
          <a:extLst>
            <a:ext uri="{FF2B5EF4-FFF2-40B4-BE49-F238E27FC236}">
              <a16:creationId xmlns:a16="http://schemas.microsoft.com/office/drawing/2014/main" id="{8367A133-B557-499F-AF9F-B4254F5140FC}"/>
            </a:ext>
          </a:extLst>
        </xdr:cNvPr>
        <xdr:cNvSpPr/>
      </xdr:nvSpPr>
      <xdr:spPr>
        <a:xfrm>
          <a:off x="2244725" y="5189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72517</xdr:rowOff>
    </xdr:to>
    <xdr:cxnSp macro="">
      <xdr:nvCxnSpPr>
        <xdr:cNvPr id="96" name="直線コネクタ 95">
          <a:extLst>
            <a:ext uri="{FF2B5EF4-FFF2-40B4-BE49-F238E27FC236}">
              <a16:creationId xmlns:a16="http://schemas.microsoft.com/office/drawing/2014/main" id="{E6EB2F00-8429-4024-AC5B-7251681F57D8}"/>
            </a:ext>
          </a:extLst>
        </xdr:cNvPr>
        <xdr:cNvCxnSpPr/>
      </xdr:nvCxnSpPr>
      <xdr:spPr>
        <a:xfrm>
          <a:off x="2301875" y="5236845"/>
          <a:ext cx="6858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97" name="楕円 96">
          <a:extLst>
            <a:ext uri="{FF2B5EF4-FFF2-40B4-BE49-F238E27FC236}">
              <a16:creationId xmlns:a16="http://schemas.microsoft.com/office/drawing/2014/main" id="{87F42D16-3533-4C72-AD2E-FB57528D5D8A}"/>
            </a:ext>
          </a:extLst>
        </xdr:cNvPr>
        <xdr:cNvSpPr/>
      </xdr:nvSpPr>
      <xdr:spPr>
        <a:xfrm>
          <a:off x="1558925" y="513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55245</xdr:rowOff>
    </xdr:to>
    <xdr:cxnSp macro="">
      <xdr:nvCxnSpPr>
        <xdr:cNvPr id="98" name="直線コネクタ 97">
          <a:extLst>
            <a:ext uri="{FF2B5EF4-FFF2-40B4-BE49-F238E27FC236}">
              <a16:creationId xmlns:a16="http://schemas.microsoft.com/office/drawing/2014/main" id="{65850D20-1848-414C-AC49-35079170E5DD}"/>
            </a:ext>
          </a:extLst>
        </xdr:cNvPr>
        <xdr:cNvCxnSpPr/>
      </xdr:nvCxnSpPr>
      <xdr:spPr>
        <a:xfrm>
          <a:off x="1616075" y="5178425"/>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7E6C175B-A5B0-428D-9564-06D916FA4776}"/>
            </a:ext>
          </a:extLst>
        </xdr:cNvPr>
        <xdr:cNvSpPr txBox="1"/>
      </xdr:nvSpPr>
      <xdr:spPr>
        <a:xfrm>
          <a:off x="3474094" y="47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BEE8D988-C768-470A-8C55-4ABCDF1CD9F3}"/>
            </a:ext>
          </a:extLst>
        </xdr:cNvPr>
        <xdr:cNvSpPr txBox="1"/>
      </xdr:nvSpPr>
      <xdr:spPr>
        <a:xfrm>
          <a:off x="2797819" y="472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60B9DE39-2579-475E-A784-7B333285A88B}"/>
            </a:ext>
          </a:extLst>
        </xdr:cNvPr>
        <xdr:cNvSpPr txBox="1"/>
      </xdr:nvSpPr>
      <xdr:spPr>
        <a:xfrm>
          <a:off x="2112019" y="46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C8895D77-A54C-4EBD-B049-D1EA568737F3}"/>
            </a:ext>
          </a:extLst>
        </xdr:cNvPr>
        <xdr:cNvSpPr txBox="1"/>
      </xdr:nvSpPr>
      <xdr:spPr>
        <a:xfrm>
          <a:off x="1426219" y="457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166260</xdr:rowOff>
    </xdr:from>
    <xdr:ext cx="405111" cy="259045"/>
    <xdr:sp macro="" textlink="">
      <xdr:nvSpPr>
        <xdr:cNvPr id="103" name="n_1mainValue有形固定資産減価償却率">
          <a:extLst>
            <a:ext uri="{FF2B5EF4-FFF2-40B4-BE49-F238E27FC236}">
              <a16:creationId xmlns:a16="http://schemas.microsoft.com/office/drawing/2014/main" id="{214197D5-A743-4D7E-8208-BCF2DCEBA634}"/>
            </a:ext>
          </a:extLst>
        </xdr:cNvPr>
        <xdr:cNvSpPr txBox="1"/>
      </xdr:nvSpPr>
      <xdr:spPr>
        <a:xfrm>
          <a:off x="3474094" y="534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104" name="n_2mainValue有形固定資産減価償却率">
          <a:extLst>
            <a:ext uri="{FF2B5EF4-FFF2-40B4-BE49-F238E27FC236}">
              <a16:creationId xmlns:a16="http://schemas.microsoft.com/office/drawing/2014/main" id="{AB9505BA-C220-4B54-9D3F-4B4BF603F82C}"/>
            </a:ext>
          </a:extLst>
        </xdr:cNvPr>
        <xdr:cNvSpPr txBox="1"/>
      </xdr:nvSpPr>
      <xdr:spPr>
        <a:xfrm>
          <a:off x="2797819" y="5296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05" name="n_3mainValue有形固定資産減価償却率">
          <a:extLst>
            <a:ext uri="{FF2B5EF4-FFF2-40B4-BE49-F238E27FC236}">
              <a16:creationId xmlns:a16="http://schemas.microsoft.com/office/drawing/2014/main" id="{0BE17633-1BB3-4355-B97C-55C78C6365B9}"/>
            </a:ext>
          </a:extLst>
        </xdr:cNvPr>
        <xdr:cNvSpPr txBox="1"/>
      </xdr:nvSpPr>
      <xdr:spPr>
        <a:xfrm>
          <a:off x="2112019"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106" name="n_4mainValue有形固定資産減価償却率">
          <a:extLst>
            <a:ext uri="{FF2B5EF4-FFF2-40B4-BE49-F238E27FC236}">
              <a16:creationId xmlns:a16="http://schemas.microsoft.com/office/drawing/2014/main" id="{10B36134-F5BC-4F3E-AA09-959137B50343}"/>
            </a:ext>
          </a:extLst>
        </xdr:cNvPr>
        <xdr:cNvSpPr txBox="1"/>
      </xdr:nvSpPr>
      <xdr:spPr>
        <a:xfrm>
          <a:off x="142621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0E8AFF2-3FC3-4AC2-B205-4DE9628CEA48}"/>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400064A-CB44-4ED5-8EDB-1E4A34BECB73}"/>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D0F3AC9-A51C-45D9-9188-121DF41FE09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6D628B-91B7-4F54-885D-6350AA8DFBA3}"/>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899B9A2-E423-435A-B202-8ECCA746AF0E}"/>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631380D-4536-43A3-9DCD-D21F6E31DCD1}"/>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C08D6C1-6240-418F-B996-EBE84769C61E}"/>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11FE6C5-B365-42D9-AC66-CE4F49EC9BA5}"/>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92BE030-EB48-4A0C-B88F-B0A98457FB9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018F854-8C21-44ED-AFA0-05C59648EF14}"/>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81FA125-E1CC-43D0-ACE2-BCFE1E16475F}"/>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F09F371-FB45-48D1-8F23-25140CADD977}"/>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2248F93-7766-4C45-BE0B-0A63FA8052CC}"/>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債務償還比率については、類似団体よりは高い数字となったが、県平均よりは大きく下回っている。今後は、大型事業実施に伴う将来負担額の増加及び基金残高の減少等の要因により数値は上昇していく見込みであるが、引き続き健全な状態を維持できるよう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AC0231C-0196-4536-A969-A9B1B73887B0}"/>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5774145-8CDD-4A6A-9935-84DCF611E35B}"/>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6E186B8-7679-45C9-92B6-B9D6773EF577}"/>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0DC9E0F-D71D-4F60-89A4-D915465C2E33}"/>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74D8272-DD8F-4DC7-93EE-1E41F6ECF3F3}"/>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8CB6CE4-FCDB-4167-B87D-EE2738653DFD}"/>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50116ABB-6162-4500-AA04-60B7830D5C6C}"/>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16E1273-9135-484E-AE61-D94051D978BD}"/>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5D117F0-1005-48B8-A413-F024E919799E}"/>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361A0FD-26F9-4D9E-B8D5-967540CE41C3}"/>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9458B31-EE57-4533-8F6A-7AB55D8081BA}"/>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832A290C-B0D0-4479-B2DB-5735518FEE0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9A634582-1A73-4644-B0EF-12F98AFD6BA3}"/>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2BB7E3E-27C1-4009-9466-D4AEAE46EB9B}"/>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1716FB9-E677-4C3F-9473-38DABF342B2C}"/>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9C1CF2DA-6A76-4247-BDF0-91D8C4F664AE}"/>
            </a:ext>
          </a:extLst>
        </xdr:cNvPr>
        <xdr:cNvCxnSpPr/>
      </xdr:nvCxnSpPr>
      <xdr:spPr>
        <a:xfrm flipV="1">
          <a:off x="13326745" y="4296833"/>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5F27CFF0-101F-4C71-BCE5-5AD459741462}"/>
            </a:ext>
          </a:extLst>
        </xdr:cNvPr>
        <xdr:cNvSpPr txBox="1"/>
      </xdr:nvSpPr>
      <xdr:spPr>
        <a:xfrm>
          <a:off x="13379450" y="54671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884FB473-FB3B-4190-B71A-98C0CC8C5A40}"/>
            </a:ext>
          </a:extLst>
        </xdr:cNvPr>
        <xdr:cNvCxnSpPr/>
      </xdr:nvCxnSpPr>
      <xdr:spPr>
        <a:xfrm>
          <a:off x="13255625" y="5469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9245039-2668-4278-8545-BFA5C702B57C}"/>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6EE6A916-65B7-42CA-8FB4-8C4C93C097E8}"/>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40" name="債務償還比率平均値テキスト">
          <a:extLst>
            <a:ext uri="{FF2B5EF4-FFF2-40B4-BE49-F238E27FC236}">
              <a16:creationId xmlns:a16="http://schemas.microsoft.com/office/drawing/2014/main" id="{74E12472-C95D-45A8-AC8B-2EE9CEB1C3AD}"/>
            </a:ext>
          </a:extLst>
        </xdr:cNvPr>
        <xdr:cNvSpPr txBox="1"/>
      </xdr:nvSpPr>
      <xdr:spPr>
        <a:xfrm>
          <a:off x="13379450" y="447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62DE8D78-57D3-42AD-AFAE-003A0A3EC1CD}"/>
            </a:ext>
          </a:extLst>
        </xdr:cNvPr>
        <xdr:cNvSpPr/>
      </xdr:nvSpPr>
      <xdr:spPr>
        <a:xfrm>
          <a:off x="13293725" y="461908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47B1BD5A-65E1-4D84-839A-EB5583A34F90}"/>
            </a:ext>
          </a:extLst>
        </xdr:cNvPr>
        <xdr:cNvSpPr/>
      </xdr:nvSpPr>
      <xdr:spPr>
        <a:xfrm>
          <a:off x="12646025" y="46285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86FD4280-E467-4F85-964A-ABF49E4F9E32}"/>
            </a:ext>
          </a:extLst>
        </xdr:cNvPr>
        <xdr:cNvSpPr/>
      </xdr:nvSpPr>
      <xdr:spPr>
        <a:xfrm>
          <a:off x="11960225" y="46117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7D01902B-D644-4123-848D-FE37387FD172}"/>
            </a:ext>
          </a:extLst>
        </xdr:cNvPr>
        <xdr:cNvSpPr/>
      </xdr:nvSpPr>
      <xdr:spPr>
        <a:xfrm>
          <a:off x="11274425" y="46967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DFD0E37C-61C8-4CD7-922B-A61FE77BB7B6}"/>
            </a:ext>
          </a:extLst>
        </xdr:cNvPr>
        <xdr:cNvSpPr/>
      </xdr:nvSpPr>
      <xdr:spPr>
        <a:xfrm>
          <a:off x="10588625" y="4704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772BA8F-9DC9-4830-A19A-628EAE6773C5}"/>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4655FD2-53E0-472E-962D-553437236EE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ECD5633-EB7C-4D8B-8DD7-F41A834281D5}"/>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F21E639-06B7-4356-9421-7F025E8C206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3ABF7C5-2277-4F25-8A6D-B5A7677387AF}"/>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135142</xdr:rowOff>
    </xdr:from>
    <xdr:to>
      <xdr:col>76</xdr:col>
      <xdr:colOff>73025</xdr:colOff>
      <xdr:row>29</xdr:row>
      <xdr:rowOff>65292</xdr:rowOff>
    </xdr:to>
    <xdr:sp macro="" textlink="">
      <xdr:nvSpPr>
        <xdr:cNvPr id="151" name="楕円 150">
          <a:extLst>
            <a:ext uri="{FF2B5EF4-FFF2-40B4-BE49-F238E27FC236}">
              <a16:creationId xmlns:a16="http://schemas.microsoft.com/office/drawing/2014/main" id="{46BAB0A6-FB09-4E6F-84F5-1EC477FDA7B7}"/>
            </a:ext>
          </a:extLst>
        </xdr:cNvPr>
        <xdr:cNvSpPr/>
      </xdr:nvSpPr>
      <xdr:spPr>
        <a:xfrm>
          <a:off x="13293725" y="4669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113569</xdr:rowOff>
    </xdr:from>
    <xdr:ext cx="469744" cy="259045"/>
    <xdr:sp macro="" textlink="">
      <xdr:nvSpPr>
        <xdr:cNvPr id="152" name="債務償還比率該当値テキスト">
          <a:extLst>
            <a:ext uri="{FF2B5EF4-FFF2-40B4-BE49-F238E27FC236}">
              <a16:creationId xmlns:a16="http://schemas.microsoft.com/office/drawing/2014/main" id="{F05EE942-B9D9-4AEA-A104-9AAF942D7C21}"/>
            </a:ext>
          </a:extLst>
        </xdr:cNvPr>
        <xdr:cNvSpPr txBox="1"/>
      </xdr:nvSpPr>
      <xdr:spPr>
        <a:xfrm>
          <a:off x="13379450" y="46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124347</xdr:rowOff>
    </xdr:from>
    <xdr:to>
      <xdr:col>72</xdr:col>
      <xdr:colOff>123825</xdr:colOff>
      <xdr:row>29</xdr:row>
      <xdr:rowOff>54497</xdr:rowOff>
    </xdr:to>
    <xdr:sp macro="" textlink="">
      <xdr:nvSpPr>
        <xdr:cNvPr id="153" name="楕円 152">
          <a:extLst>
            <a:ext uri="{FF2B5EF4-FFF2-40B4-BE49-F238E27FC236}">
              <a16:creationId xmlns:a16="http://schemas.microsoft.com/office/drawing/2014/main" id="{57F57BA1-2AA1-44FA-BEB7-AC692B64D614}"/>
            </a:ext>
          </a:extLst>
        </xdr:cNvPr>
        <xdr:cNvSpPr/>
      </xdr:nvSpPr>
      <xdr:spPr>
        <a:xfrm>
          <a:off x="12646025" y="4655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3697</xdr:rowOff>
    </xdr:from>
    <xdr:to>
      <xdr:col>76</xdr:col>
      <xdr:colOff>22225</xdr:colOff>
      <xdr:row>29</xdr:row>
      <xdr:rowOff>14492</xdr:rowOff>
    </xdr:to>
    <xdr:cxnSp macro="">
      <xdr:nvCxnSpPr>
        <xdr:cNvPr id="154" name="直線コネクタ 153">
          <a:extLst>
            <a:ext uri="{FF2B5EF4-FFF2-40B4-BE49-F238E27FC236}">
              <a16:creationId xmlns:a16="http://schemas.microsoft.com/office/drawing/2014/main" id="{CF589D29-14E3-413B-85BC-0B3539830AFA}"/>
            </a:ext>
          </a:extLst>
        </xdr:cNvPr>
        <xdr:cNvCxnSpPr/>
      </xdr:nvCxnSpPr>
      <xdr:spPr>
        <a:xfrm>
          <a:off x="12693650" y="4702697"/>
          <a:ext cx="6381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76609</xdr:rowOff>
    </xdr:from>
    <xdr:to>
      <xdr:col>68</xdr:col>
      <xdr:colOff>123825</xdr:colOff>
      <xdr:row>29</xdr:row>
      <xdr:rowOff>6759</xdr:rowOff>
    </xdr:to>
    <xdr:sp macro="" textlink="">
      <xdr:nvSpPr>
        <xdr:cNvPr id="155" name="楕円 154">
          <a:extLst>
            <a:ext uri="{FF2B5EF4-FFF2-40B4-BE49-F238E27FC236}">
              <a16:creationId xmlns:a16="http://schemas.microsoft.com/office/drawing/2014/main" id="{908763A1-68B4-469D-AA52-7A8B2E6F0AD2}"/>
            </a:ext>
          </a:extLst>
        </xdr:cNvPr>
        <xdr:cNvSpPr/>
      </xdr:nvSpPr>
      <xdr:spPr>
        <a:xfrm>
          <a:off x="11960225" y="46105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127409</xdr:rowOff>
    </xdr:from>
    <xdr:to>
      <xdr:col>72</xdr:col>
      <xdr:colOff>73025</xdr:colOff>
      <xdr:row>29</xdr:row>
      <xdr:rowOff>3697</xdr:rowOff>
    </xdr:to>
    <xdr:cxnSp macro="">
      <xdr:nvCxnSpPr>
        <xdr:cNvPr id="156" name="直線コネクタ 155">
          <a:extLst>
            <a:ext uri="{FF2B5EF4-FFF2-40B4-BE49-F238E27FC236}">
              <a16:creationId xmlns:a16="http://schemas.microsoft.com/office/drawing/2014/main" id="{500A2F84-575E-4597-9F85-5FB598328602}"/>
            </a:ext>
          </a:extLst>
        </xdr:cNvPr>
        <xdr:cNvCxnSpPr/>
      </xdr:nvCxnSpPr>
      <xdr:spPr>
        <a:xfrm>
          <a:off x="12007850" y="4658134"/>
          <a:ext cx="6858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126626</xdr:rowOff>
    </xdr:from>
    <xdr:to>
      <xdr:col>64</xdr:col>
      <xdr:colOff>123825</xdr:colOff>
      <xdr:row>29</xdr:row>
      <xdr:rowOff>56776</xdr:rowOff>
    </xdr:to>
    <xdr:sp macro="" textlink="">
      <xdr:nvSpPr>
        <xdr:cNvPr id="157" name="楕円 156">
          <a:extLst>
            <a:ext uri="{FF2B5EF4-FFF2-40B4-BE49-F238E27FC236}">
              <a16:creationId xmlns:a16="http://schemas.microsoft.com/office/drawing/2014/main" id="{A2C89AC7-D906-4098-98D8-0735DD25F7F9}"/>
            </a:ext>
          </a:extLst>
        </xdr:cNvPr>
        <xdr:cNvSpPr/>
      </xdr:nvSpPr>
      <xdr:spPr>
        <a:xfrm>
          <a:off x="11274425" y="46573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127409</xdr:rowOff>
    </xdr:from>
    <xdr:to>
      <xdr:col>68</xdr:col>
      <xdr:colOff>73025</xdr:colOff>
      <xdr:row>29</xdr:row>
      <xdr:rowOff>5976</xdr:rowOff>
    </xdr:to>
    <xdr:cxnSp macro="">
      <xdr:nvCxnSpPr>
        <xdr:cNvPr id="158" name="直線コネクタ 157">
          <a:extLst>
            <a:ext uri="{FF2B5EF4-FFF2-40B4-BE49-F238E27FC236}">
              <a16:creationId xmlns:a16="http://schemas.microsoft.com/office/drawing/2014/main" id="{C7158337-82B0-449B-AFBC-7ED27B074A9C}"/>
            </a:ext>
          </a:extLst>
        </xdr:cNvPr>
        <xdr:cNvCxnSpPr/>
      </xdr:nvCxnSpPr>
      <xdr:spPr>
        <a:xfrm flipV="1">
          <a:off x="11322050" y="4658134"/>
          <a:ext cx="685800" cy="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2554</xdr:rowOff>
    </xdr:from>
    <xdr:to>
      <xdr:col>60</xdr:col>
      <xdr:colOff>123825</xdr:colOff>
      <xdr:row>29</xdr:row>
      <xdr:rowOff>104154</xdr:rowOff>
    </xdr:to>
    <xdr:sp macro="" textlink="">
      <xdr:nvSpPr>
        <xdr:cNvPr id="159" name="楕円 158">
          <a:extLst>
            <a:ext uri="{FF2B5EF4-FFF2-40B4-BE49-F238E27FC236}">
              <a16:creationId xmlns:a16="http://schemas.microsoft.com/office/drawing/2014/main" id="{0A782AB8-76B8-4F25-9840-DB9B4EACA216}"/>
            </a:ext>
          </a:extLst>
        </xdr:cNvPr>
        <xdr:cNvSpPr/>
      </xdr:nvSpPr>
      <xdr:spPr>
        <a:xfrm>
          <a:off x="10588625" y="46983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5976</xdr:rowOff>
    </xdr:from>
    <xdr:to>
      <xdr:col>64</xdr:col>
      <xdr:colOff>73025</xdr:colOff>
      <xdr:row>29</xdr:row>
      <xdr:rowOff>53354</xdr:rowOff>
    </xdr:to>
    <xdr:cxnSp macro="">
      <xdr:nvCxnSpPr>
        <xdr:cNvPr id="160" name="直線コネクタ 159">
          <a:extLst>
            <a:ext uri="{FF2B5EF4-FFF2-40B4-BE49-F238E27FC236}">
              <a16:creationId xmlns:a16="http://schemas.microsoft.com/office/drawing/2014/main" id="{6570D098-BA40-4E8A-9138-74FDD0CF613D}"/>
            </a:ext>
          </a:extLst>
        </xdr:cNvPr>
        <xdr:cNvCxnSpPr/>
      </xdr:nvCxnSpPr>
      <xdr:spPr>
        <a:xfrm flipV="1">
          <a:off x="10636250" y="4704976"/>
          <a:ext cx="6858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61" name="n_1aveValue債務償還比率">
          <a:extLst>
            <a:ext uri="{FF2B5EF4-FFF2-40B4-BE49-F238E27FC236}">
              <a16:creationId xmlns:a16="http://schemas.microsoft.com/office/drawing/2014/main" id="{E3D74F8A-E0FB-4F64-BDD5-76F011D34E03}"/>
            </a:ext>
          </a:extLst>
        </xdr:cNvPr>
        <xdr:cNvSpPr txBox="1"/>
      </xdr:nvSpPr>
      <xdr:spPr>
        <a:xfrm>
          <a:off x="12465127" y="44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AF6B4BC5-EF10-4D50-B3C0-4D41448464BD}"/>
            </a:ext>
          </a:extLst>
        </xdr:cNvPr>
        <xdr:cNvSpPr txBox="1"/>
      </xdr:nvSpPr>
      <xdr:spPr>
        <a:xfrm>
          <a:off x="11788852" y="469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41023E1D-A8FB-4D41-B29C-10A50F36E566}"/>
            </a:ext>
          </a:extLst>
        </xdr:cNvPr>
        <xdr:cNvSpPr txBox="1"/>
      </xdr:nvSpPr>
      <xdr:spPr>
        <a:xfrm>
          <a:off x="11103052" y="478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7FCA8DD3-8A85-4774-B61E-F4B37268A2CC}"/>
            </a:ext>
          </a:extLst>
        </xdr:cNvPr>
        <xdr:cNvSpPr txBox="1"/>
      </xdr:nvSpPr>
      <xdr:spPr>
        <a:xfrm>
          <a:off x="10417252" y="47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45624</xdr:rowOff>
    </xdr:from>
    <xdr:ext cx="469744" cy="259045"/>
    <xdr:sp macro="" textlink="">
      <xdr:nvSpPr>
        <xdr:cNvPr id="165" name="n_1mainValue債務償還比率">
          <a:extLst>
            <a:ext uri="{FF2B5EF4-FFF2-40B4-BE49-F238E27FC236}">
              <a16:creationId xmlns:a16="http://schemas.microsoft.com/office/drawing/2014/main" id="{A333142A-827B-4F70-8E5D-7F33F735F280}"/>
            </a:ext>
          </a:extLst>
        </xdr:cNvPr>
        <xdr:cNvSpPr txBox="1"/>
      </xdr:nvSpPr>
      <xdr:spPr>
        <a:xfrm>
          <a:off x="12465127" y="47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23286</xdr:rowOff>
    </xdr:from>
    <xdr:ext cx="469744" cy="259045"/>
    <xdr:sp macro="" textlink="">
      <xdr:nvSpPr>
        <xdr:cNvPr id="166" name="n_2mainValue債務償還比率">
          <a:extLst>
            <a:ext uri="{FF2B5EF4-FFF2-40B4-BE49-F238E27FC236}">
              <a16:creationId xmlns:a16="http://schemas.microsoft.com/office/drawing/2014/main" id="{0940A382-8876-4983-85F1-EAB87C98DC65}"/>
            </a:ext>
          </a:extLst>
        </xdr:cNvPr>
        <xdr:cNvSpPr txBox="1"/>
      </xdr:nvSpPr>
      <xdr:spPr>
        <a:xfrm>
          <a:off x="11788852" y="43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73303</xdr:rowOff>
    </xdr:from>
    <xdr:ext cx="469744" cy="259045"/>
    <xdr:sp macro="" textlink="">
      <xdr:nvSpPr>
        <xdr:cNvPr id="167" name="n_3mainValue債務償還比率">
          <a:extLst>
            <a:ext uri="{FF2B5EF4-FFF2-40B4-BE49-F238E27FC236}">
              <a16:creationId xmlns:a16="http://schemas.microsoft.com/office/drawing/2014/main" id="{EFE33FC1-1B3E-4C6F-9AA8-FE65861DBEC8}"/>
            </a:ext>
          </a:extLst>
        </xdr:cNvPr>
        <xdr:cNvSpPr txBox="1"/>
      </xdr:nvSpPr>
      <xdr:spPr>
        <a:xfrm>
          <a:off x="11103052" y="44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120681</xdr:rowOff>
    </xdr:from>
    <xdr:ext cx="469744" cy="259045"/>
    <xdr:sp macro="" textlink="">
      <xdr:nvSpPr>
        <xdr:cNvPr id="168" name="n_4mainValue債務償還比率">
          <a:extLst>
            <a:ext uri="{FF2B5EF4-FFF2-40B4-BE49-F238E27FC236}">
              <a16:creationId xmlns:a16="http://schemas.microsoft.com/office/drawing/2014/main" id="{B79F9B6B-B94B-4DC0-8067-C0599E73FC50}"/>
            </a:ext>
          </a:extLst>
        </xdr:cNvPr>
        <xdr:cNvSpPr txBox="1"/>
      </xdr:nvSpPr>
      <xdr:spPr>
        <a:xfrm>
          <a:off x="10417252" y="449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C7F34-5F2E-430B-911E-CFC91A3970D0}"/>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09563DB-4926-4B05-A6C5-3840E1B78D8C}"/>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99DA339-C949-4DE7-8674-53801228DF51}"/>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EA75694-1ABA-45AB-9EDE-AE7986FB53E0}"/>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58589F8-3D2D-4018-8CD0-41E23517D3E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E4BE471-2522-47C2-AB90-E8B0FFBDA510}"/>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E404DC-8C6F-4DFA-AEC2-238E7C84CC5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6F9DD9-1B21-4BD2-BD2F-F722445131A6}"/>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C711B4-E68F-4894-9A06-0800097AA9B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66E763-370E-41DB-9F5D-C29125364F0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873491-E1A2-4019-B841-AAF811FD502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FC8DC1-3AA7-4449-B3EE-5AB6AFC213C2}"/>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EC77AD-6FA9-41AF-9166-DCE41AAA8FE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A77533-4E10-411C-A2DD-AB14AA459ED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951074-5EC3-4D76-9D0C-EAFFAC4484B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C17F3E-59D6-4812-85CD-50E3AA35E6B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A4A22E-B2A4-4CF1-94A8-C96289FFB3F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90233D-C392-401A-B65C-99EF566CA49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7F1434-C367-43B6-80B5-251948DAE93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00DC1D-2704-4D07-BE17-394CC87A297D}"/>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13718A-C7DC-4606-8261-18E7BEBA8F5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056A099-C73D-4975-BF4F-DB52D341A3F9}"/>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02A8ED-56AE-41AE-8C45-21D430AB685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8D2DF8-0157-44B3-B08C-213678C2E5D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4CDB6-3293-4941-BA01-3DC2136DFB7F}"/>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7E4F19-91F7-4D96-B425-193F0AF9C30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EA8B0A-4BCA-4B8B-8D97-8FA41920CAB5}"/>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1802D2-0514-4106-9F8F-6308A2579E90}"/>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37446E-8511-4EF0-9390-7E82FC28A00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4E0324-9166-41BA-83CA-FEF062601991}"/>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A5FD63-4550-4CA5-ABF6-07C488D856D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72F5EA-E0E9-4CF4-B036-4AECEE74F551}"/>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6287E2-EACE-4BFB-82C6-3DC306B2DDC2}"/>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C5DDBE-8663-4B0A-ACA4-E6B1DF22048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D0575E-4831-49F3-9054-33ADDE9E7DC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081274-7C2F-41FD-AF73-95C9E22414FC}"/>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C364BA-9B52-4F7B-95D3-F54D5182E2DE}"/>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EC6794-3E18-4628-8C04-6533CED6C1C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8A9205-7EA0-48D6-B408-865F58E2C3E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F5BEE6-57AD-4961-AD66-1BCBD58FD2DE}"/>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EA32FA-9FD2-4E17-88EB-9212585322A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533276-A34B-4749-85FB-3F790213FFB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82C933-83E8-4A3D-B777-4F28A49F181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9AB020-C03B-49AF-B0AE-A6F883B56154}"/>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801239-F7CF-4649-827D-C803A1010A0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0B56A9-A763-45D9-9B58-1DCEA3802E1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C5E4C0-DB4C-4085-9BED-30C2A47008A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2FC92D-335B-48A7-9227-A366FF7CFD3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79D47E-8C9A-4CCF-A227-A0506832556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D746F7A-3831-4E4A-86B2-9F91C35CB084}"/>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6FD00D-D57F-4E9D-B2EC-4BF2EB87C2FD}"/>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50A11EC-980B-4BAC-8D27-5E0EEA93791F}"/>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025A91E-AC6A-402A-95CA-F2C1DA7848C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916A8C2-AB79-40C4-ACDE-3A0C69128231}"/>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33E535-1BB7-4023-8EC4-ED422007B412}"/>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B509D7-29B1-40F7-B245-2363580D42FF}"/>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8F33A8-F1FA-44B5-B36D-44D02CEAE911}"/>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F4F7D9-6354-4A24-AFC5-7FA32521440B}"/>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F60E59-AFF8-4959-8B2C-6FE8B068BB4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DAB9B3-3314-446A-8B15-1FFC547C9739}"/>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271CF1A-BF20-4EE8-AC45-C472F2D18CD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AFF76924-1C98-48EC-95C0-19B8EC68DF6A}"/>
            </a:ext>
          </a:extLst>
        </xdr:cNvPr>
        <xdr:cNvCxnSpPr/>
      </xdr:nvCxnSpPr>
      <xdr:spPr>
        <a:xfrm flipV="1">
          <a:off x="4180840" y="5355590"/>
          <a:ext cx="0"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D703457-28D2-4DB1-9A75-4920BF4487A0}"/>
            </a:ext>
          </a:extLst>
        </xdr:cNvPr>
        <xdr:cNvSpPr txBox="1"/>
      </xdr:nvSpPr>
      <xdr:spPr>
        <a:xfrm>
          <a:off x="4219575"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3ABD1FF7-ED62-4B04-9F45-3C176E9C5D45}"/>
            </a:ext>
          </a:extLst>
        </xdr:cNvPr>
        <xdr:cNvCxnSpPr/>
      </xdr:nvCxnSpPr>
      <xdr:spPr>
        <a:xfrm>
          <a:off x="4105275" y="6732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5B59615-3ED5-4B3D-A526-D7A58F60F86A}"/>
            </a:ext>
          </a:extLst>
        </xdr:cNvPr>
        <xdr:cNvSpPr txBox="1"/>
      </xdr:nvSpPr>
      <xdr:spPr>
        <a:xfrm>
          <a:off x="4219575" y="515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E264925-040E-4BA7-A87C-E9723D3FA9FA}"/>
            </a:ext>
          </a:extLst>
        </xdr:cNvPr>
        <xdr:cNvCxnSpPr/>
      </xdr:nvCxnSpPr>
      <xdr:spPr>
        <a:xfrm>
          <a:off x="4105275" y="535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CEF14046-4DA3-46AE-AD4E-2B71EE5124CB}"/>
            </a:ext>
          </a:extLst>
        </xdr:cNvPr>
        <xdr:cNvSpPr txBox="1"/>
      </xdr:nvSpPr>
      <xdr:spPr>
        <a:xfrm>
          <a:off x="4219575"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AE86E270-31EA-430B-9DD3-804032D8F2EC}"/>
            </a:ext>
          </a:extLst>
        </xdr:cNvPr>
        <xdr:cNvSpPr/>
      </xdr:nvSpPr>
      <xdr:spPr>
        <a:xfrm>
          <a:off x="4124325" y="6274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FA5F321C-47AC-442A-8DF9-171C5E016EB6}"/>
            </a:ext>
          </a:extLst>
        </xdr:cNvPr>
        <xdr:cNvSpPr/>
      </xdr:nvSpPr>
      <xdr:spPr>
        <a:xfrm>
          <a:off x="3381375" y="626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9475295C-F900-4BE3-8CDB-1AB2E36F1EB1}"/>
            </a:ext>
          </a:extLst>
        </xdr:cNvPr>
        <xdr:cNvSpPr/>
      </xdr:nvSpPr>
      <xdr:spPr>
        <a:xfrm>
          <a:off x="2571750" y="6228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5508C7B4-CD27-4DFF-BCBA-7606C14C22E1}"/>
            </a:ext>
          </a:extLst>
        </xdr:cNvPr>
        <xdr:cNvSpPr/>
      </xdr:nvSpPr>
      <xdr:spPr>
        <a:xfrm>
          <a:off x="1781175" y="61918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5449055-E00D-44D3-BAB7-9560F578649F}"/>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CCF32F-9B02-4C17-9FD8-401FB6EC5891}"/>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3D2197-5957-4F2C-9D47-FB015DCA1EC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46656E-21A7-49ED-8618-ABCF4E6EFE3A}"/>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7FBB5A-AB40-4093-9F5E-95F61FF3F54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930E81-ADF6-4573-BAF7-E9A2C80B7F8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a:extLst>
            <a:ext uri="{FF2B5EF4-FFF2-40B4-BE49-F238E27FC236}">
              <a16:creationId xmlns:a16="http://schemas.microsoft.com/office/drawing/2014/main" id="{8EB83414-3C6E-44CD-BE9C-ECB583B24C8C}"/>
            </a:ext>
          </a:extLst>
        </xdr:cNvPr>
        <xdr:cNvSpPr/>
      </xdr:nvSpPr>
      <xdr:spPr>
        <a:xfrm>
          <a:off x="4124325" y="63411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3C28AE5E-EF7F-4E9A-87C8-2DCF46E3C39D}"/>
            </a:ext>
          </a:extLst>
        </xdr:cNvPr>
        <xdr:cNvSpPr txBox="1"/>
      </xdr:nvSpPr>
      <xdr:spPr>
        <a:xfrm>
          <a:off x="4219575"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168275</xdr:rowOff>
    </xdr:from>
    <xdr:to>
      <xdr:col>20</xdr:col>
      <xdr:colOff>38100</xdr:colOff>
      <xdr:row>39</xdr:row>
      <xdr:rowOff>98425</xdr:rowOff>
    </xdr:to>
    <xdr:sp macro="" textlink="">
      <xdr:nvSpPr>
        <xdr:cNvPr id="75" name="楕円 74">
          <a:extLst>
            <a:ext uri="{FF2B5EF4-FFF2-40B4-BE49-F238E27FC236}">
              <a16:creationId xmlns:a16="http://schemas.microsoft.com/office/drawing/2014/main" id="{00D064F4-F3FD-436C-948D-7B6AA6D5FF41}"/>
            </a:ext>
          </a:extLst>
        </xdr:cNvPr>
        <xdr:cNvSpPr/>
      </xdr:nvSpPr>
      <xdr:spPr>
        <a:xfrm>
          <a:off x="3381375" y="63119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47625</xdr:rowOff>
    </xdr:from>
    <xdr:to>
      <xdr:col>24</xdr:col>
      <xdr:colOff>63500</xdr:colOff>
      <xdr:row>39</xdr:row>
      <xdr:rowOff>80010</xdr:rowOff>
    </xdr:to>
    <xdr:cxnSp macro="">
      <xdr:nvCxnSpPr>
        <xdr:cNvPr id="76" name="直線コネクタ 75">
          <a:extLst>
            <a:ext uri="{FF2B5EF4-FFF2-40B4-BE49-F238E27FC236}">
              <a16:creationId xmlns:a16="http://schemas.microsoft.com/office/drawing/2014/main" id="{AD05AE01-A839-4515-8434-237BE80F69C8}"/>
            </a:ext>
          </a:extLst>
        </xdr:cNvPr>
        <xdr:cNvCxnSpPr/>
      </xdr:nvCxnSpPr>
      <xdr:spPr>
        <a:xfrm>
          <a:off x="3429000" y="6359525"/>
          <a:ext cx="7524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7" name="楕円 76">
          <a:extLst>
            <a:ext uri="{FF2B5EF4-FFF2-40B4-BE49-F238E27FC236}">
              <a16:creationId xmlns:a16="http://schemas.microsoft.com/office/drawing/2014/main" id="{ABFA94DC-849D-4C69-A767-AC1E7AE07969}"/>
            </a:ext>
          </a:extLst>
        </xdr:cNvPr>
        <xdr:cNvSpPr/>
      </xdr:nvSpPr>
      <xdr:spPr>
        <a:xfrm>
          <a:off x="2571750"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47625</xdr:rowOff>
    </xdr:to>
    <xdr:cxnSp macro="">
      <xdr:nvCxnSpPr>
        <xdr:cNvPr id="78" name="直線コネクタ 77">
          <a:extLst>
            <a:ext uri="{FF2B5EF4-FFF2-40B4-BE49-F238E27FC236}">
              <a16:creationId xmlns:a16="http://schemas.microsoft.com/office/drawing/2014/main" id="{CFE7BC4A-741D-446F-9ADE-224B3283341E}"/>
            </a:ext>
          </a:extLst>
        </xdr:cNvPr>
        <xdr:cNvCxnSpPr/>
      </xdr:nvCxnSpPr>
      <xdr:spPr>
        <a:xfrm>
          <a:off x="2619375" y="633412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4B253B0E-1B94-49D6-B728-7BF90F056CD7}"/>
            </a:ext>
          </a:extLst>
        </xdr:cNvPr>
        <xdr:cNvSpPr/>
      </xdr:nvSpPr>
      <xdr:spPr>
        <a:xfrm>
          <a:off x="1781175" y="6259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19050</xdr:rowOff>
    </xdr:to>
    <xdr:cxnSp macro="">
      <xdr:nvCxnSpPr>
        <xdr:cNvPr id="80" name="直線コネクタ 79">
          <a:extLst>
            <a:ext uri="{FF2B5EF4-FFF2-40B4-BE49-F238E27FC236}">
              <a16:creationId xmlns:a16="http://schemas.microsoft.com/office/drawing/2014/main" id="{C80597E1-0823-4E46-9898-89A0340E63FF}"/>
            </a:ext>
          </a:extLst>
        </xdr:cNvPr>
        <xdr:cNvCxnSpPr/>
      </xdr:nvCxnSpPr>
      <xdr:spPr>
        <a:xfrm>
          <a:off x="1828800" y="6316345"/>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80645</xdr:rowOff>
    </xdr:from>
    <xdr:to>
      <xdr:col>6</xdr:col>
      <xdr:colOff>38100</xdr:colOff>
      <xdr:row>39</xdr:row>
      <xdr:rowOff>10795</xdr:rowOff>
    </xdr:to>
    <xdr:sp macro="" textlink="">
      <xdr:nvSpPr>
        <xdr:cNvPr id="81" name="楕円 80">
          <a:extLst>
            <a:ext uri="{FF2B5EF4-FFF2-40B4-BE49-F238E27FC236}">
              <a16:creationId xmlns:a16="http://schemas.microsoft.com/office/drawing/2014/main" id="{A7DE85C9-B8B2-45D9-9632-CD99F4F0E31E}"/>
            </a:ext>
          </a:extLst>
        </xdr:cNvPr>
        <xdr:cNvSpPr/>
      </xdr:nvSpPr>
      <xdr:spPr>
        <a:xfrm>
          <a:off x="981075" y="62369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131445</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B9D43FBA-A992-4A9B-A36A-F8F98D574623}"/>
            </a:ext>
          </a:extLst>
        </xdr:cNvPr>
        <xdr:cNvCxnSpPr/>
      </xdr:nvCxnSpPr>
      <xdr:spPr>
        <a:xfrm>
          <a:off x="1028700" y="628459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764BE07D-66D9-4A8E-B933-26E89B0C33B1}"/>
            </a:ext>
          </a:extLst>
        </xdr:cNvPr>
        <xdr:cNvSpPr txBox="1"/>
      </xdr:nvSpPr>
      <xdr:spPr>
        <a:xfrm>
          <a:off x="32391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9688E098-79BA-404C-B7D9-FA9FA8C9C8F2}"/>
            </a:ext>
          </a:extLst>
        </xdr:cNvPr>
        <xdr:cNvSpPr txBox="1"/>
      </xdr:nvSpPr>
      <xdr:spPr>
        <a:xfrm>
          <a:off x="2439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229DFEE4-2338-4A84-8679-1E7CD0FC643A}"/>
            </a:ext>
          </a:extLst>
        </xdr:cNvPr>
        <xdr:cNvSpPr txBox="1"/>
      </xdr:nvSpPr>
      <xdr:spPr>
        <a:xfrm>
          <a:off x="1648469"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EC02285E-224D-426B-A104-22E0F2918A1E}"/>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id="{9F6BA00C-4E8C-460C-BF70-905663673706}"/>
            </a:ext>
          </a:extLst>
        </xdr:cNvPr>
        <xdr:cNvSpPr txBox="1"/>
      </xdr:nvSpPr>
      <xdr:spPr>
        <a:xfrm>
          <a:off x="3239144"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8" name="n_2mainValue【道路】&#10;有形固定資産減価償却率">
          <a:extLst>
            <a:ext uri="{FF2B5EF4-FFF2-40B4-BE49-F238E27FC236}">
              <a16:creationId xmlns:a16="http://schemas.microsoft.com/office/drawing/2014/main" id="{B8A6655B-68DE-4EDB-BAE4-D2167092A620}"/>
            </a:ext>
          </a:extLst>
        </xdr:cNvPr>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065D247D-FBC6-40BC-A755-B91C6AD46EDA}"/>
            </a:ext>
          </a:extLst>
        </xdr:cNvPr>
        <xdr:cNvSpPr txBox="1"/>
      </xdr:nvSpPr>
      <xdr:spPr>
        <a:xfrm>
          <a:off x="1648469"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1922</xdr:rowOff>
    </xdr:from>
    <xdr:ext cx="405111" cy="259045"/>
    <xdr:sp macro="" textlink="">
      <xdr:nvSpPr>
        <xdr:cNvPr id="90" name="n_4mainValue【道路】&#10;有形固定資産減価償却率">
          <a:extLst>
            <a:ext uri="{FF2B5EF4-FFF2-40B4-BE49-F238E27FC236}">
              <a16:creationId xmlns:a16="http://schemas.microsoft.com/office/drawing/2014/main" id="{2D8F2467-4FF8-4AD7-8A09-43883536FEC3}"/>
            </a:ext>
          </a:extLst>
        </xdr:cNvPr>
        <xdr:cNvSpPr txBox="1"/>
      </xdr:nvSpPr>
      <xdr:spPr>
        <a:xfrm>
          <a:off x="848369"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0E56F9-AC8F-4A33-8EA1-60E6C774DDA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A01DB0F-F14A-4E97-A0D3-002148206C4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2CF370-551C-4B43-9413-E2EB0941BCC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7ABB267-D62B-4D7F-A98F-DF17BE66894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F1940A6-9512-453A-AB33-BC3D63C84C60}"/>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DA8E1E-C6F3-460D-8D4B-E93B75635A6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40AA47-D964-482F-9390-11426DA4E746}"/>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DD33898-33FF-4341-A98C-CBEE72A5680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8A7F7E-647E-47E4-A38A-F211A58C9126}"/>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410742-8BAA-45B7-B3FD-E5C87E2DEA7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0BAFCE8-4F35-4866-939B-D2C6E424BD6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B47D89D-4D5D-4F32-834F-BC84B5AC8435}"/>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CFAB4C-844D-4488-A343-6E8648C8088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A9FDD107-8876-4991-B720-1F49F6F50430}"/>
            </a:ext>
          </a:extLst>
        </xdr:cNvPr>
        <xdr:cNvSpPr txBox="1"/>
      </xdr:nvSpPr>
      <xdr:spPr>
        <a:xfrm>
          <a:off x="54212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9E4BD0B-430F-45B4-851D-D678AF6E900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7046C16-2F39-4F4C-B543-BC1110EA7D9F}"/>
            </a:ext>
          </a:extLst>
        </xdr:cNvPr>
        <xdr:cNvSpPr txBox="1"/>
      </xdr:nvSpPr>
      <xdr:spPr>
        <a:xfrm>
          <a:off x="54212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AE75ABB-1257-4820-9E05-9791E9B1DBD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D2981183-20C8-49FB-9DF1-CFE225AF4D37}"/>
            </a:ext>
          </a:extLst>
        </xdr:cNvPr>
        <xdr:cNvSpPr txBox="1"/>
      </xdr:nvSpPr>
      <xdr:spPr>
        <a:xfrm>
          <a:off x="54212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B5878E0-54E0-4FCD-8EB8-5D7A91764BBB}"/>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D9C5D80-9F9A-4B6D-BD8B-93CFC724D9F9}"/>
            </a:ext>
          </a:extLst>
        </xdr:cNvPr>
        <xdr:cNvSpPr txBox="1"/>
      </xdr:nvSpPr>
      <xdr:spPr>
        <a:xfrm>
          <a:off x="5324703"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98134B-5EFB-41BD-925B-66C304D6CDB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AEACD3A7-00CD-4676-8A71-8CDF46AA23AA}"/>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D696C9-BDC6-4F03-8867-2C40D6DC05C9}"/>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ABA38A45-B399-4B3F-B7AC-04BA202BBD79}"/>
            </a:ext>
          </a:extLst>
        </xdr:cNvPr>
        <xdr:cNvCxnSpPr/>
      </xdr:nvCxnSpPr>
      <xdr:spPr>
        <a:xfrm flipV="1">
          <a:off x="9429115" y="5508220"/>
          <a:ext cx="0" cy="130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D636B22-5BAA-4680-84A6-0E3AEB35FC18}"/>
            </a:ext>
          </a:extLst>
        </xdr:cNvPr>
        <xdr:cNvSpPr txBox="1"/>
      </xdr:nvSpPr>
      <xdr:spPr>
        <a:xfrm>
          <a:off x="9467850" y="68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BB4C70B8-96C3-4FFC-AD78-33182FBB3DCA}"/>
            </a:ext>
          </a:extLst>
        </xdr:cNvPr>
        <xdr:cNvCxnSpPr/>
      </xdr:nvCxnSpPr>
      <xdr:spPr>
        <a:xfrm>
          <a:off x="9363075" y="68102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2464EB92-27CD-4DA7-BADC-609B9D555480}"/>
            </a:ext>
          </a:extLst>
        </xdr:cNvPr>
        <xdr:cNvSpPr txBox="1"/>
      </xdr:nvSpPr>
      <xdr:spPr>
        <a:xfrm>
          <a:off x="9467850" y="5286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4536B879-773D-4EFD-B5CC-CE6934BC6A91}"/>
            </a:ext>
          </a:extLst>
        </xdr:cNvPr>
        <xdr:cNvCxnSpPr/>
      </xdr:nvCxnSpPr>
      <xdr:spPr>
        <a:xfrm>
          <a:off x="9363075" y="55082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a:extLst>
            <a:ext uri="{FF2B5EF4-FFF2-40B4-BE49-F238E27FC236}">
              <a16:creationId xmlns:a16="http://schemas.microsoft.com/office/drawing/2014/main" id="{83F2BA5F-A71D-4BA1-8735-49F5864D4A7C}"/>
            </a:ext>
          </a:extLst>
        </xdr:cNvPr>
        <xdr:cNvSpPr txBox="1"/>
      </xdr:nvSpPr>
      <xdr:spPr>
        <a:xfrm>
          <a:off x="9467850" y="6670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C198C41E-5264-48B2-8EF0-C0695E588BE5}"/>
            </a:ext>
          </a:extLst>
        </xdr:cNvPr>
        <xdr:cNvSpPr/>
      </xdr:nvSpPr>
      <xdr:spPr>
        <a:xfrm>
          <a:off x="9401175" y="668583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4A5492D7-3B9A-4417-9B97-1A2C7C785C47}"/>
            </a:ext>
          </a:extLst>
        </xdr:cNvPr>
        <xdr:cNvSpPr/>
      </xdr:nvSpPr>
      <xdr:spPr>
        <a:xfrm>
          <a:off x="8639175" y="66967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FF12FB96-6158-4A7B-B9E9-4473A300F040}"/>
            </a:ext>
          </a:extLst>
        </xdr:cNvPr>
        <xdr:cNvSpPr/>
      </xdr:nvSpPr>
      <xdr:spPr>
        <a:xfrm>
          <a:off x="7839075" y="66948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314CAE77-EEEA-4A10-A8EC-6258B0944670}"/>
            </a:ext>
          </a:extLst>
        </xdr:cNvPr>
        <xdr:cNvSpPr/>
      </xdr:nvSpPr>
      <xdr:spPr>
        <a:xfrm>
          <a:off x="7029450" y="6722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5D86767D-10D2-4931-9709-4E74878AAC7E}"/>
            </a:ext>
          </a:extLst>
        </xdr:cNvPr>
        <xdr:cNvSpPr/>
      </xdr:nvSpPr>
      <xdr:spPr>
        <a:xfrm>
          <a:off x="6238875" y="67229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142618-6FDC-4560-B012-F26698790263}"/>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3BB3B9-76EE-4B70-B216-6AF4FAE021A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F2570D-0B2B-4B73-8D93-75E9102BC68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4B249C-04F6-4F03-BD6D-85952F778110}"/>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E2BE69-C74E-45B1-B1BB-4B40EC508464}"/>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128460</xdr:rowOff>
    </xdr:from>
    <xdr:to>
      <xdr:col>55</xdr:col>
      <xdr:colOff>50800</xdr:colOff>
      <xdr:row>41</xdr:row>
      <xdr:rowOff>58610</xdr:rowOff>
    </xdr:to>
    <xdr:sp macro="" textlink="">
      <xdr:nvSpPr>
        <xdr:cNvPr id="130" name="楕円 129">
          <a:extLst>
            <a:ext uri="{FF2B5EF4-FFF2-40B4-BE49-F238E27FC236}">
              <a16:creationId xmlns:a16="http://schemas.microsoft.com/office/drawing/2014/main" id="{793E05F4-A5F8-4D14-932E-B0D7794FEFDF}"/>
            </a:ext>
          </a:extLst>
        </xdr:cNvPr>
        <xdr:cNvSpPr/>
      </xdr:nvSpPr>
      <xdr:spPr>
        <a:xfrm>
          <a:off x="9401175" y="66022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151337</xdr:rowOff>
    </xdr:from>
    <xdr:ext cx="599010" cy="259045"/>
    <xdr:sp macro="" textlink="">
      <xdr:nvSpPr>
        <xdr:cNvPr id="131" name="【道路】&#10;一人当たり延長該当値テキスト">
          <a:extLst>
            <a:ext uri="{FF2B5EF4-FFF2-40B4-BE49-F238E27FC236}">
              <a16:creationId xmlns:a16="http://schemas.microsoft.com/office/drawing/2014/main" id="{9ACF92B9-3AA1-4225-88C9-2EED82B8DF71}"/>
            </a:ext>
          </a:extLst>
        </xdr:cNvPr>
        <xdr:cNvSpPr txBox="1"/>
      </xdr:nvSpPr>
      <xdr:spPr>
        <a:xfrm>
          <a:off x="9467850" y="646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136078</xdr:rowOff>
    </xdr:from>
    <xdr:to>
      <xdr:col>50</xdr:col>
      <xdr:colOff>165100</xdr:colOff>
      <xdr:row>41</xdr:row>
      <xdr:rowOff>66228</xdr:rowOff>
    </xdr:to>
    <xdr:sp macro="" textlink="">
      <xdr:nvSpPr>
        <xdr:cNvPr id="132" name="楕円 131">
          <a:extLst>
            <a:ext uri="{FF2B5EF4-FFF2-40B4-BE49-F238E27FC236}">
              <a16:creationId xmlns:a16="http://schemas.microsoft.com/office/drawing/2014/main" id="{9B853996-2F77-4F43-8971-ECA81458AE22}"/>
            </a:ext>
          </a:extLst>
        </xdr:cNvPr>
        <xdr:cNvSpPr/>
      </xdr:nvSpPr>
      <xdr:spPr>
        <a:xfrm>
          <a:off x="8639175" y="66130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7810</xdr:rowOff>
    </xdr:from>
    <xdr:to>
      <xdr:col>55</xdr:col>
      <xdr:colOff>0</xdr:colOff>
      <xdr:row>41</xdr:row>
      <xdr:rowOff>15428</xdr:rowOff>
    </xdr:to>
    <xdr:cxnSp macro="">
      <xdr:nvCxnSpPr>
        <xdr:cNvPr id="133" name="直線コネクタ 132">
          <a:extLst>
            <a:ext uri="{FF2B5EF4-FFF2-40B4-BE49-F238E27FC236}">
              <a16:creationId xmlns:a16="http://schemas.microsoft.com/office/drawing/2014/main" id="{A79F0897-FFE4-49E6-B602-1D8DD4390942}"/>
            </a:ext>
          </a:extLst>
        </xdr:cNvPr>
        <xdr:cNvCxnSpPr/>
      </xdr:nvCxnSpPr>
      <xdr:spPr>
        <a:xfrm flipV="1">
          <a:off x="8686800" y="6649910"/>
          <a:ext cx="74295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141908</xdr:rowOff>
    </xdr:from>
    <xdr:to>
      <xdr:col>46</xdr:col>
      <xdr:colOff>38100</xdr:colOff>
      <xdr:row>41</xdr:row>
      <xdr:rowOff>72058</xdr:rowOff>
    </xdr:to>
    <xdr:sp macro="" textlink="">
      <xdr:nvSpPr>
        <xdr:cNvPr id="134" name="楕円 133">
          <a:extLst>
            <a:ext uri="{FF2B5EF4-FFF2-40B4-BE49-F238E27FC236}">
              <a16:creationId xmlns:a16="http://schemas.microsoft.com/office/drawing/2014/main" id="{9B610DDF-C07B-4E80-8819-FCD489E6CAC3}"/>
            </a:ext>
          </a:extLst>
        </xdr:cNvPr>
        <xdr:cNvSpPr/>
      </xdr:nvSpPr>
      <xdr:spPr>
        <a:xfrm>
          <a:off x="7839075" y="66220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15428</xdr:rowOff>
    </xdr:from>
    <xdr:to>
      <xdr:col>50</xdr:col>
      <xdr:colOff>114300</xdr:colOff>
      <xdr:row>41</xdr:row>
      <xdr:rowOff>21258</xdr:rowOff>
    </xdr:to>
    <xdr:cxnSp macro="">
      <xdr:nvCxnSpPr>
        <xdr:cNvPr id="135" name="直線コネクタ 134">
          <a:extLst>
            <a:ext uri="{FF2B5EF4-FFF2-40B4-BE49-F238E27FC236}">
              <a16:creationId xmlns:a16="http://schemas.microsoft.com/office/drawing/2014/main" id="{3C19BA9F-2A63-428F-84EE-CEFF05082A9D}"/>
            </a:ext>
          </a:extLst>
        </xdr:cNvPr>
        <xdr:cNvCxnSpPr/>
      </xdr:nvCxnSpPr>
      <xdr:spPr>
        <a:xfrm flipV="1">
          <a:off x="7886700" y="6651178"/>
          <a:ext cx="8001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147667</xdr:rowOff>
    </xdr:from>
    <xdr:to>
      <xdr:col>41</xdr:col>
      <xdr:colOff>101600</xdr:colOff>
      <xdr:row>41</xdr:row>
      <xdr:rowOff>77817</xdr:rowOff>
    </xdr:to>
    <xdr:sp macro="" textlink="">
      <xdr:nvSpPr>
        <xdr:cNvPr id="136" name="楕円 135">
          <a:extLst>
            <a:ext uri="{FF2B5EF4-FFF2-40B4-BE49-F238E27FC236}">
              <a16:creationId xmlns:a16="http://schemas.microsoft.com/office/drawing/2014/main" id="{0D255913-36B0-4C2E-A7DA-B0E522561E87}"/>
            </a:ext>
          </a:extLst>
        </xdr:cNvPr>
        <xdr:cNvSpPr/>
      </xdr:nvSpPr>
      <xdr:spPr>
        <a:xfrm>
          <a:off x="7029450" y="66214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21258</xdr:rowOff>
    </xdr:from>
    <xdr:to>
      <xdr:col>45</xdr:col>
      <xdr:colOff>177800</xdr:colOff>
      <xdr:row>41</xdr:row>
      <xdr:rowOff>27017</xdr:rowOff>
    </xdr:to>
    <xdr:cxnSp macro="">
      <xdr:nvCxnSpPr>
        <xdr:cNvPr id="137" name="直線コネクタ 136">
          <a:extLst>
            <a:ext uri="{FF2B5EF4-FFF2-40B4-BE49-F238E27FC236}">
              <a16:creationId xmlns:a16="http://schemas.microsoft.com/office/drawing/2014/main" id="{7CCB1DE7-1B8A-4575-A2DC-1D9413A26FDF}"/>
            </a:ext>
          </a:extLst>
        </xdr:cNvPr>
        <xdr:cNvCxnSpPr/>
      </xdr:nvCxnSpPr>
      <xdr:spPr>
        <a:xfrm flipV="1">
          <a:off x="7077075" y="6660183"/>
          <a:ext cx="809625"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151690</xdr:rowOff>
    </xdr:from>
    <xdr:to>
      <xdr:col>36</xdr:col>
      <xdr:colOff>165100</xdr:colOff>
      <xdr:row>41</xdr:row>
      <xdr:rowOff>81840</xdr:rowOff>
    </xdr:to>
    <xdr:sp macro="" textlink="">
      <xdr:nvSpPr>
        <xdr:cNvPr id="138" name="楕円 137">
          <a:extLst>
            <a:ext uri="{FF2B5EF4-FFF2-40B4-BE49-F238E27FC236}">
              <a16:creationId xmlns:a16="http://schemas.microsoft.com/office/drawing/2014/main" id="{3A49F826-354A-4DBE-BF57-7F1E6697A02B}"/>
            </a:ext>
          </a:extLst>
        </xdr:cNvPr>
        <xdr:cNvSpPr/>
      </xdr:nvSpPr>
      <xdr:spPr>
        <a:xfrm>
          <a:off x="6238875" y="6628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27017</xdr:rowOff>
    </xdr:from>
    <xdr:to>
      <xdr:col>41</xdr:col>
      <xdr:colOff>50800</xdr:colOff>
      <xdr:row>41</xdr:row>
      <xdr:rowOff>31040</xdr:rowOff>
    </xdr:to>
    <xdr:cxnSp macro="">
      <xdr:nvCxnSpPr>
        <xdr:cNvPr id="139" name="直線コネクタ 138">
          <a:extLst>
            <a:ext uri="{FF2B5EF4-FFF2-40B4-BE49-F238E27FC236}">
              <a16:creationId xmlns:a16="http://schemas.microsoft.com/office/drawing/2014/main" id="{BE9470D1-E11F-45AC-B19E-AC26DB3B4C04}"/>
            </a:ext>
          </a:extLst>
        </xdr:cNvPr>
        <xdr:cNvCxnSpPr/>
      </xdr:nvCxnSpPr>
      <xdr:spPr>
        <a:xfrm flipV="1">
          <a:off x="6286500" y="666911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a:extLst>
            <a:ext uri="{FF2B5EF4-FFF2-40B4-BE49-F238E27FC236}">
              <a16:creationId xmlns:a16="http://schemas.microsoft.com/office/drawing/2014/main" id="{B0D74101-4CD1-44D1-B176-4DEFD8264404}"/>
            </a:ext>
          </a:extLst>
        </xdr:cNvPr>
        <xdr:cNvSpPr txBox="1"/>
      </xdr:nvSpPr>
      <xdr:spPr>
        <a:xfrm>
          <a:off x="8429136" y="678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a:extLst>
            <a:ext uri="{FF2B5EF4-FFF2-40B4-BE49-F238E27FC236}">
              <a16:creationId xmlns:a16="http://schemas.microsoft.com/office/drawing/2014/main" id="{3C04B0E6-4024-4535-AAE1-6B0EFBDF368D}"/>
            </a:ext>
          </a:extLst>
        </xdr:cNvPr>
        <xdr:cNvSpPr txBox="1"/>
      </xdr:nvSpPr>
      <xdr:spPr>
        <a:xfrm>
          <a:off x="7648086" y="67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4DFC7F00-7B94-4BF8-A09E-7EFE38FF2EEE}"/>
            </a:ext>
          </a:extLst>
        </xdr:cNvPr>
        <xdr:cNvSpPr txBox="1"/>
      </xdr:nvSpPr>
      <xdr:spPr>
        <a:xfrm>
          <a:off x="6847986" y="68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487F21B6-C6E8-4ED9-A314-F7AEB614A8AA}"/>
            </a:ext>
          </a:extLst>
        </xdr:cNvPr>
        <xdr:cNvSpPr txBox="1"/>
      </xdr:nvSpPr>
      <xdr:spPr>
        <a:xfrm>
          <a:off x="6038361" y="68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82755</xdr:rowOff>
    </xdr:from>
    <xdr:ext cx="599010" cy="259045"/>
    <xdr:sp macro="" textlink="">
      <xdr:nvSpPr>
        <xdr:cNvPr id="144" name="n_1mainValue【道路】&#10;一人当たり延長">
          <a:extLst>
            <a:ext uri="{FF2B5EF4-FFF2-40B4-BE49-F238E27FC236}">
              <a16:creationId xmlns:a16="http://schemas.microsoft.com/office/drawing/2014/main" id="{A72DACF4-EE7C-4232-A20D-89D68B0C8727}"/>
            </a:ext>
          </a:extLst>
        </xdr:cNvPr>
        <xdr:cNvSpPr txBox="1"/>
      </xdr:nvSpPr>
      <xdr:spPr>
        <a:xfrm>
          <a:off x="8399994" y="64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88585</xdr:rowOff>
    </xdr:from>
    <xdr:ext cx="599010" cy="259045"/>
    <xdr:sp macro="" textlink="">
      <xdr:nvSpPr>
        <xdr:cNvPr id="145" name="n_2mainValue【道路】&#10;一人当たり延長">
          <a:extLst>
            <a:ext uri="{FF2B5EF4-FFF2-40B4-BE49-F238E27FC236}">
              <a16:creationId xmlns:a16="http://schemas.microsoft.com/office/drawing/2014/main" id="{4F668DCD-7657-4EAD-9FA0-99AD9BCD7CB6}"/>
            </a:ext>
          </a:extLst>
        </xdr:cNvPr>
        <xdr:cNvSpPr txBox="1"/>
      </xdr:nvSpPr>
      <xdr:spPr>
        <a:xfrm>
          <a:off x="7609419" y="640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94344</xdr:rowOff>
    </xdr:from>
    <xdr:ext cx="599010" cy="259045"/>
    <xdr:sp macro="" textlink="">
      <xdr:nvSpPr>
        <xdr:cNvPr id="146" name="n_3mainValue【道路】&#10;一人当たり延長">
          <a:extLst>
            <a:ext uri="{FF2B5EF4-FFF2-40B4-BE49-F238E27FC236}">
              <a16:creationId xmlns:a16="http://schemas.microsoft.com/office/drawing/2014/main" id="{230C9CBF-7A1B-4BC7-9C4B-A5724E1CDC54}"/>
            </a:ext>
          </a:extLst>
        </xdr:cNvPr>
        <xdr:cNvSpPr txBox="1"/>
      </xdr:nvSpPr>
      <xdr:spPr>
        <a:xfrm>
          <a:off x="6818844" y="640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98367</xdr:rowOff>
    </xdr:from>
    <xdr:ext cx="599010" cy="259045"/>
    <xdr:sp macro="" textlink="">
      <xdr:nvSpPr>
        <xdr:cNvPr id="147" name="n_4mainValue【道路】&#10;一人当たり延長">
          <a:extLst>
            <a:ext uri="{FF2B5EF4-FFF2-40B4-BE49-F238E27FC236}">
              <a16:creationId xmlns:a16="http://schemas.microsoft.com/office/drawing/2014/main" id="{C0A0D1F6-EC11-48D9-AEDC-64B2AECDCC3B}"/>
            </a:ext>
          </a:extLst>
        </xdr:cNvPr>
        <xdr:cNvSpPr txBox="1"/>
      </xdr:nvSpPr>
      <xdr:spPr>
        <a:xfrm>
          <a:off x="6009219" y="641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356768D-5BCC-4CB7-8CA0-43B9FA2E968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08890E-AE0D-4548-8D17-006F5A2BAA78}"/>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15B2290-9034-471A-A553-EE762D0668A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90FBF8D-1830-4FCA-8C04-A5A73507DCD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722633-11BE-4823-A731-ACC00CD91120}"/>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0248283-13C1-46C2-92AA-15260849052B}"/>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E9B132D-EC63-4FE2-B170-C9F458ADC5E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17EAED-EC1F-421D-97F1-3EEFBEB3A8F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848EF76-56A9-4C82-A994-1E13667B211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7D68ABA-6A9A-4481-ACDE-7A3A362DA87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C7B3AE3-8973-4268-9E1F-4E4C959AD4A6}"/>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DE487A0-3DA7-4118-8187-3BD87B23396D}"/>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29CE445-7A99-4105-8355-A78384BFA852}"/>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7211049-8C2E-4429-8741-1B03A1232D6D}"/>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318DDF7-9A71-44AE-888A-D28B9D74182E}"/>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450F0C0-12DE-47D3-A3E3-61810DBDEF0C}"/>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13A856D-C3FD-41CF-8AE1-FED26A642205}"/>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F1CE17-0378-42F4-AF4A-C647FA9DB9A9}"/>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6599C98-EA0A-458C-BE37-CBC4B1A2DDCF}"/>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7E12B9C-C2AE-4E09-AE4D-250232631C9C}"/>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4AD3AFF-5672-47EC-8616-6E115DE9EB9F}"/>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87747A0-3E4E-4196-A1A1-9CCB1924E559}"/>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47B65F4-6609-4E25-B774-A77659492CD3}"/>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E7210A5-7AC8-4A5F-9FAF-FCBB4CBA96F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EB66993-4FE8-43C8-87F5-C2CF76BA2CC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D0C02D0-E613-4EDE-8B95-3D8A9876C131}"/>
            </a:ext>
          </a:extLst>
        </xdr:cNvPr>
        <xdr:cNvCxnSpPr/>
      </xdr:nvCxnSpPr>
      <xdr:spPr>
        <a:xfrm flipV="1">
          <a:off x="4180840" y="9056098"/>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A75452-336C-43E0-A1B7-C0B74A62208D}"/>
            </a:ext>
          </a:extLst>
        </xdr:cNvPr>
        <xdr:cNvSpPr txBox="1"/>
      </xdr:nvSpPr>
      <xdr:spPr>
        <a:xfrm>
          <a:off x="4219575"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9F119E7A-11D6-4CA0-9F16-928E5D56D1F5}"/>
            </a:ext>
          </a:extLst>
        </xdr:cNvPr>
        <xdr:cNvCxnSpPr/>
      </xdr:nvCxnSpPr>
      <xdr:spPr>
        <a:xfrm>
          <a:off x="4105275" y="10430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003F8E4-93FD-4EAD-BA9B-88084BBE27E7}"/>
            </a:ext>
          </a:extLst>
        </xdr:cNvPr>
        <xdr:cNvSpPr txBox="1"/>
      </xdr:nvSpPr>
      <xdr:spPr>
        <a:xfrm>
          <a:off x="4219575" y="8840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F587AA61-3D4F-4F2F-BD75-7BED413EB150}"/>
            </a:ext>
          </a:extLst>
        </xdr:cNvPr>
        <xdr:cNvCxnSpPr/>
      </xdr:nvCxnSpPr>
      <xdr:spPr>
        <a:xfrm>
          <a:off x="4105275" y="9056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7346DFB-29EE-4691-AB17-D28D07B20F71}"/>
            </a:ext>
          </a:extLst>
        </xdr:cNvPr>
        <xdr:cNvSpPr txBox="1"/>
      </xdr:nvSpPr>
      <xdr:spPr>
        <a:xfrm>
          <a:off x="4219575" y="9695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EDDCC80A-C315-4816-B6BF-D9AFF5690A53}"/>
            </a:ext>
          </a:extLst>
        </xdr:cNvPr>
        <xdr:cNvSpPr/>
      </xdr:nvSpPr>
      <xdr:spPr>
        <a:xfrm>
          <a:off x="4124325" y="9831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673B31B9-2663-4085-B565-57AD993A9C35}"/>
            </a:ext>
          </a:extLst>
        </xdr:cNvPr>
        <xdr:cNvSpPr/>
      </xdr:nvSpPr>
      <xdr:spPr>
        <a:xfrm>
          <a:off x="3381375" y="98213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7EBBEB63-4FF3-4461-9D5B-1A6F35077200}"/>
            </a:ext>
          </a:extLst>
        </xdr:cNvPr>
        <xdr:cNvSpPr/>
      </xdr:nvSpPr>
      <xdr:spPr>
        <a:xfrm>
          <a:off x="2571750" y="9818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BB9C1E70-839E-411C-9AA2-3C8D1A2FDCE0}"/>
            </a:ext>
          </a:extLst>
        </xdr:cNvPr>
        <xdr:cNvSpPr/>
      </xdr:nvSpPr>
      <xdr:spPr>
        <a:xfrm>
          <a:off x="1781175" y="9823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2DCE5A6C-F05B-4BAF-9FAE-1AEE5B8DD2DF}"/>
            </a:ext>
          </a:extLst>
        </xdr:cNvPr>
        <xdr:cNvSpPr/>
      </xdr:nvSpPr>
      <xdr:spPr>
        <a:xfrm>
          <a:off x="981075" y="9783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05B53A-731E-42B1-B802-03B103CF214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518B7C-ADB9-4F2A-86EB-95C7FE70768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A7B1CD-3940-4E70-BB14-61E1D64E92E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2C2429F-4E55-4E5F-8908-C037EF3E51C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25F356-0A24-4EE2-BAB0-BD2575F1DDC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89" name="楕円 188">
          <a:extLst>
            <a:ext uri="{FF2B5EF4-FFF2-40B4-BE49-F238E27FC236}">
              <a16:creationId xmlns:a16="http://schemas.microsoft.com/office/drawing/2014/main" id="{F78C910A-08FA-415F-B511-805F817BCA09}"/>
            </a:ext>
          </a:extLst>
        </xdr:cNvPr>
        <xdr:cNvSpPr/>
      </xdr:nvSpPr>
      <xdr:spPr>
        <a:xfrm>
          <a:off x="4124325" y="10151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6AEF5C9-A469-42D2-BB35-06B65301DC7D}"/>
            </a:ext>
          </a:extLst>
        </xdr:cNvPr>
        <xdr:cNvSpPr txBox="1"/>
      </xdr:nvSpPr>
      <xdr:spPr>
        <a:xfrm>
          <a:off x="4219575" y="1012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112485</xdr:rowOff>
    </xdr:from>
    <xdr:to>
      <xdr:col>20</xdr:col>
      <xdr:colOff>38100</xdr:colOff>
      <xdr:row>63</xdr:row>
      <xdr:rowOff>42635</xdr:rowOff>
    </xdr:to>
    <xdr:sp macro="" textlink="">
      <xdr:nvSpPr>
        <xdr:cNvPr id="191" name="楕円 190">
          <a:extLst>
            <a:ext uri="{FF2B5EF4-FFF2-40B4-BE49-F238E27FC236}">
              <a16:creationId xmlns:a16="http://schemas.microsoft.com/office/drawing/2014/main" id="{8F1F0AB8-3358-4CA7-871E-8AEB397ED2E0}"/>
            </a:ext>
          </a:extLst>
        </xdr:cNvPr>
        <xdr:cNvSpPr/>
      </xdr:nvSpPr>
      <xdr:spPr>
        <a:xfrm>
          <a:off x="3381375" y="101518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163285</xdr:rowOff>
    </xdr:from>
    <xdr:to>
      <xdr:col>24</xdr:col>
      <xdr:colOff>63500</xdr:colOff>
      <xdr:row>62</xdr:row>
      <xdr:rowOff>163285</xdr:rowOff>
    </xdr:to>
    <xdr:cxnSp macro="">
      <xdr:nvCxnSpPr>
        <xdr:cNvPr id="192" name="直線コネクタ 191">
          <a:extLst>
            <a:ext uri="{FF2B5EF4-FFF2-40B4-BE49-F238E27FC236}">
              <a16:creationId xmlns:a16="http://schemas.microsoft.com/office/drawing/2014/main" id="{69BEDCA5-32BC-46E3-908F-E4B8AB3165BC}"/>
            </a:ext>
          </a:extLst>
        </xdr:cNvPr>
        <xdr:cNvCxnSpPr/>
      </xdr:nvCxnSpPr>
      <xdr:spPr>
        <a:xfrm>
          <a:off x="3429000" y="101994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193" name="楕円 192">
          <a:extLst>
            <a:ext uri="{FF2B5EF4-FFF2-40B4-BE49-F238E27FC236}">
              <a16:creationId xmlns:a16="http://schemas.microsoft.com/office/drawing/2014/main" id="{B8CBA823-8B32-4046-9C25-0BD5059009BD}"/>
            </a:ext>
          </a:extLst>
        </xdr:cNvPr>
        <xdr:cNvSpPr/>
      </xdr:nvSpPr>
      <xdr:spPr>
        <a:xfrm>
          <a:off x="2571750" y="101419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150223</xdr:rowOff>
    </xdr:from>
    <xdr:to>
      <xdr:col>19</xdr:col>
      <xdr:colOff>177800</xdr:colOff>
      <xdr:row>62</xdr:row>
      <xdr:rowOff>163285</xdr:rowOff>
    </xdr:to>
    <xdr:cxnSp macro="">
      <xdr:nvCxnSpPr>
        <xdr:cNvPr id="194" name="直線コネクタ 193">
          <a:extLst>
            <a:ext uri="{FF2B5EF4-FFF2-40B4-BE49-F238E27FC236}">
              <a16:creationId xmlns:a16="http://schemas.microsoft.com/office/drawing/2014/main" id="{45440197-5917-4E5B-A53D-E44B8DEE8B7B}"/>
            </a:ext>
          </a:extLst>
        </xdr:cNvPr>
        <xdr:cNvCxnSpPr/>
      </xdr:nvCxnSpPr>
      <xdr:spPr>
        <a:xfrm>
          <a:off x="2619375" y="10189573"/>
          <a:ext cx="80962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5" name="楕円 194">
          <a:extLst>
            <a:ext uri="{FF2B5EF4-FFF2-40B4-BE49-F238E27FC236}">
              <a16:creationId xmlns:a16="http://schemas.microsoft.com/office/drawing/2014/main" id="{CD9A1DEC-C736-456F-9561-0DD19488A632}"/>
            </a:ext>
          </a:extLst>
        </xdr:cNvPr>
        <xdr:cNvSpPr/>
      </xdr:nvSpPr>
      <xdr:spPr>
        <a:xfrm>
          <a:off x="1781175" y="101223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150223</xdr:rowOff>
    </xdr:to>
    <xdr:cxnSp macro="">
      <xdr:nvCxnSpPr>
        <xdr:cNvPr id="196" name="直線コネクタ 195">
          <a:extLst>
            <a:ext uri="{FF2B5EF4-FFF2-40B4-BE49-F238E27FC236}">
              <a16:creationId xmlns:a16="http://schemas.microsoft.com/office/drawing/2014/main" id="{263D1E61-E9E1-44E3-95F6-DABCFDAC6E5A}"/>
            </a:ext>
          </a:extLst>
        </xdr:cNvPr>
        <xdr:cNvCxnSpPr/>
      </xdr:nvCxnSpPr>
      <xdr:spPr>
        <a:xfrm>
          <a:off x="1828800" y="10169978"/>
          <a:ext cx="7905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56969</xdr:rowOff>
    </xdr:from>
    <xdr:to>
      <xdr:col>6</xdr:col>
      <xdr:colOff>38100</xdr:colOff>
      <xdr:row>62</xdr:row>
      <xdr:rowOff>158569</xdr:rowOff>
    </xdr:to>
    <xdr:sp macro="" textlink="">
      <xdr:nvSpPr>
        <xdr:cNvPr id="197" name="楕円 196">
          <a:extLst>
            <a:ext uri="{FF2B5EF4-FFF2-40B4-BE49-F238E27FC236}">
              <a16:creationId xmlns:a16="http://schemas.microsoft.com/office/drawing/2014/main" id="{2F7AAAD4-2425-42E6-A13D-09887F607532}"/>
            </a:ext>
          </a:extLst>
        </xdr:cNvPr>
        <xdr:cNvSpPr/>
      </xdr:nvSpPr>
      <xdr:spPr>
        <a:xfrm>
          <a:off x="981075" y="100963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107769</xdr:rowOff>
    </xdr:from>
    <xdr:to>
      <xdr:col>10</xdr:col>
      <xdr:colOff>114300</xdr:colOff>
      <xdr:row>62</xdr:row>
      <xdr:rowOff>130628</xdr:rowOff>
    </xdr:to>
    <xdr:cxnSp macro="">
      <xdr:nvCxnSpPr>
        <xdr:cNvPr id="198" name="直線コネクタ 197">
          <a:extLst>
            <a:ext uri="{FF2B5EF4-FFF2-40B4-BE49-F238E27FC236}">
              <a16:creationId xmlns:a16="http://schemas.microsoft.com/office/drawing/2014/main" id="{97B29CB2-2BD6-4393-A66F-2D518587E3C1}"/>
            </a:ext>
          </a:extLst>
        </xdr:cNvPr>
        <xdr:cNvCxnSpPr/>
      </xdr:nvCxnSpPr>
      <xdr:spPr>
        <a:xfrm>
          <a:off x="1028700" y="10143944"/>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37A0448-4A67-4CBD-851F-8E7A7AB129AB}"/>
            </a:ext>
          </a:extLst>
        </xdr:cNvPr>
        <xdr:cNvSpPr txBox="1"/>
      </xdr:nvSpPr>
      <xdr:spPr>
        <a:xfrm>
          <a:off x="3239144" y="959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049F972-E705-4628-966A-7362E4A0CC1B}"/>
            </a:ext>
          </a:extLst>
        </xdr:cNvPr>
        <xdr:cNvSpPr txBox="1"/>
      </xdr:nvSpPr>
      <xdr:spPr>
        <a:xfrm>
          <a:off x="2439044" y="960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43AFCB4-9077-45A3-ACB6-7516EF6054C9}"/>
            </a:ext>
          </a:extLst>
        </xdr:cNvPr>
        <xdr:cNvSpPr txBox="1"/>
      </xdr:nvSpPr>
      <xdr:spPr>
        <a:xfrm>
          <a:off x="16484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E741FFF-84C8-4350-ABA1-D5432852CF59}"/>
            </a:ext>
          </a:extLst>
        </xdr:cNvPr>
        <xdr:cNvSpPr txBox="1"/>
      </xdr:nvSpPr>
      <xdr:spPr>
        <a:xfrm>
          <a:off x="848369" y="957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33762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32A7F62-00FD-4291-809C-763BAF7B6DDC}"/>
            </a:ext>
          </a:extLst>
        </xdr:cNvPr>
        <xdr:cNvSpPr txBox="1"/>
      </xdr:nvSpPr>
      <xdr:spPr>
        <a:xfrm>
          <a:off x="32391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1DABA5C-D585-4359-8791-3CA5F8207AFA}"/>
            </a:ext>
          </a:extLst>
        </xdr:cNvPr>
        <xdr:cNvSpPr txBox="1"/>
      </xdr:nvSpPr>
      <xdr:spPr>
        <a:xfrm>
          <a:off x="2439044" y="1022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545356-EB5D-4D1A-AB76-50A306D60CFD}"/>
            </a:ext>
          </a:extLst>
        </xdr:cNvPr>
        <xdr:cNvSpPr txBox="1"/>
      </xdr:nvSpPr>
      <xdr:spPr>
        <a:xfrm>
          <a:off x="1648469" y="1020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149696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53B6619-7323-42B6-AF55-D351CA380CE8}"/>
            </a:ext>
          </a:extLst>
        </xdr:cNvPr>
        <xdr:cNvSpPr txBox="1"/>
      </xdr:nvSpPr>
      <xdr:spPr>
        <a:xfrm>
          <a:off x="848369" y="1018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4C6D73-AC34-4F6E-9E0B-08BA3DDA373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2C5183B-A577-42A9-98E5-E56D2666006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CFB327-4782-4016-B2AA-D5CBF2BF736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DBF7BB-DFB6-4B15-B5A0-BEAA17C1508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EB3ADE3-36E1-404C-8E97-51FCF992A29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E0FE42A-A1C1-4103-B6AA-DF853394706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12E13FF-B4A5-4576-8783-3DE694EF161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C3ACEB-021A-4399-80E7-FDBDA6EAEE3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5D533B7-D0B3-401B-BE31-480E46284AC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A99998A-2438-46AF-84CE-6C778133670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DEF043B-BBAB-4154-B7ED-A41935FFE19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512B1E1-B646-45F4-94F0-450B0CA9313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607AB76-77A6-4B35-A812-A738687F60E0}"/>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570CC96-DBB4-4798-BDC2-F41D0DE63916}"/>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D33F7E2-ADFA-40E4-9EC9-345FDEDDB755}"/>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E5B5313-5857-407D-B1A7-909A50C2CEC2}"/>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2476A34-1AE0-42ED-A456-FA7E2F22AC0B}"/>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AFF1B51-6A06-4522-A1DB-6808351BADCD}"/>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1419B00-ACBD-4291-A720-B083EB11DA46}"/>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7ED4245-9A88-4CD2-9C14-73A2B1FD34B2}"/>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82C66C-9985-467E-8AA8-9299BD80A4F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CE3ADF2-0B45-4817-8E26-9002A17AE2AB}"/>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B9ED254-95B5-4CFF-BCED-A27349E1C20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628CCCCE-3F92-4A04-A096-4F6D31B56DA9}"/>
            </a:ext>
          </a:extLst>
        </xdr:cNvPr>
        <xdr:cNvCxnSpPr/>
      </xdr:nvCxnSpPr>
      <xdr:spPr>
        <a:xfrm flipV="1">
          <a:off x="9429115" y="9209661"/>
          <a:ext cx="0" cy="12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ACA3748-5952-4737-A7A2-63781838402E}"/>
            </a:ext>
          </a:extLst>
        </xdr:cNvPr>
        <xdr:cNvSpPr txBox="1"/>
      </xdr:nvSpPr>
      <xdr:spPr>
        <a:xfrm>
          <a:off x="9467850" y="104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B425949B-7190-4792-8B37-4F9CDC65621B}"/>
            </a:ext>
          </a:extLst>
        </xdr:cNvPr>
        <xdr:cNvCxnSpPr/>
      </xdr:nvCxnSpPr>
      <xdr:spPr>
        <a:xfrm>
          <a:off x="9363075" y="104269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C7EE593-8BBC-4CE1-A4E1-70226BC2EA44}"/>
            </a:ext>
          </a:extLst>
        </xdr:cNvPr>
        <xdr:cNvSpPr txBox="1"/>
      </xdr:nvSpPr>
      <xdr:spPr>
        <a:xfrm>
          <a:off x="9467850" y="8994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B88DC065-F768-4CBB-96CC-03F31D8E59AB}"/>
            </a:ext>
          </a:extLst>
        </xdr:cNvPr>
        <xdr:cNvCxnSpPr/>
      </xdr:nvCxnSpPr>
      <xdr:spPr>
        <a:xfrm>
          <a:off x="9363075" y="9209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4609C13-57C9-4A93-ACA2-0F3D809E0E1A}"/>
            </a:ext>
          </a:extLst>
        </xdr:cNvPr>
        <xdr:cNvSpPr txBox="1"/>
      </xdr:nvSpPr>
      <xdr:spPr>
        <a:xfrm>
          <a:off x="9467850" y="10051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E19A84D4-28CA-46D7-9500-4D289A4E0E34}"/>
            </a:ext>
          </a:extLst>
        </xdr:cNvPr>
        <xdr:cNvSpPr/>
      </xdr:nvSpPr>
      <xdr:spPr>
        <a:xfrm>
          <a:off x="9401175" y="1007614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6E372DD3-7FA7-4688-9374-9790FADA564C}"/>
            </a:ext>
          </a:extLst>
        </xdr:cNvPr>
        <xdr:cNvSpPr/>
      </xdr:nvSpPr>
      <xdr:spPr>
        <a:xfrm>
          <a:off x="8639175" y="100852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39A4CD66-8369-41C6-85FD-842008DF77C5}"/>
            </a:ext>
          </a:extLst>
        </xdr:cNvPr>
        <xdr:cNvSpPr/>
      </xdr:nvSpPr>
      <xdr:spPr>
        <a:xfrm>
          <a:off x="7839075" y="10102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F62A6B04-1251-4085-A519-34F57B727E4D}"/>
            </a:ext>
          </a:extLst>
        </xdr:cNvPr>
        <xdr:cNvSpPr/>
      </xdr:nvSpPr>
      <xdr:spPr>
        <a:xfrm>
          <a:off x="7029450" y="100853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FD6AB83B-F084-43DF-BC45-C73591B4DAA1}"/>
            </a:ext>
          </a:extLst>
        </xdr:cNvPr>
        <xdr:cNvSpPr/>
      </xdr:nvSpPr>
      <xdr:spPr>
        <a:xfrm>
          <a:off x="6238875" y="100510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76AA75-7DA5-4B60-94BE-ECB7D081AA66}"/>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8E14CC-E53E-467E-932D-DCF173F5B7F0}"/>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8EF6A4-7F55-457A-AB02-05045F67C93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C3E75B-1E0D-4758-B4B5-2DA0A43032E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3E57032-99E2-4A0E-8703-374399C8F504}"/>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168908</xdr:rowOff>
    </xdr:from>
    <xdr:to>
      <xdr:col>55</xdr:col>
      <xdr:colOff>50800</xdr:colOff>
      <xdr:row>62</xdr:row>
      <xdr:rowOff>99058</xdr:rowOff>
    </xdr:to>
    <xdr:sp macro="" textlink="">
      <xdr:nvSpPr>
        <xdr:cNvPr id="246" name="楕円 245">
          <a:extLst>
            <a:ext uri="{FF2B5EF4-FFF2-40B4-BE49-F238E27FC236}">
              <a16:creationId xmlns:a16="http://schemas.microsoft.com/office/drawing/2014/main" id="{1C2ADBF3-4D89-47FA-A1E5-19243115CB1B}"/>
            </a:ext>
          </a:extLst>
        </xdr:cNvPr>
        <xdr:cNvSpPr/>
      </xdr:nvSpPr>
      <xdr:spPr>
        <a:xfrm>
          <a:off x="9401175" y="1003680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20335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4192773-C0F1-4588-BC5F-801AB8BA6167}"/>
            </a:ext>
          </a:extLst>
        </xdr:cNvPr>
        <xdr:cNvSpPr txBox="1"/>
      </xdr:nvSpPr>
      <xdr:spPr>
        <a:xfrm>
          <a:off x="9467850" y="989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15454</xdr:rowOff>
    </xdr:from>
    <xdr:to>
      <xdr:col>50</xdr:col>
      <xdr:colOff>165100</xdr:colOff>
      <xdr:row>62</xdr:row>
      <xdr:rowOff>117054</xdr:rowOff>
    </xdr:to>
    <xdr:sp macro="" textlink="">
      <xdr:nvSpPr>
        <xdr:cNvPr id="248" name="楕円 247">
          <a:extLst>
            <a:ext uri="{FF2B5EF4-FFF2-40B4-BE49-F238E27FC236}">
              <a16:creationId xmlns:a16="http://schemas.microsoft.com/office/drawing/2014/main" id="{B5C09941-EA7A-4EB2-9AFF-6557D69CBDBD}"/>
            </a:ext>
          </a:extLst>
        </xdr:cNvPr>
        <xdr:cNvSpPr/>
      </xdr:nvSpPr>
      <xdr:spPr>
        <a:xfrm>
          <a:off x="8639175" y="100516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48258</xdr:rowOff>
    </xdr:from>
    <xdr:to>
      <xdr:col>55</xdr:col>
      <xdr:colOff>0</xdr:colOff>
      <xdr:row>62</xdr:row>
      <xdr:rowOff>66254</xdr:rowOff>
    </xdr:to>
    <xdr:cxnSp macro="">
      <xdr:nvCxnSpPr>
        <xdr:cNvPr id="249" name="直線コネクタ 248">
          <a:extLst>
            <a:ext uri="{FF2B5EF4-FFF2-40B4-BE49-F238E27FC236}">
              <a16:creationId xmlns:a16="http://schemas.microsoft.com/office/drawing/2014/main" id="{68260AC8-8031-4FD9-B416-F87B35BDE872}"/>
            </a:ext>
          </a:extLst>
        </xdr:cNvPr>
        <xdr:cNvCxnSpPr/>
      </xdr:nvCxnSpPr>
      <xdr:spPr>
        <a:xfrm flipV="1">
          <a:off x="8686800" y="10084433"/>
          <a:ext cx="74295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27470</xdr:rowOff>
    </xdr:from>
    <xdr:to>
      <xdr:col>46</xdr:col>
      <xdr:colOff>38100</xdr:colOff>
      <xdr:row>62</xdr:row>
      <xdr:rowOff>129070</xdr:rowOff>
    </xdr:to>
    <xdr:sp macro="" textlink="">
      <xdr:nvSpPr>
        <xdr:cNvPr id="250" name="楕円 249">
          <a:extLst>
            <a:ext uri="{FF2B5EF4-FFF2-40B4-BE49-F238E27FC236}">
              <a16:creationId xmlns:a16="http://schemas.microsoft.com/office/drawing/2014/main" id="{C6AE2B09-0E15-4481-B0DF-295EA9072E02}"/>
            </a:ext>
          </a:extLst>
        </xdr:cNvPr>
        <xdr:cNvSpPr/>
      </xdr:nvSpPr>
      <xdr:spPr>
        <a:xfrm>
          <a:off x="7839075" y="10069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66254</xdr:rowOff>
    </xdr:from>
    <xdr:to>
      <xdr:col>50</xdr:col>
      <xdr:colOff>114300</xdr:colOff>
      <xdr:row>62</xdr:row>
      <xdr:rowOff>78270</xdr:rowOff>
    </xdr:to>
    <xdr:cxnSp macro="">
      <xdr:nvCxnSpPr>
        <xdr:cNvPr id="251" name="直線コネクタ 250">
          <a:extLst>
            <a:ext uri="{FF2B5EF4-FFF2-40B4-BE49-F238E27FC236}">
              <a16:creationId xmlns:a16="http://schemas.microsoft.com/office/drawing/2014/main" id="{2B7FDCD7-C75D-47AE-A87B-B42278E7AEEE}"/>
            </a:ext>
          </a:extLst>
        </xdr:cNvPr>
        <xdr:cNvCxnSpPr/>
      </xdr:nvCxnSpPr>
      <xdr:spPr>
        <a:xfrm flipV="1">
          <a:off x="7886700" y="10108779"/>
          <a:ext cx="8001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39256</xdr:rowOff>
    </xdr:from>
    <xdr:to>
      <xdr:col>41</xdr:col>
      <xdr:colOff>101600</xdr:colOff>
      <xdr:row>62</xdr:row>
      <xdr:rowOff>140856</xdr:rowOff>
    </xdr:to>
    <xdr:sp macro="" textlink="">
      <xdr:nvSpPr>
        <xdr:cNvPr id="252" name="楕円 251">
          <a:extLst>
            <a:ext uri="{FF2B5EF4-FFF2-40B4-BE49-F238E27FC236}">
              <a16:creationId xmlns:a16="http://schemas.microsoft.com/office/drawing/2014/main" id="{0DAFCCBC-B9D8-4D75-A022-19BCC3FCCF57}"/>
            </a:ext>
          </a:extLst>
        </xdr:cNvPr>
        <xdr:cNvSpPr/>
      </xdr:nvSpPr>
      <xdr:spPr>
        <a:xfrm>
          <a:off x="7029450" y="100786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78270</xdr:rowOff>
    </xdr:from>
    <xdr:to>
      <xdr:col>45</xdr:col>
      <xdr:colOff>177800</xdr:colOff>
      <xdr:row>62</xdr:row>
      <xdr:rowOff>90056</xdr:rowOff>
    </xdr:to>
    <xdr:cxnSp macro="">
      <xdr:nvCxnSpPr>
        <xdr:cNvPr id="253" name="直線コネクタ 252">
          <a:extLst>
            <a:ext uri="{FF2B5EF4-FFF2-40B4-BE49-F238E27FC236}">
              <a16:creationId xmlns:a16="http://schemas.microsoft.com/office/drawing/2014/main" id="{DCE0867D-F96B-42AD-832D-BDA3682D527F}"/>
            </a:ext>
          </a:extLst>
        </xdr:cNvPr>
        <xdr:cNvCxnSpPr/>
      </xdr:nvCxnSpPr>
      <xdr:spPr>
        <a:xfrm flipV="1">
          <a:off x="7077075" y="10117620"/>
          <a:ext cx="809625"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45448</xdr:rowOff>
    </xdr:from>
    <xdr:to>
      <xdr:col>36</xdr:col>
      <xdr:colOff>165100</xdr:colOff>
      <xdr:row>62</xdr:row>
      <xdr:rowOff>147048</xdr:rowOff>
    </xdr:to>
    <xdr:sp macro="" textlink="">
      <xdr:nvSpPr>
        <xdr:cNvPr id="254" name="楕円 253">
          <a:extLst>
            <a:ext uri="{FF2B5EF4-FFF2-40B4-BE49-F238E27FC236}">
              <a16:creationId xmlns:a16="http://schemas.microsoft.com/office/drawing/2014/main" id="{C96B6017-C24E-4210-BD24-42CA166DB30C}"/>
            </a:ext>
          </a:extLst>
        </xdr:cNvPr>
        <xdr:cNvSpPr/>
      </xdr:nvSpPr>
      <xdr:spPr>
        <a:xfrm>
          <a:off x="6238875" y="10087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90056</xdr:rowOff>
    </xdr:from>
    <xdr:to>
      <xdr:col>41</xdr:col>
      <xdr:colOff>50800</xdr:colOff>
      <xdr:row>62</xdr:row>
      <xdr:rowOff>96248</xdr:rowOff>
    </xdr:to>
    <xdr:cxnSp macro="">
      <xdr:nvCxnSpPr>
        <xdr:cNvPr id="255" name="直線コネクタ 254">
          <a:extLst>
            <a:ext uri="{FF2B5EF4-FFF2-40B4-BE49-F238E27FC236}">
              <a16:creationId xmlns:a16="http://schemas.microsoft.com/office/drawing/2014/main" id="{C049A742-AE1F-4B20-8782-AC18EF1514EF}"/>
            </a:ext>
          </a:extLst>
        </xdr:cNvPr>
        <xdr:cNvCxnSpPr/>
      </xdr:nvCxnSpPr>
      <xdr:spPr>
        <a:xfrm flipV="1">
          <a:off x="6286500" y="10126231"/>
          <a:ext cx="790575"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37D65B3-F1B1-474C-8A8B-530741FB948E}"/>
            </a:ext>
          </a:extLst>
        </xdr:cNvPr>
        <xdr:cNvSpPr txBox="1"/>
      </xdr:nvSpPr>
      <xdr:spPr>
        <a:xfrm>
          <a:off x="8399995" y="1018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DA082DC-E3B9-4611-9BF7-9D3A9E57C47E}"/>
            </a:ext>
          </a:extLst>
        </xdr:cNvPr>
        <xdr:cNvSpPr txBox="1"/>
      </xdr:nvSpPr>
      <xdr:spPr>
        <a:xfrm>
          <a:off x="7609420" y="1019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2E43733-EB81-470D-A097-BEAABDC8E662}"/>
            </a:ext>
          </a:extLst>
        </xdr:cNvPr>
        <xdr:cNvSpPr txBox="1"/>
      </xdr:nvSpPr>
      <xdr:spPr>
        <a:xfrm>
          <a:off x="6818845" y="1018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EAEAD9F-AA2F-4840-B1E5-C6A37DF3F706}"/>
            </a:ext>
          </a:extLst>
        </xdr:cNvPr>
        <xdr:cNvSpPr txBox="1"/>
      </xdr:nvSpPr>
      <xdr:spPr>
        <a:xfrm>
          <a:off x="6009220" y="983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133581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9509CF1-20B9-4B97-B9FB-BEB10C924307}"/>
            </a:ext>
          </a:extLst>
        </xdr:cNvPr>
        <xdr:cNvSpPr txBox="1"/>
      </xdr:nvSpPr>
      <xdr:spPr>
        <a:xfrm>
          <a:off x="8399995" y="984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145597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21221F4-D559-4A76-873E-954F05C2F112}"/>
            </a:ext>
          </a:extLst>
        </xdr:cNvPr>
        <xdr:cNvSpPr txBox="1"/>
      </xdr:nvSpPr>
      <xdr:spPr>
        <a:xfrm>
          <a:off x="7609420" y="985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157383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74A261A-7121-4AE1-A4A0-871FBEBC7D91}"/>
            </a:ext>
          </a:extLst>
        </xdr:cNvPr>
        <xdr:cNvSpPr txBox="1"/>
      </xdr:nvSpPr>
      <xdr:spPr>
        <a:xfrm>
          <a:off x="6818845" y="987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138175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17FD1E1-7D31-452D-B648-FF447BC4D909}"/>
            </a:ext>
          </a:extLst>
        </xdr:cNvPr>
        <xdr:cNvSpPr txBox="1"/>
      </xdr:nvSpPr>
      <xdr:spPr>
        <a:xfrm>
          <a:off x="6009220" y="101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C156178-EB6E-484B-91BC-44AF61E0D37F}"/>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ABF13DA-A7DC-4661-8403-5B814012E2A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1835EEE-8BEA-4D3B-A769-73C7D4897F3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39C8301-3328-4711-AE6C-ED3254B8C989}"/>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C9BE8BE-8FDE-475F-9F92-6CB6BCA4B12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1C13A1-3F5E-43DE-9022-78286870B39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E131AE-2202-4C0A-92ED-6C13902F77DC}"/>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7FE1EB-3196-4605-98B9-FAE34989DD7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CBE0FA6-9898-411B-9E86-D232FAB91C12}"/>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AA1CBAD-22BF-40B9-905A-2FF98147287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3F710A7-45A2-40BF-A973-4E5C1F81061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E2CA3D7-1903-4E45-BD6E-8F42AE4BED0A}"/>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7CC98CA-B8A2-4160-9ACF-7EFAD9649C84}"/>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904A2E2-A53E-49F4-BBF1-93FCC4195DF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1098EE-70B3-478C-872E-AD22429CBC39}"/>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F509A2A-3546-403A-A4FB-0B71230F4BF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15CAF7F-EF9D-4541-A3DC-A4BD285D8867}"/>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210FC16-38B0-41F2-9028-874B7963486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6D52DB4-106E-4AD6-99BC-09CCA703EC86}"/>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103384-DA73-424B-8846-A68EFA8F13A3}"/>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9A65572-0BE9-4E57-81C5-67A21536861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12B95F-AFCF-4C6C-9AE4-E4043922E8DC}"/>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457E350-02CF-47A1-ACAA-895B7573F007}"/>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A9B44CE-3F0A-44DC-B621-A108720A3BB3}"/>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85EB7C2-2554-47F8-A100-4FBF1DD3B8C7}"/>
            </a:ext>
          </a:extLst>
        </xdr:cNvPr>
        <xdr:cNvCxnSpPr/>
      </xdr:nvCxnSpPr>
      <xdr:spPr>
        <a:xfrm flipV="1">
          <a:off x="4180840" y="1266634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84D9574-F900-4F46-B29A-DBEB908038F7}"/>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E55D04F-7F1B-4F8C-95DF-42267789C0C9}"/>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EDD7329-DD67-4ACA-A8C6-54673F574721}"/>
            </a:ext>
          </a:extLst>
        </xdr:cNvPr>
        <xdr:cNvSpPr txBox="1"/>
      </xdr:nvSpPr>
      <xdr:spPr>
        <a:xfrm>
          <a:off x="4219575" y="1246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77A20A72-60BA-4970-A0CE-1DA34EF8AD99}"/>
            </a:ext>
          </a:extLst>
        </xdr:cNvPr>
        <xdr:cNvCxnSpPr/>
      </xdr:nvCxnSpPr>
      <xdr:spPr>
        <a:xfrm>
          <a:off x="4105275" y="1266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57772F1-2484-4225-B3D2-4DA6F914493E}"/>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86568721-2FF9-4715-9B1A-481C9DCD92B7}"/>
            </a:ext>
          </a:extLst>
        </xdr:cNvPr>
        <xdr:cNvSpPr/>
      </xdr:nvSpPr>
      <xdr:spPr>
        <a:xfrm>
          <a:off x="4124325" y="13411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A5B0520D-9D1B-411C-A22B-D00F44C50AD5}"/>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60E59034-B6BA-456C-B3B7-66775C3D6389}"/>
            </a:ext>
          </a:extLst>
        </xdr:cNvPr>
        <xdr:cNvSpPr/>
      </xdr:nvSpPr>
      <xdr:spPr>
        <a:xfrm>
          <a:off x="2571750" y="133819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25D2FFEA-0B6B-4673-9DBA-9F2E2992F1EF}"/>
            </a:ext>
          </a:extLst>
        </xdr:cNvPr>
        <xdr:cNvSpPr/>
      </xdr:nvSpPr>
      <xdr:spPr>
        <a:xfrm>
          <a:off x="1781175" y="13354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D2A6B9D1-303C-4D17-A49F-04642AAD92AD}"/>
            </a:ext>
          </a:extLst>
        </xdr:cNvPr>
        <xdr:cNvSpPr/>
      </xdr:nvSpPr>
      <xdr:spPr>
        <a:xfrm>
          <a:off x="981075" y="13350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4D80C9-2EE7-417D-A0A5-D526A6B1E832}"/>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AD44355-3DEC-4B2D-8AA2-E4EFB9A5DB7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434AB3-C3E4-44AF-973B-176D0618023D}"/>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8F544E-AE37-46DF-B570-6FC3C513600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7FAFB3-881F-4406-9009-7CB2DC91A7C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4" name="楕円 303">
          <a:extLst>
            <a:ext uri="{FF2B5EF4-FFF2-40B4-BE49-F238E27FC236}">
              <a16:creationId xmlns:a16="http://schemas.microsoft.com/office/drawing/2014/main" id="{249FE72F-5AD4-45C9-AB83-9C4EF1A1EFF6}"/>
            </a:ext>
          </a:extLst>
        </xdr:cNvPr>
        <xdr:cNvSpPr/>
      </xdr:nvSpPr>
      <xdr:spPr>
        <a:xfrm>
          <a:off x="4124325" y="136036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DA3DB05-5D0A-44FE-8701-C027BF9BB774}"/>
            </a:ext>
          </a:extLst>
        </xdr:cNvPr>
        <xdr:cNvSpPr txBox="1"/>
      </xdr:nvSpPr>
      <xdr:spPr>
        <a:xfrm>
          <a:off x="4219575"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a:extLst>
            <a:ext uri="{FF2B5EF4-FFF2-40B4-BE49-F238E27FC236}">
              <a16:creationId xmlns:a16="http://schemas.microsoft.com/office/drawing/2014/main" id="{0CC4938E-09F5-49D7-94E7-524D930ADCF5}"/>
            </a:ext>
          </a:extLst>
        </xdr:cNvPr>
        <xdr:cNvSpPr/>
      </xdr:nvSpPr>
      <xdr:spPr>
        <a:xfrm>
          <a:off x="3381375" y="13582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40005</xdr:rowOff>
    </xdr:to>
    <xdr:cxnSp macro="">
      <xdr:nvCxnSpPr>
        <xdr:cNvPr id="307" name="直線コネクタ 306">
          <a:extLst>
            <a:ext uri="{FF2B5EF4-FFF2-40B4-BE49-F238E27FC236}">
              <a16:creationId xmlns:a16="http://schemas.microsoft.com/office/drawing/2014/main" id="{07611193-4593-47CC-9C26-4E96E52D723A}"/>
            </a:ext>
          </a:extLst>
        </xdr:cNvPr>
        <xdr:cNvCxnSpPr/>
      </xdr:nvCxnSpPr>
      <xdr:spPr>
        <a:xfrm>
          <a:off x="3429000" y="13629639"/>
          <a:ext cx="7524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DC4E96FD-373A-4473-97AA-999FF363BBC4}"/>
            </a:ext>
          </a:extLst>
        </xdr:cNvPr>
        <xdr:cNvSpPr/>
      </xdr:nvSpPr>
      <xdr:spPr>
        <a:xfrm>
          <a:off x="2571750" y="13573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24764</xdr:rowOff>
    </xdr:to>
    <xdr:cxnSp macro="">
      <xdr:nvCxnSpPr>
        <xdr:cNvPr id="309" name="直線コネクタ 308">
          <a:extLst>
            <a:ext uri="{FF2B5EF4-FFF2-40B4-BE49-F238E27FC236}">
              <a16:creationId xmlns:a16="http://schemas.microsoft.com/office/drawing/2014/main" id="{45377B4B-2F90-4472-8CE8-1B289E0A498E}"/>
            </a:ext>
          </a:extLst>
        </xdr:cNvPr>
        <xdr:cNvCxnSpPr/>
      </xdr:nvCxnSpPr>
      <xdr:spPr>
        <a:xfrm>
          <a:off x="2619375" y="13611861"/>
          <a:ext cx="809625"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310" name="楕円 309">
          <a:extLst>
            <a:ext uri="{FF2B5EF4-FFF2-40B4-BE49-F238E27FC236}">
              <a16:creationId xmlns:a16="http://schemas.microsoft.com/office/drawing/2014/main" id="{8F2A9675-F6EB-4F75-9A7E-7427509918E4}"/>
            </a:ext>
          </a:extLst>
        </xdr:cNvPr>
        <xdr:cNvSpPr/>
      </xdr:nvSpPr>
      <xdr:spPr>
        <a:xfrm>
          <a:off x="1781175" y="135616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C250DF18-1B41-459F-976B-ED9503F60317}"/>
            </a:ext>
          </a:extLst>
        </xdr:cNvPr>
        <xdr:cNvCxnSpPr/>
      </xdr:nvCxnSpPr>
      <xdr:spPr>
        <a:xfrm>
          <a:off x="1828800" y="13599795"/>
          <a:ext cx="7905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2" name="楕円 311">
          <a:extLst>
            <a:ext uri="{FF2B5EF4-FFF2-40B4-BE49-F238E27FC236}">
              <a16:creationId xmlns:a16="http://schemas.microsoft.com/office/drawing/2014/main" id="{7BBCEFAF-1B14-4FD2-9278-726A90F2D72C}"/>
            </a:ext>
          </a:extLst>
        </xdr:cNvPr>
        <xdr:cNvSpPr/>
      </xdr:nvSpPr>
      <xdr:spPr>
        <a:xfrm>
          <a:off x="981075" y="13543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83</xdr:row>
      <xdr:rowOff>169545</xdr:rowOff>
    </xdr:to>
    <xdr:cxnSp macro="">
      <xdr:nvCxnSpPr>
        <xdr:cNvPr id="313" name="直線コネクタ 312">
          <a:extLst>
            <a:ext uri="{FF2B5EF4-FFF2-40B4-BE49-F238E27FC236}">
              <a16:creationId xmlns:a16="http://schemas.microsoft.com/office/drawing/2014/main" id="{372F29AF-9BA0-49D8-9F29-2224B3D94586}"/>
            </a:ext>
          </a:extLst>
        </xdr:cNvPr>
        <xdr:cNvCxnSpPr/>
      </xdr:nvCxnSpPr>
      <xdr:spPr>
        <a:xfrm>
          <a:off x="1028700" y="136010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AC1F1024-5F55-4A5B-8504-C6721BA08978}"/>
            </a:ext>
          </a:extLst>
        </xdr:cNvPr>
        <xdr:cNvSpPr txBox="1"/>
      </xdr:nvSpPr>
      <xdr:spPr>
        <a:xfrm>
          <a:off x="32391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31A01D17-B31C-4C59-88E7-8E049C7EED58}"/>
            </a:ext>
          </a:extLst>
        </xdr:cNvPr>
        <xdr:cNvSpPr txBox="1"/>
      </xdr:nvSpPr>
      <xdr:spPr>
        <a:xfrm>
          <a:off x="2439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25BB5522-74A0-4A9A-BB1F-9B0F2F77A6F6}"/>
            </a:ext>
          </a:extLst>
        </xdr:cNvPr>
        <xdr:cNvSpPr txBox="1"/>
      </xdr:nvSpPr>
      <xdr:spPr>
        <a:xfrm>
          <a:off x="1648469"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CE8AB80B-F1B4-4358-8E7F-31EE5CABC93E}"/>
            </a:ext>
          </a:extLst>
        </xdr:cNvPr>
        <xdr:cNvSpPr txBox="1"/>
      </xdr:nvSpPr>
      <xdr:spPr>
        <a:xfrm>
          <a:off x="848369"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公営住宅】&#10;有形固定資産減価償却率">
          <a:extLst>
            <a:ext uri="{FF2B5EF4-FFF2-40B4-BE49-F238E27FC236}">
              <a16:creationId xmlns:a16="http://schemas.microsoft.com/office/drawing/2014/main" id="{FFE5BDA7-781F-44A1-AB8D-FC0B680509D8}"/>
            </a:ext>
          </a:extLst>
        </xdr:cNvPr>
        <xdr:cNvSpPr txBox="1"/>
      </xdr:nvSpPr>
      <xdr:spPr>
        <a:xfrm>
          <a:off x="32391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154A6FCF-9D79-4A3E-8EEC-5392223AB7FC}"/>
            </a:ext>
          </a:extLst>
        </xdr:cNvPr>
        <xdr:cNvSpPr txBox="1"/>
      </xdr:nvSpPr>
      <xdr:spPr>
        <a:xfrm>
          <a:off x="2439044"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20" name="n_3mainValue【公営住宅】&#10;有形固定資産減価償却率">
          <a:extLst>
            <a:ext uri="{FF2B5EF4-FFF2-40B4-BE49-F238E27FC236}">
              <a16:creationId xmlns:a16="http://schemas.microsoft.com/office/drawing/2014/main" id="{1001182B-5301-4B75-A117-DE4E0BCA8A00}"/>
            </a:ext>
          </a:extLst>
        </xdr:cNvPr>
        <xdr:cNvSpPr txBox="1"/>
      </xdr:nvSpPr>
      <xdr:spPr>
        <a:xfrm>
          <a:off x="1648469"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1" name="n_4mainValue【公営住宅】&#10;有形固定資産減価償却率">
          <a:extLst>
            <a:ext uri="{FF2B5EF4-FFF2-40B4-BE49-F238E27FC236}">
              <a16:creationId xmlns:a16="http://schemas.microsoft.com/office/drawing/2014/main" id="{4BDB5FB6-4246-42DC-87C8-63B2285F6202}"/>
            </a:ext>
          </a:extLst>
        </xdr:cNvPr>
        <xdr:cNvSpPr txBox="1"/>
      </xdr:nvSpPr>
      <xdr:spPr>
        <a:xfrm>
          <a:off x="848369"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7BBF7BC-4F77-440C-BE8C-9C696640C70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6989F7-D7E5-4B94-B4A6-7484F5FE569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590ED0E-8FAC-40D7-B933-17CE88B9557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EE7A63F-31AB-4604-B826-281463B9AC7D}"/>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299973D-0455-4496-893A-408CE956FD3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98B1EE0-2DE8-4E63-BD01-96CFE4DD5EE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DF3F794-C506-4F86-981F-8E28AB5F52E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5F73DA8-0FE6-4A23-A864-F40863437C3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E0F561-57DD-490A-A8F2-0D52637FE40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40BF450-D4B9-4669-9F69-91CE0F5E65D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CFA26A1-D804-47FB-9B71-4FA4B82D3D35}"/>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C08EBE8-0B13-42A4-9690-C2B60663A6D0}"/>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9974331-80F2-4E05-B819-9CBD31143EA7}"/>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2FD17E3-3F41-4A61-A810-FA7C764D1F5B}"/>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89648A4-4B7A-484E-A096-D8F7B60990D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C289E49-EAEC-48CC-8D17-18CE9A5BE844}"/>
            </a:ext>
          </a:extLst>
        </xdr:cNvPr>
        <xdr:cNvSpPr txBox="1"/>
      </xdr:nvSpPr>
      <xdr:spPr>
        <a:xfrm>
          <a:off x="5478976" y="13180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126AFF-5BCF-4CA7-A9A6-3688E7793F6D}"/>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462B8B7-EA03-4DC2-A38D-E351412EDA3B}"/>
            </a:ext>
          </a:extLst>
        </xdr:cNvPr>
        <xdr:cNvSpPr txBox="1"/>
      </xdr:nvSpPr>
      <xdr:spPr>
        <a:xfrm>
          <a:off x="5478976" y="1281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7E086B0-41F8-439F-85CA-BD7A583B3ABB}"/>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829FD96-9635-4B27-A3C7-FE75151D6258}"/>
            </a:ext>
          </a:extLst>
        </xdr:cNvPr>
        <xdr:cNvSpPr txBox="1"/>
      </xdr:nvSpPr>
      <xdr:spPr>
        <a:xfrm>
          <a:off x="5478976" y="12465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A916D15-CDB2-4A06-930A-D381C488496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D62C5B0-AA2B-490A-A250-697C395D6523}"/>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C63CB13-6217-4106-B6AD-DE30B1C1BF3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199BF25-D239-440A-A39D-902CFD942A52}"/>
            </a:ext>
          </a:extLst>
        </xdr:cNvPr>
        <xdr:cNvCxnSpPr/>
      </xdr:nvCxnSpPr>
      <xdr:spPr>
        <a:xfrm flipV="1">
          <a:off x="9429115" y="12656871"/>
          <a:ext cx="0" cy="13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14308BFE-D859-4861-8870-F8FB53B3B82F}"/>
            </a:ext>
          </a:extLst>
        </xdr:cNvPr>
        <xdr:cNvSpPr txBox="1"/>
      </xdr:nvSpPr>
      <xdr:spPr>
        <a:xfrm>
          <a:off x="9467850" y="1402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8F876795-B0B3-4ED1-9132-4645C20E4E83}"/>
            </a:ext>
          </a:extLst>
        </xdr:cNvPr>
        <xdr:cNvCxnSpPr/>
      </xdr:nvCxnSpPr>
      <xdr:spPr>
        <a:xfrm>
          <a:off x="9363075" y="140309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F39E9590-281A-462F-B3E3-50E94D63CD8F}"/>
            </a:ext>
          </a:extLst>
        </xdr:cNvPr>
        <xdr:cNvSpPr txBox="1"/>
      </xdr:nvSpPr>
      <xdr:spPr>
        <a:xfrm>
          <a:off x="9467850" y="124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F4FC289A-D61B-4EA0-9244-23D1746BB2F2}"/>
            </a:ext>
          </a:extLst>
        </xdr:cNvPr>
        <xdr:cNvCxnSpPr/>
      </xdr:nvCxnSpPr>
      <xdr:spPr>
        <a:xfrm>
          <a:off x="9363075" y="12656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A10B5935-3ABF-427B-8A26-7BD2400653E7}"/>
            </a:ext>
          </a:extLst>
        </xdr:cNvPr>
        <xdr:cNvSpPr txBox="1"/>
      </xdr:nvSpPr>
      <xdr:spPr>
        <a:xfrm>
          <a:off x="9467850" y="13727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5F82BCA0-D31B-4073-86B1-14D8E2002CFD}"/>
            </a:ext>
          </a:extLst>
        </xdr:cNvPr>
        <xdr:cNvSpPr/>
      </xdr:nvSpPr>
      <xdr:spPr>
        <a:xfrm>
          <a:off x="9401175" y="137517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F092C984-F5EF-4CCD-8896-996D143FC874}"/>
            </a:ext>
          </a:extLst>
        </xdr:cNvPr>
        <xdr:cNvSpPr/>
      </xdr:nvSpPr>
      <xdr:spPr>
        <a:xfrm>
          <a:off x="8639175" y="137623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D9CB6B0C-1F4A-41F7-A9AB-42A4477289F0}"/>
            </a:ext>
          </a:extLst>
        </xdr:cNvPr>
        <xdr:cNvSpPr/>
      </xdr:nvSpPr>
      <xdr:spPr>
        <a:xfrm>
          <a:off x="7839075" y="13773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B36137C8-F07D-449C-ABD4-B9DAAA648D98}"/>
            </a:ext>
          </a:extLst>
        </xdr:cNvPr>
        <xdr:cNvSpPr/>
      </xdr:nvSpPr>
      <xdr:spPr>
        <a:xfrm>
          <a:off x="7029450" y="13785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8BA348E7-BE38-4924-AD6F-E1C06B21F453}"/>
            </a:ext>
          </a:extLst>
        </xdr:cNvPr>
        <xdr:cNvSpPr/>
      </xdr:nvSpPr>
      <xdr:spPr>
        <a:xfrm>
          <a:off x="6238875" y="13774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78F223-2667-4C24-A0B7-E50C6FADFB4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3BA9CE-74D9-4C39-B4E7-B563504A11F2}"/>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B5CFB5B-0595-4A6C-A84A-37EBA1FD09F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A597382-A688-465D-90F4-973C34CB2297}"/>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441FFBF-5AD2-4B2A-B159-EB7BF458EBCB}"/>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90475</xdr:rowOff>
    </xdr:from>
    <xdr:to>
      <xdr:col>55</xdr:col>
      <xdr:colOff>50800</xdr:colOff>
      <xdr:row>85</xdr:row>
      <xdr:rowOff>20625</xdr:rowOff>
    </xdr:to>
    <xdr:sp macro="" textlink="">
      <xdr:nvSpPr>
        <xdr:cNvPr id="361" name="楕円 360">
          <a:extLst>
            <a:ext uri="{FF2B5EF4-FFF2-40B4-BE49-F238E27FC236}">
              <a16:creationId xmlns:a16="http://schemas.microsoft.com/office/drawing/2014/main" id="{B27C45BE-853A-4A90-AA33-5C0CA5CCC5B8}"/>
            </a:ext>
          </a:extLst>
        </xdr:cNvPr>
        <xdr:cNvSpPr/>
      </xdr:nvSpPr>
      <xdr:spPr>
        <a:xfrm>
          <a:off x="9401175" y="136890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113352</xdr:rowOff>
    </xdr:from>
    <xdr:ext cx="469744" cy="259045"/>
    <xdr:sp macro="" textlink="">
      <xdr:nvSpPr>
        <xdr:cNvPr id="362" name="【公営住宅】&#10;一人当たり面積該当値テキスト">
          <a:extLst>
            <a:ext uri="{FF2B5EF4-FFF2-40B4-BE49-F238E27FC236}">
              <a16:creationId xmlns:a16="http://schemas.microsoft.com/office/drawing/2014/main" id="{F199F8EE-A454-4CAA-8E93-F94AF91CF89F}"/>
            </a:ext>
          </a:extLst>
        </xdr:cNvPr>
        <xdr:cNvSpPr txBox="1"/>
      </xdr:nvSpPr>
      <xdr:spPr>
        <a:xfrm>
          <a:off x="946785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98704</xdr:rowOff>
    </xdr:from>
    <xdr:to>
      <xdr:col>50</xdr:col>
      <xdr:colOff>165100</xdr:colOff>
      <xdr:row>85</xdr:row>
      <xdr:rowOff>28854</xdr:rowOff>
    </xdr:to>
    <xdr:sp macro="" textlink="">
      <xdr:nvSpPr>
        <xdr:cNvPr id="363" name="楕円 362">
          <a:extLst>
            <a:ext uri="{FF2B5EF4-FFF2-40B4-BE49-F238E27FC236}">
              <a16:creationId xmlns:a16="http://schemas.microsoft.com/office/drawing/2014/main" id="{14EE6C39-C26A-4FAE-B387-A90DCE9D7418}"/>
            </a:ext>
          </a:extLst>
        </xdr:cNvPr>
        <xdr:cNvSpPr/>
      </xdr:nvSpPr>
      <xdr:spPr>
        <a:xfrm>
          <a:off x="8639175" y="137035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141275</xdr:rowOff>
    </xdr:from>
    <xdr:to>
      <xdr:col>55</xdr:col>
      <xdr:colOff>0</xdr:colOff>
      <xdr:row>84</xdr:row>
      <xdr:rowOff>149504</xdr:rowOff>
    </xdr:to>
    <xdr:cxnSp macro="">
      <xdr:nvCxnSpPr>
        <xdr:cNvPr id="364" name="直線コネクタ 363">
          <a:extLst>
            <a:ext uri="{FF2B5EF4-FFF2-40B4-BE49-F238E27FC236}">
              <a16:creationId xmlns:a16="http://schemas.microsoft.com/office/drawing/2014/main" id="{864B087F-83F4-4BD5-8A42-11830EFBBB83}"/>
            </a:ext>
          </a:extLst>
        </xdr:cNvPr>
        <xdr:cNvCxnSpPr/>
      </xdr:nvCxnSpPr>
      <xdr:spPr>
        <a:xfrm flipV="1">
          <a:off x="8686800" y="13746150"/>
          <a:ext cx="74295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108001</xdr:rowOff>
    </xdr:from>
    <xdr:to>
      <xdr:col>46</xdr:col>
      <xdr:colOff>38100</xdr:colOff>
      <xdr:row>85</xdr:row>
      <xdr:rowOff>38151</xdr:rowOff>
    </xdr:to>
    <xdr:sp macro="" textlink="">
      <xdr:nvSpPr>
        <xdr:cNvPr id="365" name="楕円 364">
          <a:extLst>
            <a:ext uri="{FF2B5EF4-FFF2-40B4-BE49-F238E27FC236}">
              <a16:creationId xmlns:a16="http://schemas.microsoft.com/office/drawing/2014/main" id="{F00336FF-BD94-4AE9-BEB7-AB06C2B6B3FD}"/>
            </a:ext>
          </a:extLst>
        </xdr:cNvPr>
        <xdr:cNvSpPr/>
      </xdr:nvSpPr>
      <xdr:spPr>
        <a:xfrm>
          <a:off x="7839075" y="137065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149504</xdr:rowOff>
    </xdr:from>
    <xdr:to>
      <xdr:col>50</xdr:col>
      <xdr:colOff>114300</xdr:colOff>
      <xdr:row>84</xdr:row>
      <xdr:rowOff>158801</xdr:rowOff>
    </xdr:to>
    <xdr:cxnSp macro="">
      <xdr:nvCxnSpPr>
        <xdr:cNvPr id="366" name="直線コネクタ 365">
          <a:extLst>
            <a:ext uri="{FF2B5EF4-FFF2-40B4-BE49-F238E27FC236}">
              <a16:creationId xmlns:a16="http://schemas.microsoft.com/office/drawing/2014/main" id="{B9E3C821-33D3-4377-852E-A3595DA5EE5F}"/>
            </a:ext>
          </a:extLst>
        </xdr:cNvPr>
        <xdr:cNvCxnSpPr/>
      </xdr:nvCxnSpPr>
      <xdr:spPr>
        <a:xfrm flipV="1">
          <a:off x="7886700" y="13751204"/>
          <a:ext cx="8001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118287</xdr:rowOff>
    </xdr:from>
    <xdr:to>
      <xdr:col>41</xdr:col>
      <xdr:colOff>101600</xdr:colOff>
      <xdr:row>85</xdr:row>
      <xdr:rowOff>48437</xdr:rowOff>
    </xdr:to>
    <xdr:sp macro="" textlink="">
      <xdr:nvSpPr>
        <xdr:cNvPr id="367" name="楕円 366">
          <a:extLst>
            <a:ext uri="{FF2B5EF4-FFF2-40B4-BE49-F238E27FC236}">
              <a16:creationId xmlns:a16="http://schemas.microsoft.com/office/drawing/2014/main" id="{0B448BD6-5340-4200-B18F-62F75C8B99B8}"/>
            </a:ext>
          </a:extLst>
        </xdr:cNvPr>
        <xdr:cNvSpPr/>
      </xdr:nvSpPr>
      <xdr:spPr>
        <a:xfrm>
          <a:off x="7029450" y="137231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158801</xdr:rowOff>
    </xdr:from>
    <xdr:to>
      <xdr:col>45</xdr:col>
      <xdr:colOff>177800</xdr:colOff>
      <xdr:row>84</xdr:row>
      <xdr:rowOff>169087</xdr:rowOff>
    </xdr:to>
    <xdr:cxnSp macro="">
      <xdr:nvCxnSpPr>
        <xdr:cNvPr id="368" name="直線コネクタ 367">
          <a:extLst>
            <a:ext uri="{FF2B5EF4-FFF2-40B4-BE49-F238E27FC236}">
              <a16:creationId xmlns:a16="http://schemas.microsoft.com/office/drawing/2014/main" id="{04651D22-A5B5-4357-ACE7-145C01023642}"/>
            </a:ext>
          </a:extLst>
        </xdr:cNvPr>
        <xdr:cNvCxnSpPr/>
      </xdr:nvCxnSpPr>
      <xdr:spPr>
        <a:xfrm flipV="1">
          <a:off x="7077075" y="1376367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123698</xdr:rowOff>
    </xdr:from>
    <xdr:to>
      <xdr:col>36</xdr:col>
      <xdr:colOff>165100</xdr:colOff>
      <xdr:row>85</xdr:row>
      <xdr:rowOff>53848</xdr:rowOff>
    </xdr:to>
    <xdr:sp macro="" textlink="">
      <xdr:nvSpPr>
        <xdr:cNvPr id="369" name="楕円 368">
          <a:extLst>
            <a:ext uri="{FF2B5EF4-FFF2-40B4-BE49-F238E27FC236}">
              <a16:creationId xmlns:a16="http://schemas.microsoft.com/office/drawing/2014/main" id="{63E7EA3C-A0CA-444D-926C-52807883B390}"/>
            </a:ext>
          </a:extLst>
        </xdr:cNvPr>
        <xdr:cNvSpPr/>
      </xdr:nvSpPr>
      <xdr:spPr>
        <a:xfrm>
          <a:off x="6238875" y="137285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169087</xdr:rowOff>
    </xdr:from>
    <xdr:to>
      <xdr:col>41</xdr:col>
      <xdr:colOff>50800</xdr:colOff>
      <xdr:row>85</xdr:row>
      <xdr:rowOff>3048</xdr:rowOff>
    </xdr:to>
    <xdr:cxnSp macro="">
      <xdr:nvCxnSpPr>
        <xdr:cNvPr id="370" name="直線コネクタ 369">
          <a:extLst>
            <a:ext uri="{FF2B5EF4-FFF2-40B4-BE49-F238E27FC236}">
              <a16:creationId xmlns:a16="http://schemas.microsoft.com/office/drawing/2014/main" id="{E4BE040B-42E5-49F2-A2A9-F215A08F1B9D}"/>
            </a:ext>
          </a:extLst>
        </xdr:cNvPr>
        <xdr:cNvCxnSpPr/>
      </xdr:nvCxnSpPr>
      <xdr:spPr>
        <a:xfrm flipV="1">
          <a:off x="6286500" y="13761262"/>
          <a:ext cx="790575"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5044CADC-A785-498E-969E-B5AA484B22C7}"/>
            </a:ext>
          </a:extLst>
        </xdr:cNvPr>
        <xdr:cNvSpPr txBox="1"/>
      </xdr:nvSpPr>
      <xdr:spPr>
        <a:xfrm>
          <a:off x="8458277" y="138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E646FDBD-7256-45C4-99D4-CBBE326D8383}"/>
            </a:ext>
          </a:extLst>
        </xdr:cNvPr>
        <xdr:cNvSpPr txBox="1"/>
      </xdr:nvSpPr>
      <xdr:spPr>
        <a:xfrm>
          <a:off x="7677227" y="1386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8FEA24C4-4DCE-468F-8500-6CF3A7FD68B7}"/>
            </a:ext>
          </a:extLst>
        </xdr:cNvPr>
        <xdr:cNvSpPr txBox="1"/>
      </xdr:nvSpPr>
      <xdr:spPr>
        <a:xfrm>
          <a:off x="6867602" y="138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5583A2FE-1C75-4C54-87D2-AFF15D2499C9}"/>
            </a:ext>
          </a:extLst>
        </xdr:cNvPr>
        <xdr:cNvSpPr txBox="1"/>
      </xdr:nvSpPr>
      <xdr:spPr>
        <a:xfrm>
          <a:off x="6067502" y="1386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45381</xdr:rowOff>
    </xdr:from>
    <xdr:ext cx="469744" cy="259045"/>
    <xdr:sp macro="" textlink="">
      <xdr:nvSpPr>
        <xdr:cNvPr id="375" name="n_1mainValue【公営住宅】&#10;一人当たり面積">
          <a:extLst>
            <a:ext uri="{FF2B5EF4-FFF2-40B4-BE49-F238E27FC236}">
              <a16:creationId xmlns:a16="http://schemas.microsoft.com/office/drawing/2014/main" id="{4A36AF1F-1692-4CA5-AB5F-AB68509DB5EC}"/>
            </a:ext>
          </a:extLst>
        </xdr:cNvPr>
        <xdr:cNvSpPr txBox="1"/>
      </xdr:nvSpPr>
      <xdr:spPr>
        <a:xfrm>
          <a:off x="8458277" y="134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54678</xdr:rowOff>
    </xdr:from>
    <xdr:ext cx="469744" cy="259045"/>
    <xdr:sp macro="" textlink="">
      <xdr:nvSpPr>
        <xdr:cNvPr id="376" name="n_2mainValue【公営住宅】&#10;一人当たり面積">
          <a:extLst>
            <a:ext uri="{FF2B5EF4-FFF2-40B4-BE49-F238E27FC236}">
              <a16:creationId xmlns:a16="http://schemas.microsoft.com/office/drawing/2014/main" id="{14F43256-60EA-4B52-AF75-1E948D897666}"/>
            </a:ext>
          </a:extLst>
        </xdr:cNvPr>
        <xdr:cNvSpPr txBox="1"/>
      </xdr:nvSpPr>
      <xdr:spPr>
        <a:xfrm>
          <a:off x="7677227" y="134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64964</xdr:rowOff>
    </xdr:from>
    <xdr:ext cx="469744" cy="259045"/>
    <xdr:sp macro="" textlink="">
      <xdr:nvSpPr>
        <xdr:cNvPr id="377" name="n_3mainValue【公営住宅】&#10;一人当たり面積">
          <a:extLst>
            <a:ext uri="{FF2B5EF4-FFF2-40B4-BE49-F238E27FC236}">
              <a16:creationId xmlns:a16="http://schemas.microsoft.com/office/drawing/2014/main" id="{F7E5F4A1-0148-4562-B5B3-D9A59EB7DFFE}"/>
            </a:ext>
          </a:extLst>
        </xdr:cNvPr>
        <xdr:cNvSpPr txBox="1"/>
      </xdr:nvSpPr>
      <xdr:spPr>
        <a:xfrm>
          <a:off x="6867602" y="135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70375</xdr:rowOff>
    </xdr:from>
    <xdr:ext cx="469744" cy="259045"/>
    <xdr:sp macro="" textlink="">
      <xdr:nvSpPr>
        <xdr:cNvPr id="378" name="n_4mainValue【公営住宅】&#10;一人当たり面積">
          <a:extLst>
            <a:ext uri="{FF2B5EF4-FFF2-40B4-BE49-F238E27FC236}">
              <a16:creationId xmlns:a16="http://schemas.microsoft.com/office/drawing/2014/main" id="{B1D94FDD-C007-43C1-AA50-0EA41A323DA5}"/>
            </a:ext>
          </a:extLst>
        </xdr:cNvPr>
        <xdr:cNvSpPr txBox="1"/>
      </xdr:nvSpPr>
      <xdr:spPr>
        <a:xfrm>
          <a:off x="6067502" y="135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47AD5AA-7E89-4F84-9AF4-0E0C52E9808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6E35D30-DC9C-40CD-A474-BD9AC57B0775}"/>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4F3B9E-C7D1-44D9-8913-10721626CBD8}"/>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3E5B8C3-55FC-4A65-B96A-FF05DBA0150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AA7D87E-EBA1-4B2D-B59D-7776EE43E7FD}"/>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6FDB376-A994-4FB9-A8F6-6D7AC4740541}"/>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1D272B3-6E8A-4B8C-9260-2AE0FB01E7A2}"/>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BB30780-696E-4B21-9FA9-C2652CCA1318}"/>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949AA2E3-8EF4-4B99-8A9F-7FE0D6706936}"/>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AFA7272-413C-4790-9564-8E37DBE81DB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3D46500-8CB0-42B3-A5A6-555D2BC6B18F}"/>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E3F55F8-0E0F-4596-8B5B-5EF2800959E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FB684E1-BB8C-46A3-A80A-C2148B09CCE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9D22347-D1EC-41A8-8675-180E9BA0869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3964444-2264-4CF2-AA29-471A97C62C6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2ED8C2B-7D2C-4336-84CA-838022E43A16}"/>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7031357-C2EB-41CB-9F76-680A8CB51703}"/>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EB74C7A-0CA7-47EC-A624-6B3A8076D393}"/>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9A1CD3F-C4D5-412D-A9DA-C11B29C2EB7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301A177-196D-4A77-BC25-84265DB9DDAC}"/>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EE08645-495D-45F9-8F25-D32FF32E3A81}"/>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B584263-80AE-425F-A3A8-857847FF932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2CD294F-05EE-4CDE-A57F-7F8E252AB9AF}"/>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54DC294-9C8D-4C43-ABC2-ABEC51DB3D3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C4832FE-A087-4F64-9559-D86A690AC2B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E7BC9AD-9F37-4CDA-915A-3ADB3809733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8669909-2F80-46F7-A7AB-AD3B811A558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A4FEC2C-9CA3-411A-90D3-54714AE49B9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BB689E4-64B3-495E-93A2-5906ED153FF3}"/>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AC0094C5-0E92-4E7F-B69F-744424F2554B}"/>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E421BA4B-1B82-4373-AD99-EEC30FB8E2A9}"/>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97860F4-6F08-4E57-B794-CE5FD2C72CB6}"/>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6396E4C-0906-4CE9-A818-F016A38CA749}"/>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1DA28BD-DD7F-4A00-B5F1-5BD9A53C48B1}"/>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21A1D8D-A045-45DB-AD25-163F7942419F}"/>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A222CDC-BC09-49CB-8BBB-B0360978B67E}"/>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2A56447-C2D1-4282-948A-B4676B534210}"/>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249B239-07C7-407D-8508-06B6B1438C0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6B1EDFD-53F3-4F13-BAAA-6CB5EAA1FDC4}"/>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A4D1C88-C39D-45E3-8AB1-7A705A3CB463}"/>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B81DD0A-5895-46B3-9DD4-A633AFAB0FB5}"/>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FD291592-8071-4DE0-8FF3-79C2DB662529}"/>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E95ED33-BF75-423D-9AC2-2BFA7818E2EE}"/>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3561205-AABC-4DC0-9E4E-B5C36DE455D7}"/>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903EC122-BC0E-40FB-B457-E4321B659EC1}"/>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7C24274-8BAA-4AD4-A9E7-83A71761320E}"/>
            </a:ext>
          </a:extLst>
        </xdr:cNvPr>
        <xdr:cNvSpPr txBox="1"/>
      </xdr:nvSpPr>
      <xdr:spPr>
        <a:xfrm>
          <a:off x="14735175" y="5773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3EAE00A1-E375-4F23-8F22-13097CFF82E3}"/>
            </a:ext>
          </a:extLst>
        </xdr:cNvPr>
        <xdr:cNvSpPr/>
      </xdr:nvSpPr>
      <xdr:spPr>
        <a:xfrm>
          <a:off x="14649450" y="591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AF9F7B2F-1C27-48B6-9DC9-AD2BF0C7C629}"/>
            </a:ext>
          </a:extLst>
        </xdr:cNvPr>
        <xdr:cNvSpPr/>
      </xdr:nvSpPr>
      <xdr:spPr>
        <a:xfrm>
          <a:off x="13887450" y="588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9F63D03E-868E-445B-8170-A6D8C7636095}"/>
            </a:ext>
          </a:extLst>
        </xdr:cNvPr>
        <xdr:cNvSpPr/>
      </xdr:nvSpPr>
      <xdr:spPr>
        <a:xfrm>
          <a:off x="13096875" y="5875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1105FFA2-968E-4FAC-AFF9-111A5E808996}"/>
            </a:ext>
          </a:extLst>
        </xdr:cNvPr>
        <xdr:cNvSpPr/>
      </xdr:nvSpPr>
      <xdr:spPr>
        <a:xfrm>
          <a:off x="12296775" y="584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83457EA8-CBFD-4AB8-BE51-0A93EC9E124A}"/>
            </a:ext>
          </a:extLst>
        </xdr:cNvPr>
        <xdr:cNvSpPr/>
      </xdr:nvSpPr>
      <xdr:spPr>
        <a:xfrm>
          <a:off x="11487150" y="5836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F84EB2-28C4-46BD-86ED-27DB42E09153}"/>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545FAA0-B049-4C2E-B8FD-8BECA951F31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A84405-939E-418D-ABB8-DF4CDAAEDAA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35150E0-AE82-492F-8738-70C19B186A0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C796441-78D2-4857-A5C9-B8A25D02A16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435" name="楕円 434">
          <a:extLst>
            <a:ext uri="{FF2B5EF4-FFF2-40B4-BE49-F238E27FC236}">
              <a16:creationId xmlns:a16="http://schemas.microsoft.com/office/drawing/2014/main" id="{9D257444-AB6D-4D12-9BB8-81885AEC3BE5}"/>
            </a:ext>
          </a:extLst>
        </xdr:cNvPr>
        <xdr:cNvSpPr/>
      </xdr:nvSpPr>
      <xdr:spPr>
        <a:xfrm>
          <a:off x="14649450" y="6364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BA68CA8-6A6D-4CF6-8658-D37701AB87C2}"/>
            </a:ext>
          </a:extLst>
        </xdr:cNvPr>
        <xdr:cNvSpPr txBox="1"/>
      </xdr:nvSpPr>
      <xdr:spPr>
        <a:xfrm>
          <a:off x="14735175" y="634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37" name="楕円 436">
          <a:extLst>
            <a:ext uri="{FF2B5EF4-FFF2-40B4-BE49-F238E27FC236}">
              <a16:creationId xmlns:a16="http://schemas.microsoft.com/office/drawing/2014/main" id="{B86F7F75-6966-46F3-BBD7-EDEE7FFF882A}"/>
            </a:ext>
          </a:extLst>
        </xdr:cNvPr>
        <xdr:cNvSpPr/>
      </xdr:nvSpPr>
      <xdr:spPr>
        <a:xfrm>
          <a:off x="13887450" y="6360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97155</xdr:rowOff>
    </xdr:to>
    <xdr:cxnSp macro="">
      <xdr:nvCxnSpPr>
        <xdr:cNvPr id="438" name="直線コネクタ 437">
          <a:extLst>
            <a:ext uri="{FF2B5EF4-FFF2-40B4-BE49-F238E27FC236}">
              <a16:creationId xmlns:a16="http://schemas.microsoft.com/office/drawing/2014/main" id="{A781D410-00BD-479E-9E50-7205887BB2C5}"/>
            </a:ext>
          </a:extLst>
        </xdr:cNvPr>
        <xdr:cNvCxnSpPr/>
      </xdr:nvCxnSpPr>
      <xdr:spPr>
        <a:xfrm>
          <a:off x="13935075" y="640842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39" name="楕円 438">
          <a:extLst>
            <a:ext uri="{FF2B5EF4-FFF2-40B4-BE49-F238E27FC236}">
              <a16:creationId xmlns:a16="http://schemas.microsoft.com/office/drawing/2014/main" id="{F3B7C73C-2EA4-4B58-A3F1-22578950AC49}"/>
            </a:ext>
          </a:extLst>
        </xdr:cNvPr>
        <xdr:cNvSpPr/>
      </xdr:nvSpPr>
      <xdr:spPr>
        <a:xfrm>
          <a:off x="13096875" y="62979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93345</xdr:rowOff>
    </xdr:to>
    <xdr:cxnSp macro="">
      <xdr:nvCxnSpPr>
        <xdr:cNvPr id="440" name="直線コネクタ 439">
          <a:extLst>
            <a:ext uri="{FF2B5EF4-FFF2-40B4-BE49-F238E27FC236}">
              <a16:creationId xmlns:a16="http://schemas.microsoft.com/office/drawing/2014/main" id="{2409FBF0-10C1-4609-A8BE-C3E2E141F2D5}"/>
            </a:ext>
          </a:extLst>
        </xdr:cNvPr>
        <xdr:cNvCxnSpPr/>
      </xdr:nvCxnSpPr>
      <xdr:spPr>
        <a:xfrm>
          <a:off x="13144500" y="6336030"/>
          <a:ext cx="7905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5080</xdr:rowOff>
    </xdr:to>
    <xdr:sp macro="" textlink="">
      <xdr:nvSpPr>
        <xdr:cNvPr id="441" name="楕円 440">
          <a:extLst>
            <a:ext uri="{FF2B5EF4-FFF2-40B4-BE49-F238E27FC236}">
              <a16:creationId xmlns:a16="http://schemas.microsoft.com/office/drawing/2014/main" id="{B0A742FD-2C1E-4C0F-BAFD-6D734BEDCE41}"/>
            </a:ext>
          </a:extLst>
        </xdr:cNvPr>
        <xdr:cNvSpPr/>
      </xdr:nvSpPr>
      <xdr:spPr>
        <a:xfrm>
          <a:off x="12296775" y="6228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125730</xdr:rowOff>
    </xdr:from>
    <xdr:to>
      <xdr:col>76</xdr:col>
      <xdr:colOff>114300</xdr:colOff>
      <xdr:row>39</xdr:row>
      <xdr:rowOff>20955</xdr:rowOff>
    </xdr:to>
    <xdr:cxnSp macro="">
      <xdr:nvCxnSpPr>
        <xdr:cNvPr id="442" name="直線コネクタ 441">
          <a:extLst>
            <a:ext uri="{FF2B5EF4-FFF2-40B4-BE49-F238E27FC236}">
              <a16:creationId xmlns:a16="http://schemas.microsoft.com/office/drawing/2014/main" id="{378FE817-3A06-43BF-AC57-A04A551F758D}"/>
            </a:ext>
          </a:extLst>
        </xdr:cNvPr>
        <xdr:cNvCxnSpPr/>
      </xdr:nvCxnSpPr>
      <xdr:spPr>
        <a:xfrm>
          <a:off x="12344400" y="627570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xdr:rowOff>
    </xdr:from>
    <xdr:to>
      <xdr:col>67</xdr:col>
      <xdr:colOff>101600</xdr:colOff>
      <xdr:row>38</xdr:row>
      <xdr:rowOff>106045</xdr:rowOff>
    </xdr:to>
    <xdr:sp macro="" textlink="">
      <xdr:nvSpPr>
        <xdr:cNvPr id="443" name="楕円 442">
          <a:extLst>
            <a:ext uri="{FF2B5EF4-FFF2-40B4-BE49-F238E27FC236}">
              <a16:creationId xmlns:a16="http://schemas.microsoft.com/office/drawing/2014/main" id="{103479F3-FD69-4E09-9C40-5227A998458B}"/>
            </a:ext>
          </a:extLst>
        </xdr:cNvPr>
        <xdr:cNvSpPr/>
      </xdr:nvSpPr>
      <xdr:spPr>
        <a:xfrm>
          <a:off x="11487150" y="6160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38</xdr:row>
      <xdr:rowOff>125730</xdr:rowOff>
    </xdr:to>
    <xdr:cxnSp macro="">
      <xdr:nvCxnSpPr>
        <xdr:cNvPr id="444" name="直線コネクタ 443">
          <a:extLst>
            <a:ext uri="{FF2B5EF4-FFF2-40B4-BE49-F238E27FC236}">
              <a16:creationId xmlns:a16="http://schemas.microsoft.com/office/drawing/2014/main" id="{17513740-CAF8-4BEA-BD40-08071C7DA763}"/>
            </a:ext>
          </a:extLst>
        </xdr:cNvPr>
        <xdr:cNvCxnSpPr/>
      </xdr:nvCxnSpPr>
      <xdr:spPr>
        <a:xfrm>
          <a:off x="11534775" y="6208395"/>
          <a:ext cx="80962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BEC4851-A813-43B8-A08E-DDFA52D2C8C3}"/>
            </a:ext>
          </a:extLst>
        </xdr:cNvPr>
        <xdr:cNvSpPr txBox="1"/>
      </xdr:nvSpPr>
      <xdr:spPr>
        <a:xfrm>
          <a:off x="13745219"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30BF2FA-7DFA-4914-BE5B-FB8A58245FC5}"/>
            </a:ext>
          </a:extLst>
        </xdr:cNvPr>
        <xdr:cNvSpPr txBox="1"/>
      </xdr:nvSpPr>
      <xdr:spPr>
        <a:xfrm>
          <a:off x="12964169"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613F28D-F49D-482D-BC8A-2D4E0F314B4B}"/>
            </a:ext>
          </a:extLst>
        </xdr:cNvPr>
        <xdr:cNvSpPr txBox="1"/>
      </xdr:nvSpPr>
      <xdr:spPr>
        <a:xfrm>
          <a:off x="12164069"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9F2AF47-7B66-4991-9AD9-1A554573E765}"/>
            </a:ext>
          </a:extLst>
        </xdr:cNvPr>
        <xdr:cNvSpPr txBox="1"/>
      </xdr:nvSpPr>
      <xdr:spPr>
        <a:xfrm>
          <a:off x="11354444"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D12492C-7DA8-44BC-92E5-24B2A513E528}"/>
            </a:ext>
          </a:extLst>
        </xdr:cNvPr>
        <xdr:cNvSpPr txBox="1"/>
      </xdr:nvSpPr>
      <xdr:spPr>
        <a:xfrm>
          <a:off x="13745219"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FAE6CF2-911E-40AF-8F36-E9CD68A8AE48}"/>
            </a:ext>
          </a:extLst>
        </xdr:cNvPr>
        <xdr:cNvSpPr txBox="1"/>
      </xdr:nvSpPr>
      <xdr:spPr>
        <a:xfrm>
          <a:off x="12964169"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167657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3AD8779-9C5D-4A98-B12D-5516A34DEB61}"/>
            </a:ext>
          </a:extLst>
        </xdr:cNvPr>
        <xdr:cNvSpPr txBox="1"/>
      </xdr:nvSpPr>
      <xdr:spPr>
        <a:xfrm>
          <a:off x="12164069"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0CCD9B2-BCAD-4382-8A91-26124D4CA24A}"/>
            </a:ext>
          </a:extLst>
        </xdr:cNvPr>
        <xdr:cNvSpPr txBox="1"/>
      </xdr:nvSpPr>
      <xdr:spPr>
        <a:xfrm>
          <a:off x="113544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BAFA3B1-498D-4D84-A293-69BAC1AA0EB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4D77DF1-9446-479A-BA45-CBFF1D5631AA}"/>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7F61150-3C34-4C30-B190-90996E9D83F4}"/>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602A77E-35AB-459F-88EC-6FC24EBFA276}"/>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C3991E0-663A-4C1C-8460-E16E145CE50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C040DC9-2527-4ED5-AB98-D06377D09F9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AC22639-4BCA-4DDC-BD88-CAECEB943227}"/>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DBCDF47-1B64-463C-907F-2B2E833AA80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A8DDD64-FEE9-41B1-99F6-FCC36937BE0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676C841-C583-4FE6-9EE2-00846C5CDC7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6EF506F-B6EA-4289-B5F2-995E0DA577AD}"/>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4A12153B-7728-4869-8A57-1AD114DC5770}"/>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E6E18C64-3552-40CC-822D-4BCF07C9A8B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902CBEA-78CB-4E7C-833E-BED3157FFFAE}"/>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D22AB76-5255-4845-B08D-24FC5A77DD77}"/>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B47677D-3923-4975-A03D-2D19241B5A5F}"/>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BFFC284-BC76-45C2-A9DD-91BEC7FCE80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CFC89B2B-FC44-4C85-9826-3564E1386658}"/>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EEF6B64-F221-41C8-8A19-07AE0E020761}"/>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EF01B71-F941-4A28-8CAD-C7DFF38AD770}"/>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03EA140-18F2-4526-AC01-8E12B8A9D532}"/>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67FC35D-5BCF-44B9-AAA8-A63E194681C5}"/>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E091E68-96D0-4A40-AE7E-E93087DC73F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13292816-1D14-4D17-93DC-1F32ACE61CF4}"/>
            </a:ext>
          </a:extLst>
        </xdr:cNvPr>
        <xdr:cNvCxnSpPr/>
      </xdr:nvCxnSpPr>
      <xdr:spPr>
        <a:xfrm flipV="1">
          <a:off x="19954239" y="5632069"/>
          <a:ext cx="0" cy="11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A0A028F-8E54-413B-A5C8-F409FC1F1576}"/>
            </a:ext>
          </a:extLst>
        </xdr:cNvPr>
        <xdr:cNvSpPr txBox="1"/>
      </xdr:nvSpPr>
      <xdr:spPr>
        <a:xfrm>
          <a:off x="19992975" y="682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34694A61-297D-4F9C-98D5-68033AD28482}"/>
            </a:ext>
          </a:extLst>
        </xdr:cNvPr>
        <xdr:cNvCxnSpPr/>
      </xdr:nvCxnSpPr>
      <xdr:spPr>
        <a:xfrm>
          <a:off x="19878675" y="6820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0802DE4-6DC8-4ABA-BCA2-C9BAC8C82A25}"/>
            </a:ext>
          </a:extLst>
        </xdr:cNvPr>
        <xdr:cNvSpPr txBox="1"/>
      </xdr:nvSpPr>
      <xdr:spPr>
        <a:xfrm>
          <a:off x="19992975" y="54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9CD2AE96-0909-48F6-A1C2-87CC76C9176E}"/>
            </a:ext>
          </a:extLst>
        </xdr:cNvPr>
        <xdr:cNvCxnSpPr/>
      </xdr:nvCxnSpPr>
      <xdr:spPr>
        <a:xfrm>
          <a:off x="19878675" y="56320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EC180EF3-F406-4746-BCE1-32452AC6BB74}"/>
            </a:ext>
          </a:extLst>
        </xdr:cNvPr>
        <xdr:cNvSpPr txBox="1"/>
      </xdr:nvSpPr>
      <xdr:spPr>
        <a:xfrm>
          <a:off x="19992975" y="6518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1488E1E4-E3E5-4298-9A76-C1931BB95130}"/>
            </a:ext>
          </a:extLst>
        </xdr:cNvPr>
        <xdr:cNvSpPr/>
      </xdr:nvSpPr>
      <xdr:spPr>
        <a:xfrm>
          <a:off x="19897725" y="65429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A2FF480A-3896-48C1-8310-597EB6297B0D}"/>
            </a:ext>
          </a:extLst>
        </xdr:cNvPr>
        <xdr:cNvSpPr/>
      </xdr:nvSpPr>
      <xdr:spPr>
        <a:xfrm>
          <a:off x="19154775" y="65429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7D3F1342-11BF-4A91-BB69-32F3E7C5257C}"/>
            </a:ext>
          </a:extLst>
        </xdr:cNvPr>
        <xdr:cNvSpPr/>
      </xdr:nvSpPr>
      <xdr:spPr>
        <a:xfrm>
          <a:off x="18345150" y="6544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C69931AD-7BC5-4CBE-A213-857B76484BD3}"/>
            </a:ext>
          </a:extLst>
        </xdr:cNvPr>
        <xdr:cNvSpPr/>
      </xdr:nvSpPr>
      <xdr:spPr>
        <a:xfrm>
          <a:off x="17554575" y="6551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1E135C79-BE1D-4DEA-A47B-8E7C6D7F2E61}"/>
            </a:ext>
          </a:extLst>
        </xdr:cNvPr>
        <xdr:cNvSpPr/>
      </xdr:nvSpPr>
      <xdr:spPr>
        <a:xfrm>
          <a:off x="16754475" y="65457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F9ADB73-CDBB-4DF9-9762-0E532E98C09B}"/>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F8BF846-C5BD-4E87-B7A3-48708A5B88B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9B4109D-DD2F-4E2E-950F-763A6036D2DC}"/>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707E848-1FCA-4842-8B54-1EAFAE887ED4}"/>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70916AA-2EAC-4169-8676-B08FDBA5707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92" name="楕円 491">
          <a:extLst>
            <a:ext uri="{FF2B5EF4-FFF2-40B4-BE49-F238E27FC236}">
              <a16:creationId xmlns:a16="http://schemas.microsoft.com/office/drawing/2014/main" id="{38B8E557-C336-48C1-B8F4-EFFF841440C0}"/>
            </a:ext>
          </a:extLst>
        </xdr:cNvPr>
        <xdr:cNvSpPr/>
      </xdr:nvSpPr>
      <xdr:spPr>
        <a:xfrm>
          <a:off x="19897725" y="6506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55897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235904E-6CB2-4A09-9FC1-61011E13D301}"/>
            </a:ext>
          </a:extLst>
        </xdr:cNvPr>
        <xdr:cNvSpPr txBox="1"/>
      </xdr:nvSpPr>
      <xdr:spPr>
        <a:xfrm>
          <a:off x="19992975"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62738</xdr:rowOff>
    </xdr:from>
    <xdr:to>
      <xdr:col>112</xdr:col>
      <xdr:colOff>38100</xdr:colOff>
      <xdr:row>40</xdr:row>
      <xdr:rowOff>164338</xdr:rowOff>
    </xdr:to>
    <xdr:sp macro="" textlink="">
      <xdr:nvSpPr>
        <xdr:cNvPr id="494" name="楕円 493">
          <a:extLst>
            <a:ext uri="{FF2B5EF4-FFF2-40B4-BE49-F238E27FC236}">
              <a16:creationId xmlns:a16="http://schemas.microsoft.com/office/drawing/2014/main" id="{4126349C-0571-490A-B803-6D715C0C0465}"/>
            </a:ext>
          </a:extLst>
        </xdr:cNvPr>
        <xdr:cNvSpPr/>
      </xdr:nvSpPr>
      <xdr:spPr>
        <a:xfrm>
          <a:off x="19154775" y="65429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113538</xdr:rowOff>
    </xdr:to>
    <xdr:cxnSp macro="">
      <xdr:nvCxnSpPr>
        <xdr:cNvPr id="495" name="直線コネクタ 494">
          <a:extLst>
            <a:ext uri="{FF2B5EF4-FFF2-40B4-BE49-F238E27FC236}">
              <a16:creationId xmlns:a16="http://schemas.microsoft.com/office/drawing/2014/main" id="{3E4D2654-81A8-4558-B3AA-B43C00BB4A7E}"/>
            </a:ext>
          </a:extLst>
        </xdr:cNvPr>
        <xdr:cNvCxnSpPr/>
      </xdr:nvCxnSpPr>
      <xdr:spPr>
        <a:xfrm flipV="1">
          <a:off x="19202400" y="6563995"/>
          <a:ext cx="7524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96" name="楕円 495">
          <a:extLst>
            <a:ext uri="{FF2B5EF4-FFF2-40B4-BE49-F238E27FC236}">
              <a16:creationId xmlns:a16="http://schemas.microsoft.com/office/drawing/2014/main" id="{DFB36C4E-D9B3-4C6C-8312-B6D3106B01F2}"/>
            </a:ext>
          </a:extLst>
        </xdr:cNvPr>
        <xdr:cNvSpPr/>
      </xdr:nvSpPr>
      <xdr:spPr>
        <a:xfrm>
          <a:off x="18345150" y="6544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113538</xdr:rowOff>
    </xdr:from>
    <xdr:to>
      <xdr:col>111</xdr:col>
      <xdr:colOff>177800</xdr:colOff>
      <xdr:row>40</xdr:row>
      <xdr:rowOff>121920</xdr:rowOff>
    </xdr:to>
    <xdr:cxnSp macro="">
      <xdr:nvCxnSpPr>
        <xdr:cNvPr id="497" name="直線コネクタ 496">
          <a:extLst>
            <a:ext uri="{FF2B5EF4-FFF2-40B4-BE49-F238E27FC236}">
              <a16:creationId xmlns:a16="http://schemas.microsoft.com/office/drawing/2014/main" id="{00138B25-5AFE-44CE-99A4-FB7F06CECFEC}"/>
            </a:ext>
          </a:extLst>
        </xdr:cNvPr>
        <xdr:cNvCxnSpPr/>
      </xdr:nvCxnSpPr>
      <xdr:spPr>
        <a:xfrm flipV="1">
          <a:off x="18392775" y="6590538"/>
          <a:ext cx="809625"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98" name="楕円 497">
          <a:extLst>
            <a:ext uri="{FF2B5EF4-FFF2-40B4-BE49-F238E27FC236}">
              <a16:creationId xmlns:a16="http://schemas.microsoft.com/office/drawing/2014/main" id="{8D49D781-A895-4982-965D-E72CF95D80F4}"/>
            </a:ext>
          </a:extLst>
        </xdr:cNvPr>
        <xdr:cNvSpPr/>
      </xdr:nvSpPr>
      <xdr:spPr>
        <a:xfrm>
          <a:off x="17554575" y="65604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131064</xdr:rowOff>
    </xdr:to>
    <xdr:cxnSp macro="">
      <xdr:nvCxnSpPr>
        <xdr:cNvPr id="499" name="直線コネクタ 498">
          <a:extLst>
            <a:ext uri="{FF2B5EF4-FFF2-40B4-BE49-F238E27FC236}">
              <a16:creationId xmlns:a16="http://schemas.microsoft.com/office/drawing/2014/main" id="{A4165278-4878-4D27-B219-1FFA22AE6BE6}"/>
            </a:ext>
          </a:extLst>
        </xdr:cNvPr>
        <xdr:cNvCxnSpPr/>
      </xdr:nvCxnSpPr>
      <xdr:spPr>
        <a:xfrm flipV="1">
          <a:off x="17602200" y="6602095"/>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84836</xdr:rowOff>
    </xdr:from>
    <xdr:to>
      <xdr:col>98</xdr:col>
      <xdr:colOff>38100</xdr:colOff>
      <xdr:row>41</xdr:row>
      <xdr:rowOff>14986</xdr:rowOff>
    </xdr:to>
    <xdr:sp macro="" textlink="">
      <xdr:nvSpPr>
        <xdr:cNvPr id="500" name="楕円 499">
          <a:extLst>
            <a:ext uri="{FF2B5EF4-FFF2-40B4-BE49-F238E27FC236}">
              <a16:creationId xmlns:a16="http://schemas.microsoft.com/office/drawing/2014/main" id="{308566C9-FA8F-48F9-A02E-505AC5493F33}"/>
            </a:ext>
          </a:extLst>
        </xdr:cNvPr>
        <xdr:cNvSpPr/>
      </xdr:nvSpPr>
      <xdr:spPr>
        <a:xfrm>
          <a:off x="16754475" y="65650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131064</xdr:rowOff>
    </xdr:from>
    <xdr:to>
      <xdr:col>102</xdr:col>
      <xdr:colOff>114300</xdr:colOff>
      <xdr:row>40</xdr:row>
      <xdr:rowOff>135636</xdr:rowOff>
    </xdr:to>
    <xdr:cxnSp macro="">
      <xdr:nvCxnSpPr>
        <xdr:cNvPr id="501" name="直線コネクタ 500">
          <a:extLst>
            <a:ext uri="{FF2B5EF4-FFF2-40B4-BE49-F238E27FC236}">
              <a16:creationId xmlns:a16="http://schemas.microsoft.com/office/drawing/2014/main" id="{83B21C0C-EBF8-4A81-99B4-6B2102222A7B}"/>
            </a:ext>
          </a:extLst>
        </xdr:cNvPr>
        <xdr:cNvCxnSpPr/>
      </xdr:nvCxnSpPr>
      <xdr:spPr>
        <a:xfrm flipV="1">
          <a:off x="16802100" y="660806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175D61B0-80D9-4E12-8C6C-02872B02D83E}"/>
            </a:ext>
          </a:extLst>
        </xdr:cNvPr>
        <xdr:cNvSpPr txBox="1"/>
      </xdr:nvSpPr>
      <xdr:spPr>
        <a:xfrm>
          <a:off x="18983402" y="66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6F982A8-A6C3-48E6-908E-72254A467A83}"/>
            </a:ext>
          </a:extLst>
        </xdr:cNvPr>
        <xdr:cNvSpPr txBox="1"/>
      </xdr:nvSpPr>
      <xdr:spPr>
        <a:xfrm>
          <a:off x="18183302"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9063A5D5-7608-4484-8227-5D72FEBB3F57}"/>
            </a:ext>
          </a:extLst>
        </xdr:cNvPr>
        <xdr:cNvSpPr txBox="1"/>
      </xdr:nvSpPr>
      <xdr:spPr>
        <a:xfrm>
          <a:off x="17383202"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99FC068-0580-4C58-B44B-1FD49CF22ABA}"/>
            </a:ext>
          </a:extLst>
        </xdr:cNvPr>
        <xdr:cNvSpPr txBox="1"/>
      </xdr:nvSpPr>
      <xdr:spPr>
        <a:xfrm>
          <a:off x="16592627"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9415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5FEBBAC-099D-4ABB-9CEE-5EDD544942C5}"/>
            </a:ext>
          </a:extLst>
        </xdr:cNvPr>
        <xdr:cNvSpPr txBox="1"/>
      </xdr:nvSpPr>
      <xdr:spPr>
        <a:xfrm>
          <a:off x="18983402"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E069EB3-8C2B-4240-8D5C-0844D1E37736}"/>
            </a:ext>
          </a:extLst>
        </xdr:cNvPr>
        <xdr:cNvSpPr txBox="1"/>
      </xdr:nvSpPr>
      <xdr:spPr>
        <a:xfrm>
          <a:off x="1818330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5C36371C-9F3F-4C60-A8BC-ACE1EF456127}"/>
            </a:ext>
          </a:extLst>
        </xdr:cNvPr>
        <xdr:cNvSpPr txBox="1"/>
      </xdr:nvSpPr>
      <xdr:spPr>
        <a:xfrm>
          <a:off x="17383202" y="66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6113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F640B51-99E9-4246-BA30-D40BB4693249}"/>
            </a:ext>
          </a:extLst>
        </xdr:cNvPr>
        <xdr:cNvSpPr txBox="1"/>
      </xdr:nvSpPr>
      <xdr:spPr>
        <a:xfrm>
          <a:off x="16592627" y="66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C90655E-C438-4E62-916C-B2550A5E469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36DF2D7-0657-4D6B-85BE-F824E13C5AD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6A03FA5-9E3D-4144-9F86-790825480792}"/>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A36D945-5C55-49D8-919B-2834251212E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517A153-09FC-414D-AE5A-9E73391489D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90D4CCF-A87A-4F0B-90C9-AB66AB3B2374}"/>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A43C263-9968-4C6E-86F1-BA085AF4E071}"/>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35188A3-3927-425A-8EC9-339E4F2BEFF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F82186B-5DD5-4159-8BC3-F9E79E071E94}"/>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AB660F4-1E06-499F-8D60-6F395FFAA22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D613CF7-C896-4667-82AF-0A704FD518F2}"/>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2B08911-607E-4E0C-A602-0742EC04B411}"/>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8AAE459-E516-4486-B9FE-B95D0F2AE4A5}"/>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B33445B-72AC-4914-A0BF-058BB40AD18E}"/>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6B21668-2EF6-405F-AAA5-FDA856A280F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4CA3647-CDA2-423C-BB9B-A09C1B40EC1D}"/>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6718ADC-775E-40D3-81AA-DBD9A5E39143}"/>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E5393613-F4F4-430F-A086-CE39F0E2C14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9127684-E333-4F22-BC46-E30CDC696427}"/>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8DA47BB-5E10-4C74-8458-0D4BB617147C}"/>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71E471A-D897-4122-A180-D562BA9EB04C}"/>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75F99F0-AF5E-4EF0-A431-172A2AA5EBF1}"/>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749B97D-579D-4C6D-AD1F-61BA9E4CEB39}"/>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42193F7-4A55-4E61-9507-CA3C31E1259D}"/>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E6F249B0-6D01-46D3-BD53-4DF5125CBE46}"/>
            </a:ext>
          </a:extLst>
        </xdr:cNvPr>
        <xdr:cNvCxnSpPr/>
      </xdr:nvCxnSpPr>
      <xdr:spPr>
        <a:xfrm flipV="1">
          <a:off x="14696439" y="8936990"/>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254497E-36A2-490E-9D58-EC7A848AA426}"/>
            </a:ext>
          </a:extLst>
        </xdr:cNvPr>
        <xdr:cNvSpPr txBox="1"/>
      </xdr:nvSpPr>
      <xdr:spPr>
        <a:xfrm>
          <a:off x="14735175"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D9D975A9-1D0B-4295-AF48-B28BE998BB2C}"/>
            </a:ext>
          </a:extLst>
        </xdr:cNvPr>
        <xdr:cNvCxnSpPr/>
      </xdr:nvCxnSpPr>
      <xdr:spPr>
        <a:xfrm>
          <a:off x="14611350" y="10296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DCF49C7-395E-42A9-A38F-3D6665FF2FEB}"/>
            </a:ext>
          </a:extLst>
        </xdr:cNvPr>
        <xdr:cNvSpPr txBox="1"/>
      </xdr:nvSpPr>
      <xdr:spPr>
        <a:xfrm>
          <a:off x="14735175" y="873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1DF5B1E3-67C3-4256-AF89-4B522C589803}"/>
            </a:ext>
          </a:extLst>
        </xdr:cNvPr>
        <xdr:cNvCxnSpPr/>
      </xdr:nvCxnSpPr>
      <xdr:spPr>
        <a:xfrm>
          <a:off x="14611350" y="8936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1BAD7AC-7C04-47B7-96A5-DC227C9B79B1}"/>
            </a:ext>
          </a:extLst>
        </xdr:cNvPr>
        <xdr:cNvSpPr txBox="1"/>
      </xdr:nvSpPr>
      <xdr:spPr>
        <a:xfrm>
          <a:off x="14735175" y="9588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38F3A14B-ECC1-49A8-AFDF-6560228965F7}"/>
            </a:ext>
          </a:extLst>
        </xdr:cNvPr>
        <xdr:cNvSpPr/>
      </xdr:nvSpPr>
      <xdr:spPr>
        <a:xfrm>
          <a:off x="14649450" y="9724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4EEA3CB7-A2E8-4542-8C8E-33554FE95DB2}"/>
            </a:ext>
          </a:extLst>
        </xdr:cNvPr>
        <xdr:cNvSpPr/>
      </xdr:nvSpPr>
      <xdr:spPr>
        <a:xfrm>
          <a:off x="13887450" y="9723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E6A3B72B-D0E9-421C-A56F-1064D898AB9C}"/>
            </a:ext>
          </a:extLst>
        </xdr:cNvPr>
        <xdr:cNvSpPr/>
      </xdr:nvSpPr>
      <xdr:spPr>
        <a:xfrm>
          <a:off x="13096875" y="9714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327CF30-6C82-4E5B-9D17-3BF6650E793A}"/>
            </a:ext>
          </a:extLst>
        </xdr:cNvPr>
        <xdr:cNvSpPr/>
      </xdr:nvSpPr>
      <xdr:spPr>
        <a:xfrm>
          <a:off x="12296775" y="9685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3C5FFD7A-9193-4688-88E9-50ECB6EFE6C3}"/>
            </a:ext>
          </a:extLst>
        </xdr:cNvPr>
        <xdr:cNvSpPr/>
      </xdr:nvSpPr>
      <xdr:spPr>
        <a:xfrm>
          <a:off x="11487150" y="9675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C5FC92A-6F72-4094-98B1-DEAF14A2BDF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FBB24F1-3118-4B14-9E17-CB3691FB1F2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389B53F-1DBE-4F5A-8342-A33CC6B87EB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0BE6A14-D58E-413B-9A62-2DD5BD8840FF}"/>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5DC0F7-C96E-4ADA-B145-A7A7903E9D4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550" name="楕円 549">
          <a:extLst>
            <a:ext uri="{FF2B5EF4-FFF2-40B4-BE49-F238E27FC236}">
              <a16:creationId xmlns:a16="http://schemas.microsoft.com/office/drawing/2014/main" id="{3B97FB23-86F5-4798-8ADF-F97C99674095}"/>
            </a:ext>
          </a:extLst>
        </xdr:cNvPr>
        <xdr:cNvSpPr/>
      </xdr:nvSpPr>
      <xdr:spPr>
        <a:xfrm>
          <a:off x="14649450" y="10040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548E210-ABC7-4924-84B8-BE5AB3004408}"/>
            </a:ext>
          </a:extLst>
        </xdr:cNvPr>
        <xdr:cNvSpPr txBox="1"/>
      </xdr:nvSpPr>
      <xdr:spPr>
        <a:xfrm>
          <a:off x="14735175"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552" name="楕円 551">
          <a:extLst>
            <a:ext uri="{FF2B5EF4-FFF2-40B4-BE49-F238E27FC236}">
              <a16:creationId xmlns:a16="http://schemas.microsoft.com/office/drawing/2014/main" id="{F361067C-F72E-4349-A8F3-739B8872855E}"/>
            </a:ext>
          </a:extLst>
        </xdr:cNvPr>
        <xdr:cNvSpPr/>
      </xdr:nvSpPr>
      <xdr:spPr>
        <a:xfrm>
          <a:off x="13887450" y="10019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45720</xdr:rowOff>
    </xdr:to>
    <xdr:cxnSp macro="">
      <xdr:nvCxnSpPr>
        <xdr:cNvPr id="553" name="直線コネクタ 552">
          <a:extLst>
            <a:ext uri="{FF2B5EF4-FFF2-40B4-BE49-F238E27FC236}">
              <a16:creationId xmlns:a16="http://schemas.microsoft.com/office/drawing/2014/main" id="{CAF7531D-B622-4DD4-801F-E003AB472DF6}"/>
            </a:ext>
          </a:extLst>
        </xdr:cNvPr>
        <xdr:cNvCxnSpPr/>
      </xdr:nvCxnSpPr>
      <xdr:spPr>
        <a:xfrm>
          <a:off x="13935075" y="1006729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554" name="楕円 553">
          <a:extLst>
            <a:ext uri="{FF2B5EF4-FFF2-40B4-BE49-F238E27FC236}">
              <a16:creationId xmlns:a16="http://schemas.microsoft.com/office/drawing/2014/main" id="{EDA2E7CA-D3D6-4ADA-936E-84CE29C176C1}"/>
            </a:ext>
          </a:extLst>
        </xdr:cNvPr>
        <xdr:cNvSpPr/>
      </xdr:nvSpPr>
      <xdr:spPr>
        <a:xfrm>
          <a:off x="13096875" y="9988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161925</xdr:rowOff>
    </xdr:from>
    <xdr:to>
      <xdr:col>81</xdr:col>
      <xdr:colOff>50800</xdr:colOff>
      <xdr:row>62</xdr:row>
      <xdr:rowOff>24765</xdr:rowOff>
    </xdr:to>
    <xdr:cxnSp macro="">
      <xdr:nvCxnSpPr>
        <xdr:cNvPr id="555" name="直線コネクタ 554">
          <a:extLst>
            <a:ext uri="{FF2B5EF4-FFF2-40B4-BE49-F238E27FC236}">
              <a16:creationId xmlns:a16="http://schemas.microsoft.com/office/drawing/2014/main" id="{727E729D-ADA2-47A7-A06F-F74F02B3B341}"/>
            </a:ext>
          </a:extLst>
        </xdr:cNvPr>
        <xdr:cNvCxnSpPr/>
      </xdr:nvCxnSpPr>
      <xdr:spPr>
        <a:xfrm>
          <a:off x="13144500" y="10036175"/>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556" name="楕円 555">
          <a:extLst>
            <a:ext uri="{FF2B5EF4-FFF2-40B4-BE49-F238E27FC236}">
              <a16:creationId xmlns:a16="http://schemas.microsoft.com/office/drawing/2014/main" id="{63CCD5B5-5868-4D76-9B86-0308EF8F0588}"/>
            </a:ext>
          </a:extLst>
        </xdr:cNvPr>
        <xdr:cNvSpPr/>
      </xdr:nvSpPr>
      <xdr:spPr>
        <a:xfrm>
          <a:off x="12296775" y="996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61</xdr:row>
      <xdr:rowOff>161925</xdr:rowOff>
    </xdr:to>
    <xdr:cxnSp macro="">
      <xdr:nvCxnSpPr>
        <xdr:cNvPr id="557" name="直線コネクタ 556">
          <a:extLst>
            <a:ext uri="{FF2B5EF4-FFF2-40B4-BE49-F238E27FC236}">
              <a16:creationId xmlns:a16="http://schemas.microsoft.com/office/drawing/2014/main" id="{6397A0B0-981D-4B46-A709-1382B9A7642B}"/>
            </a:ext>
          </a:extLst>
        </xdr:cNvPr>
        <xdr:cNvCxnSpPr/>
      </xdr:nvCxnSpPr>
      <xdr:spPr>
        <a:xfrm>
          <a:off x="12344400" y="10010775"/>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558" name="楕円 557">
          <a:extLst>
            <a:ext uri="{FF2B5EF4-FFF2-40B4-BE49-F238E27FC236}">
              <a16:creationId xmlns:a16="http://schemas.microsoft.com/office/drawing/2014/main" id="{8609B3F9-D3F6-4D9C-889F-5B7B763B44BE}"/>
            </a:ext>
          </a:extLst>
        </xdr:cNvPr>
        <xdr:cNvSpPr/>
      </xdr:nvSpPr>
      <xdr:spPr>
        <a:xfrm>
          <a:off x="11487150" y="990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61</xdr:row>
      <xdr:rowOff>133350</xdr:rowOff>
    </xdr:to>
    <xdr:cxnSp macro="">
      <xdr:nvCxnSpPr>
        <xdr:cNvPr id="559" name="直線コネクタ 558">
          <a:extLst>
            <a:ext uri="{FF2B5EF4-FFF2-40B4-BE49-F238E27FC236}">
              <a16:creationId xmlns:a16="http://schemas.microsoft.com/office/drawing/2014/main" id="{96B0326D-FBC8-4782-B5E4-25B7AF112EA0}"/>
            </a:ext>
          </a:extLst>
        </xdr:cNvPr>
        <xdr:cNvCxnSpPr/>
      </xdr:nvCxnSpPr>
      <xdr:spPr>
        <a:xfrm>
          <a:off x="11534775" y="995362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A046E7CB-127D-4F36-A912-3C57DC5F1617}"/>
            </a:ext>
          </a:extLst>
        </xdr:cNvPr>
        <xdr:cNvSpPr txBox="1"/>
      </xdr:nvSpPr>
      <xdr:spPr>
        <a:xfrm>
          <a:off x="13745219"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ADB8CCC0-57C7-4C2D-9BB5-AACF7F962BB3}"/>
            </a:ext>
          </a:extLst>
        </xdr:cNvPr>
        <xdr:cNvSpPr txBox="1"/>
      </xdr:nvSpPr>
      <xdr:spPr>
        <a:xfrm>
          <a:off x="12964169"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09691557-498E-443E-A1DC-9E0CA68F43B0}"/>
            </a:ext>
          </a:extLst>
        </xdr:cNvPr>
        <xdr:cNvSpPr txBox="1"/>
      </xdr:nvSpPr>
      <xdr:spPr>
        <a:xfrm>
          <a:off x="12164069"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420470AD-F4CF-46CB-AF1C-09327CECBDC7}"/>
            </a:ext>
          </a:extLst>
        </xdr:cNvPr>
        <xdr:cNvSpPr txBox="1"/>
      </xdr:nvSpPr>
      <xdr:spPr>
        <a:xfrm>
          <a:off x="11354444"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564" name="n_1mainValue【学校施設】&#10;有形固定資産減価償却率">
          <a:extLst>
            <a:ext uri="{FF2B5EF4-FFF2-40B4-BE49-F238E27FC236}">
              <a16:creationId xmlns:a16="http://schemas.microsoft.com/office/drawing/2014/main" id="{201ECED9-B6ED-4698-9517-FEBC1480D895}"/>
            </a:ext>
          </a:extLst>
        </xdr:cNvPr>
        <xdr:cNvSpPr txBox="1"/>
      </xdr:nvSpPr>
      <xdr:spPr>
        <a:xfrm>
          <a:off x="13745219"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32402</xdr:rowOff>
    </xdr:from>
    <xdr:ext cx="405111" cy="259045"/>
    <xdr:sp macro="" textlink="">
      <xdr:nvSpPr>
        <xdr:cNvPr id="565" name="n_2mainValue【学校施設】&#10;有形固定資産減価償却率">
          <a:extLst>
            <a:ext uri="{FF2B5EF4-FFF2-40B4-BE49-F238E27FC236}">
              <a16:creationId xmlns:a16="http://schemas.microsoft.com/office/drawing/2014/main" id="{0A1D1382-CF9C-417C-8458-EDEF49059244}"/>
            </a:ext>
          </a:extLst>
        </xdr:cNvPr>
        <xdr:cNvSpPr txBox="1"/>
      </xdr:nvSpPr>
      <xdr:spPr>
        <a:xfrm>
          <a:off x="12964169"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566" name="n_3mainValue【学校施設】&#10;有形固定資産減価償却率">
          <a:extLst>
            <a:ext uri="{FF2B5EF4-FFF2-40B4-BE49-F238E27FC236}">
              <a16:creationId xmlns:a16="http://schemas.microsoft.com/office/drawing/2014/main" id="{453D9C69-652A-4560-A7CD-60CBE919858C}"/>
            </a:ext>
          </a:extLst>
        </xdr:cNvPr>
        <xdr:cNvSpPr txBox="1"/>
      </xdr:nvSpPr>
      <xdr:spPr>
        <a:xfrm>
          <a:off x="12164069"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567" name="n_4mainValue【学校施設】&#10;有形固定資産減価償却率">
          <a:extLst>
            <a:ext uri="{FF2B5EF4-FFF2-40B4-BE49-F238E27FC236}">
              <a16:creationId xmlns:a16="http://schemas.microsoft.com/office/drawing/2014/main" id="{DD432895-9183-414E-964F-1F1A2EC8A690}"/>
            </a:ext>
          </a:extLst>
        </xdr:cNvPr>
        <xdr:cNvSpPr txBox="1"/>
      </xdr:nvSpPr>
      <xdr:spPr>
        <a:xfrm>
          <a:off x="11354444" y="999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4C237A2-E3FC-4E0D-955F-CCDCE500AD1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AFE8E82-1F9F-4CAA-8A10-32788CD2753C}"/>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749D1E2-C624-4930-AF6B-9EB588E8B18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FC941A4-C3F2-4D81-8F58-02710D05F1A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BBC01F7-1DD0-4A0E-BF5C-A6E9F37A435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99390CF-4208-4C67-B0C9-ABC110CDE00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B7C74B2-EC58-43E3-8259-FB8F743CA7DA}"/>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F6749BE-220E-4774-81FA-8D7423EC379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F79EE60-BE2D-4550-AD87-C763DEEA2CB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F85D6F9-22D4-490F-831C-8833CB881F2C}"/>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1F252782-C0F0-4ADC-A6DB-5756C1F0B89C}"/>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6A9CEE9-9FCD-4CC3-A970-64A47EDB5BCE}"/>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18A308F-3759-4434-85B6-03809AA687D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34E5ED0-8D21-4260-86B9-5F8B47089F3E}"/>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776810A-A919-409C-BEAF-975604705B3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90B01DE1-E348-43C7-898F-66BF1CF34509}"/>
            </a:ext>
          </a:extLst>
        </xdr:cNvPr>
        <xdr:cNvSpPr txBox="1"/>
      </xdr:nvSpPr>
      <xdr:spPr>
        <a:xfrm>
          <a:off x="1598505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49DA9A8C-754D-4A74-8501-B8B0D71E399C}"/>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186B5871-05A3-4E36-950F-C38DE8FB5707}"/>
            </a:ext>
          </a:extLst>
        </xdr:cNvPr>
        <xdr:cNvSpPr txBox="1"/>
      </xdr:nvSpPr>
      <xdr:spPr>
        <a:xfrm>
          <a:off x="15985051" y="9227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C72EB2D8-179B-47F9-AB97-ECD267364DBF}"/>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E943254C-A1C2-4279-B522-E961279712E3}"/>
            </a:ext>
          </a:extLst>
        </xdr:cNvPr>
        <xdr:cNvSpPr txBox="1"/>
      </xdr:nvSpPr>
      <xdr:spPr>
        <a:xfrm>
          <a:off x="15985051" y="8865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C18FB3A-4124-4342-A2DE-7EB89DFA8BA5}"/>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F3041EE6-060B-4C75-B470-41E96168BFD5}"/>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4FEA3A7-F5FC-4E43-B59B-1D6A4779D6F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7C861B61-1570-49B6-87B6-2B39E5F6DAAC}"/>
            </a:ext>
          </a:extLst>
        </xdr:cNvPr>
        <xdr:cNvCxnSpPr/>
      </xdr:nvCxnSpPr>
      <xdr:spPr>
        <a:xfrm flipV="1">
          <a:off x="19954239" y="9070137"/>
          <a:ext cx="0" cy="12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4886F140-D82A-4931-A41C-7BA4E66861B1}"/>
            </a:ext>
          </a:extLst>
        </xdr:cNvPr>
        <xdr:cNvSpPr txBox="1"/>
      </xdr:nvSpPr>
      <xdr:spPr>
        <a:xfrm>
          <a:off x="19992975" y="1033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FD8460B5-ED8D-43E8-BD72-E2FA820974BA}"/>
            </a:ext>
          </a:extLst>
        </xdr:cNvPr>
        <xdr:cNvCxnSpPr/>
      </xdr:nvCxnSpPr>
      <xdr:spPr>
        <a:xfrm>
          <a:off x="19878675" y="103274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DADE470D-F3C3-4889-AFBE-A0A0E1620891}"/>
            </a:ext>
          </a:extLst>
        </xdr:cNvPr>
        <xdr:cNvSpPr txBox="1"/>
      </xdr:nvSpPr>
      <xdr:spPr>
        <a:xfrm>
          <a:off x="19992975" y="884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92AEBEF4-A0A0-419F-874C-CEECCB0A744D}"/>
            </a:ext>
          </a:extLst>
        </xdr:cNvPr>
        <xdr:cNvCxnSpPr/>
      </xdr:nvCxnSpPr>
      <xdr:spPr>
        <a:xfrm>
          <a:off x="19878675" y="9070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E7BD84A8-8FE3-4628-9FC0-A22925240AFC}"/>
            </a:ext>
          </a:extLst>
        </xdr:cNvPr>
        <xdr:cNvSpPr txBox="1"/>
      </xdr:nvSpPr>
      <xdr:spPr>
        <a:xfrm>
          <a:off x="19992975" y="1010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1D0AD263-8CB9-4D70-8B73-CF33071D2EB5}"/>
            </a:ext>
          </a:extLst>
        </xdr:cNvPr>
        <xdr:cNvSpPr/>
      </xdr:nvSpPr>
      <xdr:spPr>
        <a:xfrm>
          <a:off x="19897725" y="101323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567F209-43DE-4FFA-BE49-348BB578B95E}"/>
            </a:ext>
          </a:extLst>
        </xdr:cNvPr>
        <xdr:cNvSpPr/>
      </xdr:nvSpPr>
      <xdr:spPr>
        <a:xfrm>
          <a:off x="19154775" y="101411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50FAAF46-32D3-43BF-BE25-3E28965C94CC}"/>
            </a:ext>
          </a:extLst>
        </xdr:cNvPr>
        <xdr:cNvSpPr/>
      </xdr:nvSpPr>
      <xdr:spPr>
        <a:xfrm>
          <a:off x="18345150" y="101528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2E8B6D61-FCD6-4C6A-91D7-2185AF52EEFB}"/>
            </a:ext>
          </a:extLst>
        </xdr:cNvPr>
        <xdr:cNvSpPr/>
      </xdr:nvSpPr>
      <xdr:spPr>
        <a:xfrm>
          <a:off x="17554575" y="10161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18A8392A-744E-4B84-83E0-117F4CFEF723}"/>
            </a:ext>
          </a:extLst>
        </xdr:cNvPr>
        <xdr:cNvSpPr/>
      </xdr:nvSpPr>
      <xdr:spPr>
        <a:xfrm>
          <a:off x="16754475" y="101440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425C5CD-5588-43FE-A8BF-45A04FE3EE39}"/>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9BFBA1-542B-45C2-BD44-C6B120B188C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FC5A8EA-2B1B-4399-9612-97DCDD14580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BBDF7F0-A7FE-4399-A5F2-81A071CC9448}"/>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2235F3A-C0E8-4641-99C1-EFF83896EE9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21057</xdr:rowOff>
    </xdr:from>
    <xdr:to>
      <xdr:col>116</xdr:col>
      <xdr:colOff>114300</xdr:colOff>
      <xdr:row>62</xdr:row>
      <xdr:rowOff>122657</xdr:rowOff>
    </xdr:to>
    <xdr:sp macro="" textlink="">
      <xdr:nvSpPr>
        <xdr:cNvPr id="607" name="楕円 606">
          <a:extLst>
            <a:ext uri="{FF2B5EF4-FFF2-40B4-BE49-F238E27FC236}">
              <a16:creationId xmlns:a16="http://schemas.microsoft.com/office/drawing/2014/main" id="{C91F5A47-2AC3-4412-83F8-0BD64EE0AEFB}"/>
            </a:ext>
          </a:extLst>
        </xdr:cNvPr>
        <xdr:cNvSpPr/>
      </xdr:nvSpPr>
      <xdr:spPr>
        <a:xfrm>
          <a:off x="19897725" y="10060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43934</xdr:rowOff>
    </xdr:from>
    <xdr:ext cx="469744" cy="259045"/>
    <xdr:sp macro="" textlink="">
      <xdr:nvSpPr>
        <xdr:cNvPr id="608" name="【学校施設】&#10;一人当たり面積該当値テキスト">
          <a:extLst>
            <a:ext uri="{FF2B5EF4-FFF2-40B4-BE49-F238E27FC236}">
              <a16:creationId xmlns:a16="http://schemas.microsoft.com/office/drawing/2014/main" id="{45EB9C3C-2F5D-43DD-9E65-97029315AF9F}"/>
            </a:ext>
          </a:extLst>
        </xdr:cNvPr>
        <xdr:cNvSpPr txBox="1"/>
      </xdr:nvSpPr>
      <xdr:spPr>
        <a:xfrm>
          <a:off x="19992975" y="992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32029</xdr:rowOff>
    </xdr:from>
    <xdr:to>
      <xdr:col>112</xdr:col>
      <xdr:colOff>38100</xdr:colOff>
      <xdr:row>62</xdr:row>
      <xdr:rowOff>133629</xdr:rowOff>
    </xdr:to>
    <xdr:sp macro="" textlink="">
      <xdr:nvSpPr>
        <xdr:cNvPr id="609" name="楕円 608">
          <a:extLst>
            <a:ext uri="{FF2B5EF4-FFF2-40B4-BE49-F238E27FC236}">
              <a16:creationId xmlns:a16="http://schemas.microsoft.com/office/drawing/2014/main" id="{DD560C8A-4FD3-4C3A-BEFC-A2419579D373}"/>
            </a:ext>
          </a:extLst>
        </xdr:cNvPr>
        <xdr:cNvSpPr/>
      </xdr:nvSpPr>
      <xdr:spPr>
        <a:xfrm>
          <a:off x="19154775" y="100682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71857</xdr:rowOff>
    </xdr:from>
    <xdr:to>
      <xdr:col>116</xdr:col>
      <xdr:colOff>63500</xdr:colOff>
      <xdr:row>62</xdr:row>
      <xdr:rowOff>82829</xdr:rowOff>
    </xdr:to>
    <xdr:cxnSp macro="">
      <xdr:nvCxnSpPr>
        <xdr:cNvPr id="610" name="直線コネクタ 609">
          <a:extLst>
            <a:ext uri="{FF2B5EF4-FFF2-40B4-BE49-F238E27FC236}">
              <a16:creationId xmlns:a16="http://schemas.microsoft.com/office/drawing/2014/main" id="{A27C214A-3E68-4FFD-9EBD-DA014C2620E9}"/>
            </a:ext>
          </a:extLst>
        </xdr:cNvPr>
        <xdr:cNvCxnSpPr/>
      </xdr:nvCxnSpPr>
      <xdr:spPr>
        <a:xfrm flipV="1">
          <a:off x="19202400" y="10108032"/>
          <a:ext cx="752475"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42088</xdr:rowOff>
    </xdr:from>
    <xdr:to>
      <xdr:col>107</xdr:col>
      <xdr:colOff>101600</xdr:colOff>
      <xdr:row>62</xdr:row>
      <xdr:rowOff>143688</xdr:rowOff>
    </xdr:to>
    <xdr:sp macro="" textlink="">
      <xdr:nvSpPr>
        <xdr:cNvPr id="611" name="楕円 610">
          <a:extLst>
            <a:ext uri="{FF2B5EF4-FFF2-40B4-BE49-F238E27FC236}">
              <a16:creationId xmlns:a16="http://schemas.microsoft.com/office/drawing/2014/main" id="{8CE93658-30B1-4EF6-8E18-BB83A2467A80}"/>
            </a:ext>
          </a:extLst>
        </xdr:cNvPr>
        <xdr:cNvSpPr/>
      </xdr:nvSpPr>
      <xdr:spPr>
        <a:xfrm>
          <a:off x="18345150" y="100846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82829</xdr:rowOff>
    </xdr:from>
    <xdr:to>
      <xdr:col>111</xdr:col>
      <xdr:colOff>177800</xdr:colOff>
      <xdr:row>62</xdr:row>
      <xdr:rowOff>92888</xdr:rowOff>
    </xdr:to>
    <xdr:cxnSp macro="">
      <xdr:nvCxnSpPr>
        <xdr:cNvPr id="612" name="直線コネクタ 611">
          <a:extLst>
            <a:ext uri="{FF2B5EF4-FFF2-40B4-BE49-F238E27FC236}">
              <a16:creationId xmlns:a16="http://schemas.microsoft.com/office/drawing/2014/main" id="{0ADBB0AB-8269-47FC-AFBE-FE9C5A950B42}"/>
            </a:ext>
          </a:extLst>
        </xdr:cNvPr>
        <xdr:cNvCxnSpPr/>
      </xdr:nvCxnSpPr>
      <xdr:spPr>
        <a:xfrm flipV="1">
          <a:off x="18392775" y="10125354"/>
          <a:ext cx="809625"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53366</xdr:rowOff>
    </xdr:from>
    <xdr:to>
      <xdr:col>102</xdr:col>
      <xdr:colOff>165100</xdr:colOff>
      <xdr:row>62</xdr:row>
      <xdr:rowOff>154966</xdr:rowOff>
    </xdr:to>
    <xdr:sp macro="" textlink="">
      <xdr:nvSpPr>
        <xdr:cNvPr id="613" name="楕円 612">
          <a:extLst>
            <a:ext uri="{FF2B5EF4-FFF2-40B4-BE49-F238E27FC236}">
              <a16:creationId xmlns:a16="http://schemas.microsoft.com/office/drawing/2014/main" id="{3991BD06-59EA-47AC-A89D-EE2898D695E0}"/>
            </a:ext>
          </a:extLst>
        </xdr:cNvPr>
        <xdr:cNvSpPr/>
      </xdr:nvSpPr>
      <xdr:spPr>
        <a:xfrm>
          <a:off x="17554575" y="100895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92888</xdr:rowOff>
    </xdr:from>
    <xdr:to>
      <xdr:col>107</xdr:col>
      <xdr:colOff>50800</xdr:colOff>
      <xdr:row>62</xdr:row>
      <xdr:rowOff>104166</xdr:rowOff>
    </xdr:to>
    <xdr:cxnSp macro="">
      <xdr:nvCxnSpPr>
        <xdr:cNvPr id="614" name="直線コネクタ 613">
          <a:extLst>
            <a:ext uri="{FF2B5EF4-FFF2-40B4-BE49-F238E27FC236}">
              <a16:creationId xmlns:a16="http://schemas.microsoft.com/office/drawing/2014/main" id="{8E428B4A-9360-431D-880C-ADD0683E7E3E}"/>
            </a:ext>
          </a:extLst>
        </xdr:cNvPr>
        <xdr:cNvCxnSpPr/>
      </xdr:nvCxnSpPr>
      <xdr:spPr>
        <a:xfrm flipV="1">
          <a:off x="17602200" y="10132238"/>
          <a:ext cx="790575" cy="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59309</xdr:rowOff>
    </xdr:from>
    <xdr:to>
      <xdr:col>98</xdr:col>
      <xdr:colOff>38100</xdr:colOff>
      <xdr:row>62</xdr:row>
      <xdr:rowOff>160909</xdr:rowOff>
    </xdr:to>
    <xdr:sp macro="" textlink="">
      <xdr:nvSpPr>
        <xdr:cNvPr id="615" name="楕円 614">
          <a:extLst>
            <a:ext uri="{FF2B5EF4-FFF2-40B4-BE49-F238E27FC236}">
              <a16:creationId xmlns:a16="http://schemas.microsoft.com/office/drawing/2014/main" id="{EDF8270A-F123-47EA-80FC-ED046C55896E}"/>
            </a:ext>
          </a:extLst>
        </xdr:cNvPr>
        <xdr:cNvSpPr/>
      </xdr:nvSpPr>
      <xdr:spPr>
        <a:xfrm>
          <a:off x="16754475" y="100986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104166</xdr:rowOff>
    </xdr:from>
    <xdr:to>
      <xdr:col>102</xdr:col>
      <xdr:colOff>114300</xdr:colOff>
      <xdr:row>62</xdr:row>
      <xdr:rowOff>110109</xdr:rowOff>
    </xdr:to>
    <xdr:cxnSp macro="">
      <xdr:nvCxnSpPr>
        <xdr:cNvPr id="616" name="直線コネクタ 615">
          <a:extLst>
            <a:ext uri="{FF2B5EF4-FFF2-40B4-BE49-F238E27FC236}">
              <a16:creationId xmlns:a16="http://schemas.microsoft.com/office/drawing/2014/main" id="{2B88CF42-9418-441E-8028-A8C866BB7678}"/>
            </a:ext>
          </a:extLst>
        </xdr:cNvPr>
        <xdr:cNvCxnSpPr/>
      </xdr:nvCxnSpPr>
      <xdr:spPr>
        <a:xfrm flipV="1">
          <a:off x="16802100" y="1014669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C86E9D50-9B36-4D0B-ABB6-AF4FAB1A24F1}"/>
            </a:ext>
          </a:extLst>
        </xdr:cNvPr>
        <xdr:cNvSpPr txBox="1"/>
      </xdr:nvSpPr>
      <xdr:spPr>
        <a:xfrm>
          <a:off x="18983402" y="1023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B92665A7-D91F-47AF-AD32-469980686845}"/>
            </a:ext>
          </a:extLst>
        </xdr:cNvPr>
        <xdr:cNvSpPr txBox="1"/>
      </xdr:nvSpPr>
      <xdr:spPr>
        <a:xfrm>
          <a:off x="18183302" y="102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04D45815-BBC8-4472-A055-B2F06D4F93FF}"/>
            </a:ext>
          </a:extLst>
        </xdr:cNvPr>
        <xdr:cNvSpPr txBox="1"/>
      </xdr:nvSpPr>
      <xdr:spPr>
        <a:xfrm>
          <a:off x="17383202" y="102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20" name="n_4aveValue【学校施設】&#10;一人当たり面積">
          <a:extLst>
            <a:ext uri="{FF2B5EF4-FFF2-40B4-BE49-F238E27FC236}">
              <a16:creationId xmlns:a16="http://schemas.microsoft.com/office/drawing/2014/main" id="{C13CEB4A-4A39-428A-A961-69A32318FF2A}"/>
            </a:ext>
          </a:extLst>
        </xdr:cNvPr>
        <xdr:cNvSpPr txBox="1"/>
      </xdr:nvSpPr>
      <xdr:spPr>
        <a:xfrm>
          <a:off x="16592627" y="102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150156</xdr:rowOff>
    </xdr:from>
    <xdr:ext cx="469744" cy="259045"/>
    <xdr:sp macro="" textlink="">
      <xdr:nvSpPr>
        <xdr:cNvPr id="621" name="n_1mainValue【学校施設】&#10;一人当たり面積">
          <a:extLst>
            <a:ext uri="{FF2B5EF4-FFF2-40B4-BE49-F238E27FC236}">
              <a16:creationId xmlns:a16="http://schemas.microsoft.com/office/drawing/2014/main" id="{87E41596-26B5-4EDD-889A-F3E51D564056}"/>
            </a:ext>
          </a:extLst>
        </xdr:cNvPr>
        <xdr:cNvSpPr txBox="1"/>
      </xdr:nvSpPr>
      <xdr:spPr>
        <a:xfrm>
          <a:off x="18983402" y="98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160215</xdr:rowOff>
    </xdr:from>
    <xdr:ext cx="469744" cy="259045"/>
    <xdr:sp macro="" textlink="">
      <xdr:nvSpPr>
        <xdr:cNvPr id="622" name="n_2mainValue【学校施設】&#10;一人当たり面積">
          <a:extLst>
            <a:ext uri="{FF2B5EF4-FFF2-40B4-BE49-F238E27FC236}">
              <a16:creationId xmlns:a16="http://schemas.microsoft.com/office/drawing/2014/main" id="{36C89C4E-E410-4D29-AC5E-6947110158D1}"/>
            </a:ext>
          </a:extLst>
        </xdr:cNvPr>
        <xdr:cNvSpPr txBox="1"/>
      </xdr:nvSpPr>
      <xdr:spPr>
        <a:xfrm>
          <a:off x="18183302" y="987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xdr:rowOff>
    </xdr:from>
    <xdr:ext cx="469744" cy="259045"/>
    <xdr:sp macro="" textlink="">
      <xdr:nvSpPr>
        <xdr:cNvPr id="623" name="n_3mainValue【学校施設】&#10;一人当たり面積">
          <a:extLst>
            <a:ext uri="{FF2B5EF4-FFF2-40B4-BE49-F238E27FC236}">
              <a16:creationId xmlns:a16="http://schemas.microsoft.com/office/drawing/2014/main" id="{13158E5A-5F98-4A3E-BED4-D6241607CCF8}"/>
            </a:ext>
          </a:extLst>
        </xdr:cNvPr>
        <xdr:cNvSpPr txBox="1"/>
      </xdr:nvSpPr>
      <xdr:spPr>
        <a:xfrm>
          <a:off x="17383202" y="987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5986</xdr:rowOff>
    </xdr:from>
    <xdr:ext cx="469744" cy="259045"/>
    <xdr:sp macro="" textlink="">
      <xdr:nvSpPr>
        <xdr:cNvPr id="624" name="n_4mainValue【学校施設】&#10;一人当たり面積">
          <a:extLst>
            <a:ext uri="{FF2B5EF4-FFF2-40B4-BE49-F238E27FC236}">
              <a16:creationId xmlns:a16="http://schemas.microsoft.com/office/drawing/2014/main" id="{3A714CBA-E8C1-4CA2-A993-144B5A58316C}"/>
            </a:ext>
          </a:extLst>
        </xdr:cNvPr>
        <xdr:cNvSpPr txBox="1"/>
      </xdr:nvSpPr>
      <xdr:spPr>
        <a:xfrm>
          <a:off x="16592627" y="98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AB5908F-67B0-4128-BEF3-2555257D045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737F84C-6A36-4706-9F6D-FA14F4DA8090}"/>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995035C-0455-482D-999D-8CC8B7640207}"/>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5EC7088-0D62-4E13-81DC-EDDB9A968CCE}"/>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FA9AAA2-BA0A-4B09-9F21-4D612A96D1BF}"/>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73D9049-9548-4670-B5F2-494F11C9FB3E}"/>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D35D4A6-CDE3-4195-B2A1-42054ECB9E4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4161980-D165-4CC2-89E0-E1D1960A4F80}"/>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1EF69766-28CD-44FB-8B1F-ACECCA7A156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5C2B49A3-1F88-4754-812F-A1929D8A22DE}"/>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F1A6E739-9280-4D33-99E4-F99F14FC158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5F3F16D-9744-4F55-A3FB-5AB41CA48A4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D4286409-0C03-49E2-922A-172E556434F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A0B18D83-579B-4852-AA42-5BB5F66742A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CAD19224-FAF4-417C-BA87-72BBBE1A7A7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F758CC1B-A1D0-45F2-8F8A-8ACA77327CB4}"/>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C80A4D8-AE67-4769-BA6A-482B657DE1C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9902C85-2790-4FC9-B53E-143E2770DC7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713A1068-BD61-4184-8BEA-EC0B7537C065}"/>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F5AD2BA-0F6A-40F1-A690-74BFF1E68D11}"/>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478F79C-F281-4AAE-B0CE-F95C6BA09325}"/>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3CBF49E7-77C9-4A5F-A8D7-F3DABC4B07C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DE4A217-34F0-483C-961A-7DC1B49EE86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4160BAFC-EBD0-478E-BBCB-2A702216EEB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99B98AA3-8226-48FD-80C8-3BD587321CF5}"/>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AC698DDC-61B4-43B5-9011-35F222D53BC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087E9C7-8632-4C3C-86E1-4A3C4DC0D0A4}"/>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B9F155EB-8B66-4D17-A491-420A1C260A67}"/>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F12A8A3-6AAE-4483-BA5F-24DF84E5E9D4}"/>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2A54D42-F7D6-4842-A6E8-55364523E563}"/>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9EBB91F-976B-4106-89C5-431906B6520E}"/>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3C05AC28-EE71-43B3-945A-C88CAB117B0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3823D5A8-ECFD-433A-95E4-2CE381D6B05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D7FB05F9-DD92-4AD0-ADDE-B3D10C98BF72}"/>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AF494147-E55F-480D-906F-B7006C0248D3}"/>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F94964B5-073D-4DB5-8225-2442619652EE}"/>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35C81C51-C395-4773-B0C5-5874D5E67BFF}"/>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6786DBE-BF81-4320-89ED-D9D7B5753612}"/>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1881B1E-7CA3-4263-BAE9-75C778180325}"/>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6B058149-5634-42FE-94BE-6F04F48F9E5C}"/>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FD5C9CE-DDCA-41DC-9FA8-A4549F3AA77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742E283-FD87-415C-8561-5BEE532BAFB3}"/>
            </a:ext>
          </a:extLst>
        </xdr:cNvPr>
        <xdr:cNvCxnSpPr/>
      </xdr:nvCxnSpPr>
      <xdr:spPr>
        <a:xfrm flipV="1">
          <a:off x="14696439" y="16307888"/>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40392F5E-3907-4254-A8EB-3A8E783B3A5B}"/>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6DF69C6-730B-4F0C-A6BE-7D0DE9AF6B54}"/>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3678F89B-A17A-4A59-9E6D-A66CE923B1EC}"/>
            </a:ext>
          </a:extLst>
        </xdr:cNvPr>
        <xdr:cNvSpPr txBox="1"/>
      </xdr:nvSpPr>
      <xdr:spPr>
        <a:xfrm>
          <a:off x="14735175" y="160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B577BEB8-EB02-47B4-B248-4450BF94FD2C}"/>
            </a:ext>
          </a:extLst>
        </xdr:cNvPr>
        <xdr:cNvCxnSpPr/>
      </xdr:nvCxnSpPr>
      <xdr:spPr>
        <a:xfrm>
          <a:off x="14611350" y="16307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71" name="【公民館】&#10;有形固定資産減価償却率平均値テキスト">
          <a:extLst>
            <a:ext uri="{FF2B5EF4-FFF2-40B4-BE49-F238E27FC236}">
              <a16:creationId xmlns:a16="http://schemas.microsoft.com/office/drawing/2014/main" id="{74847578-E256-4093-8DEA-E315F6DC2756}"/>
            </a:ext>
          </a:extLst>
        </xdr:cNvPr>
        <xdr:cNvSpPr txBox="1"/>
      </xdr:nvSpPr>
      <xdr:spPr>
        <a:xfrm>
          <a:off x="14735175" y="17194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BA1E8D6C-98D5-47C7-97A9-7CD7C22DFF0B}"/>
            </a:ext>
          </a:extLst>
        </xdr:cNvPr>
        <xdr:cNvSpPr/>
      </xdr:nvSpPr>
      <xdr:spPr>
        <a:xfrm>
          <a:off x="14649450" y="172188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D99F8AD9-48A5-47E9-ABDF-73598A4157F7}"/>
            </a:ext>
          </a:extLst>
        </xdr:cNvPr>
        <xdr:cNvSpPr/>
      </xdr:nvSpPr>
      <xdr:spPr>
        <a:xfrm>
          <a:off x="13887450" y="17189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08FA4FFC-661D-4323-952B-65DBDDC0779B}"/>
            </a:ext>
          </a:extLst>
        </xdr:cNvPr>
        <xdr:cNvSpPr/>
      </xdr:nvSpPr>
      <xdr:spPr>
        <a:xfrm>
          <a:off x="13096875" y="171419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81855DF7-C593-4082-87D8-1CA66FF59B36}"/>
            </a:ext>
          </a:extLst>
        </xdr:cNvPr>
        <xdr:cNvSpPr/>
      </xdr:nvSpPr>
      <xdr:spPr>
        <a:xfrm>
          <a:off x="12296775" y="171173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014CBA37-94EE-4B38-827A-C4EC77EE9408}"/>
            </a:ext>
          </a:extLst>
        </xdr:cNvPr>
        <xdr:cNvSpPr/>
      </xdr:nvSpPr>
      <xdr:spPr>
        <a:xfrm>
          <a:off x="11487150" y="171286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7B7D78B-D95F-457D-8C22-94A60DF396F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C4269C7-883F-42CE-8F99-6ECCFE0E35D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081D576-C0FD-4DE4-8E93-523DB31366C6}"/>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B51A05D-B6D1-4176-9759-54F64CD5773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FE786DA-69B7-4697-BF8E-D8FE155EB243}"/>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682" name="楕円 681">
          <a:extLst>
            <a:ext uri="{FF2B5EF4-FFF2-40B4-BE49-F238E27FC236}">
              <a16:creationId xmlns:a16="http://schemas.microsoft.com/office/drawing/2014/main" id="{AADAD09E-0175-489C-82F1-02B52643347C}"/>
            </a:ext>
          </a:extLst>
        </xdr:cNvPr>
        <xdr:cNvSpPr/>
      </xdr:nvSpPr>
      <xdr:spPr>
        <a:xfrm>
          <a:off x="14649450" y="17163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22151</xdr:rowOff>
    </xdr:from>
    <xdr:ext cx="405111" cy="259045"/>
    <xdr:sp macro="" textlink="">
      <xdr:nvSpPr>
        <xdr:cNvPr id="683" name="【公民館】&#10;有形固定資産減価償却率該当値テキスト">
          <a:extLst>
            <a:ext uri="{FF2B5EF4-FFF2-40B4-BE49-F238E27FC236}">
              <a16:creationId xmlns:a16="http://schemas.microsoft.com/office/drawing/2014/main" id="{824E86B1-8A7C-47A7-B872-EDDDF6E70E2E}"/>
            </a:ext>
          </a:extLst>
        </xdr:cNvPr>
        <xdr:cNvSpPr txBox="1"/>
      </xdr:nvSpPr>
      <xdr:spPr>
        <a:xfrm>
          <a:off x="14735175" y="1702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146231</xdr:rowOff>
    </xdr:from>
    <xdr:to>
      <xdr:col>81</xdr:col>
      <xdr:colOff>101600</xdr:colOff>
      <xdr:row>106</xdr:row>
      <xdr:rowOff>76381</xdr:rowOff>
    </xdr:to>
    <xdr:sp macro="" textlink="">
      <xdr:nvSpPr>
        <xdr:cNvPr id="684" name="楕円 683">
          <a:extLst>
            <a:ext uri="{FF2B5EF4-FFF2-40B4-BE49-F238E27FC236}">
              <a16:creationId xmlns:a16="http://schemas.microsoft.com/office/drawing/2014/main" id="{8435B0AA-C4FC-4ED1-B4E7-B27015E1F702}"/>
            </a:ext>
          </a:extLst>
        </xdr:cNvPr>
        <xdr:cNvSpPr/>
      </xdr:nvSpPr>
      <xdr:spPr>
        <a:xfrm>
          <a:off x="13887450" y="17145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50074</xdr:rowOff>
    </xdr:to>
    <xdr:cxnSp macro="">
      <xdr:nvCxnSpPr>
        <xdr:cNvPr id="685" name="直線コネクタ 684">
          <a:extLst>
            <a:ext uri="{FF2B5EF4-FFF2-40B4-BE49-F238E27FC236}">
              <a16:creationId xmlns:a16="http://schemas.microsoft.com/office/drawing/2014/main" id="{FC201AE4-2DB6-47F1-98EE-99071AC688AA}"/>
            </a:ext>
          </a:extLst>
        </xdr:cNvPr>
        <xdr:cNvCxnSpPr/>
      </xdr:nvCxnSpPr>
      <xdr:spPr>
        <a:xfrm>
          <a:off x="13935075" y="17192806"/>
          <a:ext cx="762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86" name="楕円 685">
          <a:extLst>
            <a:ext uri="{FF2B5EF4-FFF2-40B4-BE49-F238E27FC236}">
              <a16:creationId xmlns:a16="http://schemas.microsoft.com/office/drawing/2014/main" id="{E3017B87-E19D-4924-A2A0-0D25946DC666}"/>
            </a:ext>
          </a:extLst>
        </xdr:cNvPr>
        <xdr:cNvSpPr/>
      </xdr:nvSpPr>
      <xdr:spPr>
        <a:xfrm>
          <a:off x="13096875" y="17118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25581</xdr:rowOff>
    </xdr:to>
    <xdr:cxnSp macro="">
      <xdr:nvCxnSpPr>
        <xdr:cNvPr id="687" name="直線コネクタ 686">
          <a:extLst>
            <a:ext uri="{FF2B5EF4-FFF2-40B4-BE49-F238E27FC236}">
              <a16:creationId xmlns:a16="http://schemas.microsoft.com/office/drawing/2014/main" id="{D2220B9F-A1CE-4A81-B884-F4007BCD9576}"/>
            </a:ext>
          </a:extLst>
        </xdr:cNvPr>
        <xdr:cNvCxnSpPr/>
      </xdr:nvCxnSpPr>
      <xdr:spPr>
        <a:xfrm>
          <a:off x="13144500" y="17166589"/>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688" name="楕円 687">
          <a:extLst>
            <a:ext uri="{FF2B5EF4-FFF2-40B4-BE49-F238E27FC236}">
              <a16:creationId xmlns:a16="http://schemas.microsoft.com/office/drawing/2014/main" id="{79AF98C3-2929-4ACA-8488-F8FA782C61C4}"/>
            </a:ext>
          </a:extLst>
        </xdr:cNvPr>
        <xdr:cNvSpPr/>
      </xdr:nvSpPr>
      <xdr:spPr>
        <a:xfrm>
          <a:off x="12296775" y="171433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17418</xdr:rowOff>
    </xdr:to>
    <xdr:cxnSp macro="">
      <xdr:nvCxnSpPr>
        <xdr:cNvPr id="689" name="直線コネクタ 688">
          <a:extLst>
            <a:ext uri="{FF2B5EF4-FFF2-40B4-BE49-F238E27FC236}">
              <a16:creationId xmlns:a16="http://schemas.microsoft.com/office/drawing/2014/main" id="{E803B1D7-2835-475C-BF37-5B26204C5F57}"/>
            </a:ext>
          </a:extLst>
        </xdr:cNvPr>
        <xdr:cNvCxnSpPr/>
      </xdr:nvCxnSpPr>
      <xdr:spPr>
        <a:xfrm flipV="1">
          <a:off x="12344400" y="17166589"/>
          <a:ext cx="8001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141332</xdr:rowOff>
    </xdr:from>
    <xdr:to>
      <xdr:col>67</xdr:col>
      <xdr:colOff>101600</xdr:colOff>
      <xdr:row>106</xdr:row>
      <xdr:rowOff>71482</xdr:rowOff>
    </xdr:to>
    <xdr:sp macro="" textlink="">
      <xdr:nvSpPr>
        <xdr:cNvPr id="690" name="楕円 689">
          <a:extLst>
            <a:ext uri="{FF2B5EF4-FFF2-40B4-BE49-F238E27FC236}">
              <a16:creationId xmlns:a16="http://schemas.microsoft.com/office/drawing/2014/main" id="{7EF538BB-87B0-4EA1-A4F1-204EDBA245E6}"/>
            </a:ext>
          </a:extLst>
        </xdr:cNvPr>
        <xdr:cNvSpPr/>
      </xdr:nvSpPr>
      <xdr:spPr>
        <a:xfrm>
          <a:off x="11487150" y="171466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17418</xdr:rowOff>
    </xdr:from>
    <xdr:to>
      <xdr:col>71</xdr:col>
      <xdr:colOff>177800</xdr:colOff>
      <xdr:row>106</xdr:row>
      <xdr:rowOff>20682</xdr:rowOff>
    </xdr:to>
    <xdr:cxnSp macro="">
      <xdr:nvCxnSpPr>
        <xdr:cNvPr id="691" name="直線コネクタ 690">
          <a:extLst>
            <a:ext uri="{FF2B5EF4-FFF2-40B4-BE49-F238E27FC236}">
              <a16:creationId xmlns:a16="http://schemas.microsoft.com/office/drawing/2014/main" id="{190BA7B6-0B68-4204-816F-A9B15573D4C4}"/>
            </a:ext>
          </a:extLst>
        </xdr:cNvPr>
        <xdr:cNvCxnSpPr/>
      </xdr:nvCxnSpPr>
      <xdr:spPr>
        <a:xfrm flipV="1">
          <a:off x="11534775" y="17181468"/>
          <a:ext cx="809625"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692" name="n_1aveValue【公民館】&#10;有形固定資産減価償却率">
          <a:extLst>
            <a:ext uri="{FF2B5EF4-FFF2-40B4-BE49-F238E27FC236}">
              <a16:creationId xmlns:a16="http://schemas.microsoft.com/office/drawing/2014/main" id="{518BAFFA-E100-458D-ABE0-70453FF12646}"/>
            </a:ext>
          </a:extLst>
        </xdr:cNvPr>
        <xdr:cNvSpPr txBox="1"/>
      </xdr:nvSpPr>
      <xdr:spPr>
        <a:xfrm>
          <a:off x="13745219" y="17288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93" name="n_2aveValue【公民館】&#10;有形固定資産減価償却率">
          <a:extLst>
            <a:ext uri="{FF2B5EF4-FFF2-40B4-BE49-F238E27FC236}">
              <a16:creationId xmlns:a16="http://schemas.microsoft.com/office/drawing/2014/main" id="{E339B549-C612-450C-A4FC-551867300800}"/>
            </a:ext>
          </a:extLst>
        </xdr:cNvPr>
        <xdr:cNvSpPr txBox="1"/>
      </xdr:nvSpPr>
      <xdr:spPr>
        <a:xfrm>
          <a:off x="12964169" y="1723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6CACF16C-4433-4B6B-82A5-838985E2C461}"/>
            </a:ext>
          </a:extLst>
        </xdr:cNvPr>
        <xdr:cNvSpPr txBox="1"/>
      </xdr:nvSpPr>
      <xdr:spPr>
        <a:xfrm>
          <a:off x="12164069" y="1690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5" name="n_4aveValue【公民館】&#10;有形固定資産減価償却率">
          <a:extLst>
            <a:ext uri="{FF2B5EF4-FFF2-40B4-BE49-F238E27FC236}">
              <a16:creationId xmlns:a16="http://schemas.microsoft.com/office/drawing/2014/main" id="{F11951D6-F91D-4927-B0BF-992E2C8A7FB3}"/>
            </a:ext>
          </a:extLst>
        </xdr:cNvPr>
        <xdr:cNvSpPr txBox="1"/>
      </xdr:nvSpPr>
      <xdr:spPr>
        <a:xfrm>
          <a:off x="11354444" y="1690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92908</xdr:rowOff>
    </xdr:from>
    <xdr:ext cx="405111" cy="259045"/>
    <xdr:sp macro="" textlink="">
      <xdr:nvSpPr>
        <xdr:cNvPr id="696" name="n_1mainValue【公民館】&#10;有形固定資産減価償却率">
          <a:extLst>
            <a:ext uri="{FF2B5EF4-FFF2-40B4-BE49-F238E27FC236}">
              <a16:creationId xmlns:a16="http://schemas.microsoft.com/office/drawing/2014/main" id="{A383948B-B42A-4710-807B-5C8ED7C2FA4D}"/>
            </a:ext>
          </a:extLst>
        </xdr:cNvPr>
        <xdr:cNvSpPr txBox="1"/>
      </xdr:nvSpPr>
      <xdr:spPr>
        <a:xfrm>
          <a:off x="13745219" y="1693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63516</xdr:rowOff>
    </xdr:from>
    <xdr:ext cx="405111" cy="259045"/>
    <xdr:sp macro="" textlink="">
      <xdr:nvSpPr>
        <xdr:cNvPr id="697" name="n_2mainValue【公民館】&#10;有形固定資産減価償却率">
          <a:extLst>
            <a:ext uri="{FF2B5EF4-FFF2-40B4-BE49-F238E27FC236}">
              <a16:creationId xmlns:a16="http://schemas.microsoft.com/office/drawing/2014/main" id="{6575BBBD-477A-4DB8-8E27-D469AD299150}"/>
            </a:ext>
          </a:extLst>
        </xdr:cNvPr>
        <xdr:cNvSpPr txBox="1"/>
      </xdr:nvSpPr>
      <xdr:spPr>
        <a:xfrm>
          <a:off x="12964169"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698" name="n_3mainValue【公民館】&#10;有形固定資産減価償却率">
          <a:extLst>
            <a:ext uri="{FF2B5EF4-FFF2-40B4-BE49-F238E27FC236}">
              <a16:creationId xmlns:a16="http://schemas.microsoft.com/office/drawing/2014/main" id="{6AA26244-4126-4772-87E7-F7EA34965318}"/>
            </a:ext>
          </a:extLst>
        </xdr:cNvPr>
        <xdr:cNvSpPr txBox="1"/>
      </xdr:nvSpPr>
      <xdr:spPr>
        <a:xfrm>
          <a:off x="12164069" y="1722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699" name="n_4mainValue【公民館】&#10;有形固定資産減価償却率">
          <a:extLst>
            <a:ext uri="{FF2B5EF4-FFF2-40B4-BE49-F238E27FC236}">
              <a16:creationId xmlns:a16="http://schemas.microsoft.com/office/drawing/2014/main" id="{C7BCAC71-9A9F-426D-97DF-D2679E1435DE}"/>
            </a:ext>
          </a:extLst>
        </xdr:cNvPr>
        <xdr:cNvSpPr txBox="1"/>
      </xdr:nvSpPr>
      <xdr:spPr>
        <a:xfrm>
          <a:off x="11354444" y="1722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1E3CD7E-CC97-4BB6-A433-1C4C8D4D758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279CB05E-1101-4411-B2D5-D2D70640E219}"/>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58E94CA-58AB-4D50-B576-5C45E352E867}"/>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E1BAA8D-542B-47D1-AB52-AD31176AC3A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7AB4241-1FD4-4932-AA80-137BD8EAB6D7}"/>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67D1258-4D23-4C2E-845D-6A4D202209D7}"/>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2FE9CAA-97C9-469B-AD60-AD0D268D6EB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CA01DCA4-ABEF-4C46-9B14-D0FB660DB0E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51A73833-7C13-4316-A0E9-E3D8C542659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437A3AD-B91A-4CD0-AD4A-E60601FF9A8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53A97FE6-B036-42F2-BFE5-E8C5189E4455}"/>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38960EFC-D1F2-4445-98B0-177DE913E10D}"/>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C9149EA9-A82A-46B9-858C-5838DB5DFC6C}"/>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FE031BD6-C9D6-4798-8272-BE2C6751E169}"/>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EFBD1A26-B4D3-4897-9186-263391C640A9}"/>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30481A80-2E4D-4546-B6F2-558330A82544}"/>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4E80E560-F684-48F0-87B6-DC9E3530025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362B900D-99DE-44D2-A1F9-DA16D3D6D643}"/>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7461AE79-2170-4A32-8D5E-5FF424CB5B7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332739C5-5EF4-4EF1-A0EB-9DBBD8D7412C}"/>
            </a:ext>
          </a:extLst>
        </xdr:cNvPr>
        <xdr:cNvCxnSpPr/>
      </xdr:nvCxnSpPr>
      <xdr:spPr>
        <a:xfrm flipV="1">
          <a:off x="19954239" y="16297021"/>
          <a:ext cx="0" cy="1136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1BA002E3-C556-40B0-92BB-8E399F1EA143}"/>
            </a:ext>
          </a:extLst>
        </xdr:cNvPr>
        <xdr:cNvSpPr txBox="1"/>
      </xdr:nvSpPr>
      <xdr:spPr>
        <a:xfrm>
          <a:off x="19992975" y="174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7ADAE045-3A33-4E9D-82C5-68A296CEE155}"/>
            </a:ext>
          </a:extLst>
        </xdr:cNvPr>
        <xdr:cNvCxnSpPr/>
      </xdr:nvCxnSpPr>
      <xdr:spPr>
        <a:xfrm>
          <a:off x="19878675" y="17433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02357F6E-531A-4EF5-B57A-FDC0727BDAAA}"/>
            </a:ext>
          </a:extLst>
        </xdr:cNvPr>
        <xdr:cNvSpPr txBox="1"/>
      </xdr:nvSpPr>
      <xdr:spPr>
        <a:xfrm>
          <a:off x="19992975" y="160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2727B8E3-2170-454A-BBD2-ABC3A98C7EB9}"/>
            </a:ext>
          </a:extLst>
        </xdr:cNvPr>
        <xdr:cNvCxnSpPr/>
      </xdr:nvCxnSpPr>
      <xdr:spPr>
        <a:xfrm>
          <a:off x="19878675" y="16297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4" name="【公民館】&#10;一人当たり面積平均値テキスト">
          <a:extLst>
            <a:ext uri="{FF2B5EF4-FFF2-40B4-BE49-F238E27FC236}">
              <a16:creationId xmlns:a16="http://schemas.microsoft.com/office/drawing/2014/main" id="{9474851F-B34C-45E7-B3EA-EF39488B231C}"/>
            </a:ext>
          </a:extLst>
        </xdr:cNvPr>
        <xdr:cNvSpPr txBox="1"/>
      </xdr:nvSpPr>
      <xdr:spPr>
        <a:xfrm>
          <a:off x="19992975" y="1712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92F9034B-5A48-46F4-9865-62D618CC6E0F}"/>
            </a:ext>
          </a:extLst>
        </xdr:cNvPr>
        <xdr:cNvSpPr/>
      </xdr:nvSpPr>
      <xdr:spPr>
        <a:xfrm>
          <a:off x="19897725" y="171461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A752B4F4-3F3C-4A04-B6F3-AAE01A05991A}"/>
            </a:ext>
          </a:extLst>
        </xdr:cNvPr>
        <xdr:cNvSpPr/>
      </xdr:nvSpPr>
      <xdr:spPr>
        <a:xfrm>
          <a:off x="19154775" y="171455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0AF8D42A-8560-4D62-8C4F-BF043D4EE63E}"/>
            </a:ext>
          </a:extLst>
        </xdr:cNvPr>
        <xdr:cNvSpPr/>
      </xdr:nvSpPr>
      <xdr:spPr>
        <a:xfrm>
          <a:off x="18345150" y="171243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E1323606-CB7B-4969-A201-92B4AEBFCB86}"/>
            </a:ext>
          </a:extLst>
        </xdr:cNvPr>
        <xdr:cNvSpPr/>
      </xdr:nvSpPr>
      <xdr:spPr>
        <a:xfrm>
          <a:off x="17554575" y="17138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29" name="フローチャート: 判断 728">
          <a:extLst>
            <a:ext uri="{FF2B5EF4-FFF2-40B4-BE49-F238E27FC236}">
              <a16:creationId xmlns:a16="http://schemas.microsoft.com/office/drawing/2014/main" id="{72BF657F-2BEE-4F27-AFBE-040027E7751A}"/>
            </a:ext>
          </a:extLst>
        </xdr:cNvPr>
        <xdr:cNvSpPr/>
      </xdr:nvSpPr>
      <xdr:spPr>
        <a:xfrm>
          <a:off x="16754475" y="17132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D36A9EE-5324-4D59-BF1F-193EE454A7E6}"/>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4017024-5C5E-4337-98DB-F44EC065CD9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4BECE42-CAA1-47D9-B757-69338202B9B5}"/>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1D89CD0-4235-44FE-9DED-B284B368B6E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BAA8D93-B479-4589-8424-93F689799D39}"/>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50546</xdr:rowOff>
    </xdr:from>
    <xdr:to>
      <xdr:col>116</xdr:col>
      <xdr:colOff>114300</xdr:colOff>
      <xdr:row>100</xdr:row>
      <xdr:rowOff>152146</xdr:rowOff>
    </xdr:to>
    <xdr:sp macro="" textlink="">
      <xdr:nvSpPr>
        <xdr:cNvPr id="735" name="楕円 734">
          <a:extLst>
            <a:ext uri="{FF2B5EF4-FFF2-40B4-BE49-F238E27FC236}">
              <a16:creationId xmlns:a16="http://schemas.microsoft.com/office/drawing/2014/main" id="{8CD31333-0048-4190-BDD6-FAC4D47303C3}"/>
            </a:ext>
          </a:extLst>
        </xdr:cNvPr>
        <xdr:cNvSpPr/>
      </xdr:nvSpPr>
      <xdr:spPr>
        <a:xfrm>
          <a:off x="19897725" y="162398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3573</xdr:rowOff>
    </xdr:from>
    <xdr:ext cx="469744" cy="259045"/>
    <xdr:sp macro="" textlink="">
      <xdr:nvSpPr>
        <xdr:cNvPr id="736" name="【公民館】&#10;一人当たり面積該当値テキスト">
          <a:extLst>
            <a:ext uri="{FF2B5EF4-FFF2-40B4-BE49-F238E27FC236}">
              <a16:creationId xmlns:a16="http://schemas.microsoft.com/office/drawing/2014/main" id="{D18793FA-B53A-411D-8A46-CE7E846567FB}"/>
            </a:ext>
          </a:extLst>
        </xdr:cNvPr>
        <xdr:cNvSpPr txBox="1"/>
      </xdr:nvSpPr>
      <xdr:spPr>
        <a:xfrm>
          <a:off x="19992975" y="161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95695</xdr:rowOff>
    </xdr:from>
    <xdr:to>
      <xdr:col>112</xdr:col>
      <xdr:colOff>38100</xdr:colOff>
      <xdr:row>101</xdr:row>
      <xdr:rowOff>25845</xdr:rowOff>
    </xdr:to>
    <xdr:sp macro="" textlink="">
      <xdr:nvSpPr>
        <xdr:cNvPr id="737" name="楕円 736">
          <a:extLst>
            <a:ext uri="{FF2B5EF4-FFF2-40B4-BE49-F238E27FC236}">
              <a16:creationId xmlns:a16="http://schemas.microsoft.com/office/drawing/2014/main" id="{9D8753FE-329B-48A7-8674-BF71D5BFD933}"/>
            </a:ext>
          </a:extLst>
        </xdr:cNvPr>
        <xdr:cNvSpPr/>
      </xdr:nvSpPr>
      <xdr:spPr>
        <a:xfrm>
          <a:off x="19154775" y="16288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101346</xdr:rowOff>
    </xdr:from>
    <xdr:to>
      <xdr:col>116</xdr:col>
      <xdr:colOff>63500</xdr:colOff>
      <xdr:row>100</xdr:row>
      <xdr:rowOff>146495</xdr:rowOff>
    </xdr:to>
    <xdr:cxnSp macro="">
      <xdr:nvCxnSpPr>
        <xdr:cNvPr id="738" name="直線コネクタ 737">
          <a:extLst>
            <a:ext uri="{FF2B5EF4-FFF2-40B4-BE49-F238E27FC236}">
              <a16:creationId xmlns:a16="http://schemas.microsoft.com/office/drawing/2014/main" id="{519C1228-E826-4A70-A0B9-8944F5BDC088}"/>
            </a:ext>
          </a:extLst>
        </xdr:cNvPr>
        <xdr:cNvCxnSpPr/>
      </xdr:nvCxnSpPr>
      <xdr:spPr>
        <a:xfrm flipV="1">
          <a:off x="19202400" y="16297021"/>
          <a:ext cx="752475"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131699</xdr:rowOff>
    </xdr:from>
    <xdr:to>
      <xdr:col>107</xdr:col>
      <xdr:colOff>101600</xdr:colOff>
      <xdr:row>101</xdr:row>
      <xdr:rowOff>61849</xdr:rowOff>
    </xdr:to>
    <xdr:sp macro="" textlink="">
      <xdr:nvSpPr>
        <xdr:cNvPr id="739" name="楕円 738">
          <a:extLst>
            <a:ext uri="{FF2B5EF4-FFF2-40B4-BE49-F238E27FC236}">
              <a16:creationId xmlns:a16="http://schemas.microsoft.com/office/drawing/2014/main" id="{C17C95F1-279A-46D7-B8ED-3E724A647C44}"/>
            </a:ext>
          </a:extLst>
        </xdr:cNvPr>
        <xdr:cNvSpPr/>
      </xdr:nvSpPr>
      <xdr:spPr>
        <a:xfrm>
          <a:off x="18345150" y="163241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146495</xdr:rowOff>
    </xdr:from>
    <xdr:to>
      <xdr:col>111</xdr:col>
      <xdr:colOff>177800</xdr:colOff>
      <xdr:row>101</xdr:row>
      <xdr:rowOff>11049</xdr:rowOff>
    </xdr:to>
    <xdr:cxnSp macro="">
      <xdr:nvCxnSpPr>
        <xdr:cNvPr id="740" name="直線コネクタ 739">
          <a:extLst>
            <a:ext uri="{FF2B5EF4-FFF2-40B4-BE49-F238E27FC236}">
              <a16:creationId xmlns:a16="http://schemas.microsoft.com/office/drawing/2014/main" id="{225BC8DA-342F-4A75-B333-70871DF04A4B}"/>
            </a:ext>
          </a:extLst>
        </xdr:cNvPr>
        <xdr:cNvCxnSpPr/>
      </xdr:nvCxnSpPr>
      <xdr:spPr>
        <a:xfrm flipV="1">
          <a:off x="18392775" y="16335820"/>
          <a:ext cx="809625"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254</xdr:rowOff>
    </xdr:from>
    <xdr:to>
      <xdr:col>102</xdr:col>
      <xdr:colOff>165100</xdr:colOff>
      <xdr:row>101</xdr:row>
      <xdr:rowOff>101854</xdr:rowOff>
    </xdr:to>
    <xdr:sp macro="" textlink="">
      <xdr:nvSpPr>
        <xdr:cNvPr id="741" name="楕円 740">
          <a:extLst>
            <a:ext uri="{FF2B5EF4-FFF2-40B4-BE49-F238E27FC236}">
              <a16:creationId xmlns:a16="http://schemas.microsoft.com/office/drawing/2014/main" id="{781141DB-6267-4584-8850-7D67E0F0C5E6}"/>
            </a:ext>
          </a:extLst>
        </xdr:cNvPr>
        <xdr:cNvSpPr/>
      </xdr:nvSpPr>
      <xdr:spPr>
        <a:xfrm>
          <a:off x="17554575" y="163546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11049</xdr:rowOff>
    </xdr:from>
    <xdr:to>
      <xdr:col>107</xdr:col>
      <xdr:colOff>50800</xdr:colOff>
      <xdr:row>101</xdr:row>
      <xdr:rowOff>51054</xdr:rowOff>
    </xdr:to>
    <xdr:cxnSp macro="">
      <xdr:nvCxnSpPr>
        <xdr:cNvPr id="742" name="直線コネクタ 741">
          <a:extLst>
            <a:ext uri="{FF2B5EF4-FFF2-40B4-BE49-F238E27FC236}">
              <a16:creationId xmlns:a16="http://schemas.microsoft.com/office/drawing/2014/main" id="{F4693BA7-E81C-4128-B897-F0675AD5D522}"/>
            </a:ext>
          </a:extLst>
        </xdr:cNvPr>
        <xdr:cNvCxnSpPr/>
      </xdr:nvCxnSpPr>
      <xdr:spPr>
        <a:xfrm flipV="1">
          <a:off x="17602200" y="16362299"/>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20828</xdr:rowOff>
    </xdr:from>
    <xdr:to>
      <xdr:col>98</xdr:col>
      <xdr:colOff>38100</xdr:colOff>
      <xdr:row>101</xdr:row>
      <xdr:rowOff>122428</xdr:rowOff>
    </xdr:to>
    <xdr:sp macro="" textlink="">
      <xdr:nvSpPr>
        <xdr:cNvPr id="743" name="楕円 742">
          <a:extLst>
            <a:ext uri="{FF2B5EF4-FFF2-40B4-BE49-F238E27FC236}">
              <a16:creationId xmlns:a16="http://schemas.microsoft.com/office/drawing/2014/main" id="{7D4927B4-65C4-4730-B539-AEDD6ADE9CF2}"/>
            </a:ext>
          </a:extLst>
        </xdr:cNvPr>
        <xdr:cNvSpPr/>
      </xdr:nvSpPr>
      <xdr:spPr>
        <a:xfrm>
          <a:off x="16754475" y="163752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51054</xdr:rowOff>
    </xdr:from>
    <xdr:to>
      <xdr:col>102</xdr:col>
      <xdr:colOff>114300</xdr:colOff>
      <xdr:row>101</xdr:row>
      <xdr:rowOff>71628</xdr:rowOff>
    </xdr:to>
    <xdr:cxnSp macro="">
      <xdr:nvCxnSpPr>
        <xdr:cNvPr id="744" name="直線コネクタ 743">
          <a:extLst>
            <a:ext uri="{FF2B5EF4-FFF2-40B4-BE49-F238E27FC236}">
              <a16:creationId xmlns:a16="http://schemas.microsoft.com/office/drawing/2014/main" id="{24160285-AE1E-4CB0-A5C4-3F6041B3AEC9}"/>
            </a:ext>
          </a:extLst>
        </xdr:cNvPr>
        <xdr:cNvCxnSpPr/>
      </xdr:nvCxnSpPr>
      <xdr:spPr>
        <a:xfrm flipV="1">
          <a:off x="16802100" y="16402304"/>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5" name="n_1aveValue【公民館】&#10;一人当たり面積">
          <a:extLst>
            <a:ext uri="{FF2B5EF4-FFF2-40B4-BE49-F238E27FC236}">
              <a16:creationId xmlns:a16="http://schemas.microsoft.com/office/drawing/2014/main" id="{3D1EFE46-A5CE-4B16-9E53-57EB30F54777}"/>
            </a:ext>
          </a:extLst>
        </xdr:cNvPr>
        <xdr:cNvSpPr txBox="1"/>
      </xdr:nvSpPr>
      <xdr:spPr>
        <a:xfrm>
          <a:off x="18983402" y="172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6" name="n_2aveValue【公民館】&#10;一人当たり面積">
          <a:extLst>
            <a:ext uri="{FF2B5EF4-FFF2-40B4-BE49-F238E27FC236}">
              <a16:creationId xmlns:a16="http://schemas.microsoft.com/office/drawing/2014/main" id="{53BB7B76-4DE3-45B4-914B-1E6760439C67}"/>
            </a:ext>
          </a:extLst>
        </xdr:cNvPr>
        <xdr:cNvSpPr txBox="1"/>
      </xdr:nvSpPr>
      <xdr:spPr>
        <a:xfrm>
          <a:off x="18183302" y="1721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747" name="n_3aveValue【公民館】&#10;一人当たり面積">
          <a:extLst>
            <a:ext uri="{FF2B5EF4-FFF2-40B4-BE49-F238E27FC236}">
              <a16:creationId xmlns:a16="http://schemas.microsoft.com/office/drawing/2014/main" id="{CA348E96-881B-41C9-94D6-77F124D233D7}"/>
            </a:ext>
          </a:extLst>
        </xdr:cNvPr>
        <xdr:cNvSpPr txBox="1"/>
      </xdr:nvSpPr>
      <xdr:spPr>
        <a:xfrm>
          <a:off x="17383202" y="172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748" name="n_4aveValue【公民館】&#10;一人当たり面積">
          <a:extLst>
            <a:ext uri="{FF2B5EF4-FFF2-40B4-BE49-F238E27FC236}">
              <a16:creationId xmlns:a16="http://schemas.microsoft.com/office/drawing/2014/main" id="{87DDD56B-4DE7-45A3-A8B5-F0D05F56F1C9}"/>
            </a:ext>
          </a:extLst>
        </xdr:cNvPr>
        <xdr:cNvSpPr txBox="1"/>
      </xdr:nvSpPr>
      <xdr:spPr>
        <a:xfrm>
          <a:off x="16592627" y="172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42372</xdr:rowOff>
    </xdr:from>
    <xdr:ext cx="469744" cy="259045"/>
    <xdr:sp macro="" textlink="">
      <xdr:nvSpPr>
        <xdr:cNvPr id="749" name="n_1mainValue【公民館】&#10;一人当たり面積">
          <a:extLst>
            <a:ext uri="{FF2B5EF4-FFF2-40B4-BE49-F238E27FC236}">
              <a16:creationId xmlns:a16="http://schemas.microsoft.com/office/drawing/2014/main" id="{E9475645-C3D3-4B4A-9F84-201EC09950A3}"/>
            </a:ext>
          </a:extLst>
        </xdr:cNvPr>
        <xdr:cNvSpPr txBox="1"/>
      </xdr:nvSpPr>
      <xdr:spPr>
        <a:xfrm>
          <a:off x="18983402" y="1607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78376</xdr:rowOff>
    </xdr:from>
    <xdr:ext cx="469744" cy="259045"/>
    <xdr:sp macro="" textlink="">
      <xdr:nvSpPr>
        <xdr:cNvPr id="750" name="n_2mainValue【公民館】&#10;一人当たり面積">
          <a:extLst>
            <a:ext uri="{FF2B5EF4-FFF2-40B4-BE49-F238E27FC236}">
              <a16:creationId xmlns:a16="http://schemas.microsoft.com/office/drawing/2014/main" id="{EE3349C4-190B-45E1-9F09-432D098EB017}"/>
            </a:ext>
          </a:extLst>
        </xdr:cNvPr>
        <xdr:cNvSpPr txBox="1"/>
      </xdr:nvSpPr>
      <xdr:spPr>
        <a:xfrm>
          <a:off x="18183302" y="1610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118381</xdr:rowOff>
    </xdr:from>
    <xdr:ext cx="469744" cy="259045"/>
    <xdr:sp macro="" textlink="">
      <xdr:nvSpPr>
        <xdr:cNvPr id="751" name="n_3mainValue【公民館】&#10;一人当たり面積">
          <a:extLst>
            <a:ext uri="{FF2B5EF4-FFF2-40B4-BE49-F238E27FC236}">
              <a16:creationId xmlns:a16="http://schemas.microsoft.com/office/drawing/2014/main" id="{33C447BC-6D7D-4306-95CA-90D3E0FFB394}"/>
            </a:ext>
          </a:extLst>
        </xdr:cNvPr>
        <xdr:cNvSpPr txBox="1"/>
      </xdr:nvSpPr>
      <xdr:spPr>
        <a:xfrm>
          <a:off x="17383202" y="1615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138955</xdr:rowOff>
    </xdr:from>
    <xdr:ext cx="469744" cy="259045"/>
    <xdr:sp macro="" textlink="">
      <xdr:nvSpPr>
        <xdr:cNvPr id="752" name="n_4mainValue【公民館】&#10;一人当たり面積">
          <a:extLst>
            <a:ext uri="{FF2B5EF4-FFF2-40B4-BE49-F238E27FC236}">
              <a16:creationId xmlns:a16="http://schemas.microsoft.com/office/drawing/2014/main" id="{88ECB032-CC51-4CFB-94DD-A22B1967DA32}"/>
            </a:ext>
          </a:extLst>
        </xdr:cNvPr>
        <xdr:cNvSpPr txBox="1"/>
      </xdr:nvSpPr>
      <xdr:spPr>
        <a:xfrm>
          <a:off x="16592627" y="1617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B14FF136-AB8B-46F8-BB08-939E7037B86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AE5DE90-921C-40E6-9E2D-809DEA9FA40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C3BA98D5-0644-49D5-8EAA-07F1C480E84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類似団体と比較してほとんどの施設において、有形固定資産減価償却率が高くなっている。特に橋梁・トンネルや学校施設はかなり減価償却が進んでいる。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本町は林業の町であり、木造の公共施設が多く、特に学校等は木造化に進んで取り組んできた。木造の耐用年数が短いということも減価償却率が高い要因のひとつである。</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512BC7-8217-4CA9-803A-CA0F5085D85B}"/>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C3E318-EE90-4508-A751-3EF7E8968A5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1284DA-659C-48E5-B476-4CA2885CB05D}"/>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94C426-6D0C-44EE-B086-552832A79E9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DE2153-1ED6-49A8-AAC0-BAE0E9D8F23B}"/>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F32BFE-C911-4F7A-9EB6-90AA6ED14A5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028B7F-3B7C-422A-9EC4-B03C600795D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D5DBA2-190E-4599-9F09-973CD7E5C27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571501-A04C-46AF-8E00-2F5DAE2BEA2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0BB827-BFD7-45B6-AD42-CCC385C81E2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607A1F-E1EF-4FCF-9FB5-4A4CBC1ADB7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A1FD4C-7021-47D1-A4F3-70CAF23EEED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FDE6BB-1FDD-4D97-BF7E-A7FB09C27BC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A48741-9763-4CE7-8ECF-18BE79A2593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F18023-4A4F-4284-B60F-96CB9D1F5E8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14CF93-7A90-40F6-B81C-FDA692A399B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43616E-E16F-4EF5-827A-767CFA1C175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5C86E6-1AB6-425A-8F83-CC137F79C08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E3AB9-69F8-460A-AE7C-B9B55A538DF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2B980C-78EB-4DC1-9F04-3A968FE9F6B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C628E9-1B70-4A76-99F5-F23C80097A6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A57D28-6633-40F0-8216-263DC7DCB7B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859017-3042-4CE4-B597-009023BBBFF8}"/>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732C07-F7DD-40AC-AE05-A4ADE733D7E1}"/>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5CD77E-4449-4E68-B622-A7DC4E48220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AF4B35-3CEC-4F31-94E2-1924E2EB3DE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15DDF8-224F-4796-AE01-2C910B4342C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F198A3-DB43-4CAF-BA44-7AC871DE1885}"/>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BE0B5E-1ACD-4CCE-82FA-8A0F5C4C055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8844ED-59D5-46C2-BB63-A3D147356EE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04FBC8-DCA7-45C1-87FD-67A9258A8DA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8496F6-B326-47BE-831A-2C443DB1D6F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7EC81E-AE86-4F18-A865-BB4EE45D8EDB}"/>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350C68-DB78-4D65-975A-39DB6D6A9BF6}"/>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9C6507-E5B8-4DE2-8BA2-DC7FC36F6D3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6B1229-C724-4673-93DB-EF09387B444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9C6789-0FF7-4C13-B930-498757716D7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82042B-4167-490F-AC5C-45623F24DC2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D9E038-853B-4C0D-8486-B9ACE4E970E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ACA444-0181-4246-944B-AEACEAC5345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13C626-E876-42D3-B474-97186DEB96BE}"/>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E5F989-A3DF-41BE-9AC2-D1BAD0F23EF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08FFC36-0700-4BBD-8C9F-F5017092879E}"/>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3A2115-48C6-45BD-A6A6-2BAF5D81050C}"/>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1D8B259-DC38-4150-BDD9-540C4E2C9A78}"/>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4D024E-FD51-4CF7-8587-DDF883419214}"/>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9FEC60F-302B-4E13-ABDB-931ECC148B38}"/>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BD865D9-19CD-4E67-B7E1-B0DE7569AEAC}"/>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8EA3E76-86CC-470F-9A74-AB318C4CFC0B}"/>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F999C3-8F96-4A7E-A406-2DEC4F0833B7}"/>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C3BEAE-7AAE-49FC-911F-76ED519D7494}"/>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99B058-C1DF-409F-8AFC-BC591AEFD2DB}"/>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DC1F3F-CE17-41F3-AC40-70B9CFECF938}"/>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F7AF3E-33CB-46FC-9B6A-8CEE99C55646}"/>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E2AD9B-17DF-451F-9DB2-8DCACA71A87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2F9FFD1-6506-4FD1-8A19-26FD4122D33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92B7FDB-E251-4BB8-A3E3-03281E09A813}"/>
            </a:ext>
          </a:extLst>
        </xdr:cNvPr>
        <xdr:cNvCxnSpPr/>
      </xdr:nvCxnSpPr>
      <xdr:spPr>
        <a:xfrm flipV="1">
          <a:off x="4180840" y="5447393"/>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FF308F7-2E06-4B3F-A3C1-CAE7B74283DB}"/>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F122A45-AC9C-439F-9150-37442F9D0FDD}"/>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A797A9A9-3CBF-49FD-A8B5-A384BA1DD17B}"/>
            </a:ext>
          </a:extLst>
        </xdr:cNvPr>
        <xdr:cNvSpPr txBox="1"/>
      </xdr:nvSpPr>
      <xdr:spPr>
        <a:xfrm>
          <a:off x="4219575" y="523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1B43FC2-E928-4600-9C68-767EDC8FCC57}"/>
            </a:ext>
          </a:extLst>
        </xdr:cNvPr>
        <xdr:cNvCxnSpPr/>
      </xdr:nvCxnSpPr>
      <xdr:spPr>
        <a:xfrm>
          <a:off x="4105275" y="5447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109779B0-F58F-4258-904F-7DC332F09FAE}"/>
            </a:ext>
          </a:extLst>
        </xdr:cNvPr>
        <xdr:cNvSpPr txBox="1"/>
      </xdr:nvSpPr>
      <xdr:spPr>
        <a:xfrm>
          <a:off x="4219575" y="615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EC563CF0-8730-4869-B6F2-009BDDEAAE13}"/>
            </a:ext>
          </a:extLst>
        </xdr:cNvPr>
        <xdr:cNvSpPr/>
      </xdr:nvSpPr>
      <xdr:spPr>
        <a:xfrm>
          <a:off x="4124325" y="62895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2CA1467D-4171-4E9C-9313-D6AE71419EEE}"/>
            </a:ext>
          </a:extLst>
        </xdr:cNvPr>
        <xdr:cNvSpPr/>
      </xdr:nvSpPr>
      <xdr:spPr>
        <a:xfrm>
          <a:off x="3381375" y="62683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4FD75D0B-7784-47FA-AA7A-4DCFCDD46659}"/>
            </a:ext>
          </a:extLst>
        </xdr:cNvPr>
        <xdr:cNvSpPr/>
      </xdr:nvSpPr>
      <xdr:spPr>
        <a:xfrm>
          <a:off x="2571750" y="6274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4B04BC5E-F204-4A4D-ADC1-93F7AE724202}"/>
            </a:ext>
          </a:extLst>
        </xdr:cNvPr>
        <xdr:cNvSpPr/>
      </xdr:nvSpPr>
      <xdr:spPr>
        <a:xfrm>
          <a:off x="1781175" y="6250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7D15EEF0-C656-44C3-87C6-A42CAEB04D23}"/>
            </a:ext>
          </a:extLst>
        </xdr:cNvPr>
        <xdr:cNvSpPr/>
      </xdr:nvSpPr>
      <xdr:spPr>
        <a:xfrm>
          <a:off x="981075" y="62357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09C734-0C6A-4D28-A98C-7662137E13AF}"/>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BF0F91-64C6-4EC5-A3D2-57A2ED80CBF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DCBF07-8CA3-4F7E-B13B-EED2E4C3893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57291D-9D45-452A-8005-D96725DEFFF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2FA5AE5-6D1F-4B8C-B85E-F6FC1CFED80A}"/>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22134</xdr:rowOff>
    </xdr:from>
    <xdr:to>
      <xdr:col>24</xdr:col>
      <xdr:colOff>114300</xdr:colOff>
      <xdr:row>42</xdr:row>
      <xdr:rowOff>123734</xdr:rowOff>
    </xdr:to>
    <xdr:sp macro="" textlink="">
      <xdr:nvSpPr>
        <xdr:cNvPr id="74" name="楕円 73">
          <a:extLst>
            <a:ext uri="{FF2B5EF4-FFF2-40B4-BE49-F238E27FC236}">
              <a16:creationId xmlns:a16="http://schemas.microsoft.com/office/drawing/2014/main" id="{A485632B-8BDC-40D8-9AFE-DBC8C3694A56}"/>
            </a:ext>
          </a:extLst>
        </xdr:cNvPr>
        <xdr:cNvSpPr/>
      </xdr:nvSpPr>
      <xdr:spPr>
        <a:xfrm>
          <a:off x="4124325" y="68229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108511</xdr:rowOff>
    </xdr:from>
    <xdr:ext cx="405111" cy="259045"/>
    <xdr:sp macro="" textlink="">
      <xdr:nvSpPr>
        <xdr:cNvPr id="75" name="【図書館】&#10;有形固定資産減価償却率該当値テキスト">
          <a:extLst>
            <a:ext uri="{FF2B5EF4-FFF2-40B4-BE49-F238E27FC236}">
              <a16:creationId xmlns:a16="http://schemas.microsoft.com/office/drawing/2014/main" id="{2C83EB9F-6CD4-4E6B-B1A0-2B9357935E16}"/>
            </a:ext>
          </a:extLst>
        </xdr:cNvPr>
        <xdr:cNvSpPr txBox="1"/>
      </xdr:nvSpPr>
      <xdr:spPr>
        <a:xfrm>
          <a:off x="4219575"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25400</xdr:rowOff>
    </xdr:from>
    <xdr:to>
      <xdr:col>20</xdr:col>
      <xdr:colOff>38100</xdr:colOff>
      <xdr:row>42</xdr:row>
      <xdr:rowOff>127000</xdr:rowOff>
    </xdr:to>
    <xdr:sp macro="" textlink="">
      <xdr:nvSpPr>
        <xdr:cNvPr id="76" name="楕円 75">
          <a:extLst>
            <a:ext uri="{FF2B5EF4-FFF2-40B4-BE49-F238E27FC236}">
              <a16:creationId xmlns:a16="http://schemas.microsoft.com/office/drawing/2014/main" id="{2EAFEC33-D427-4447-BDB2-5D859EE77D75}"/>
            </a:ext>
          </a:extLst>
        </xdr:cNvPr>
        <xdr:cNvSpPr/>
      </xdr:nvSpPr>
      <xdr:spPr>
        <a:xfrm>
          <a:off x="3381375" y="6829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72934</xdr:rowOff>
    </xdr:from>
    <xdr:to>
      <xdr:col>24</xdr:col>
      <xdr:colOff>63500</xdr:colOff>
      <xdr:row>42</xdr:row>
      <xdr:rowOff>76200</xdr:rowOff>
    </xdr:to>
    <xdr:cxnSp macro="">
      <xdr:nvCxnSpPr>
        <xdr:cNvPr id="77" name="直線コネクタ 76">
          <a:extLst>
            <a:ext uri="{FF2B5EF4-FFF2-40B4-BE49-F238E27FC236}">
              <a16:creationId xmlns:a16="http://schemas.microsoft.com/office/drawing/2014/main" id="{970C8FCC-C844-4E1A-BA05-C5C6670FA0F3}"/>
            </a:ext>
          </a:extLst>
        </xdr:cNvPr>
        <xdr:cNvCxnSpPr/>
      </xdr:nvCxnSpPr>
      <xdr:spPr>
        <a:xfrm flipV="1">
          <a:off x="3429000" y="6870609"/>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35197</xdr:rowOff>
    </xdr:from>
    <xdr:to>
      <xdr:col>15</xdr:col>
      <xdr:colOff>101600</xdr:colOff>
      <xdr:row>42</xdr:row>
      <xdr:rowOff>136797</xdr:rowOff>
    </xdr:to>
    <xdr:sp macro="" textlink="">
      <xdr:nvSpPr>
        <xdr:cNvPr id="78" name="楕円 77">
          <a:extLst>
            <a:ext uri="{FF2B5EF4-FFF2-40B4-BE49-F238E27FC236}">
              <a16:creationId xmlns:a16="http://schemas.microsoft.com/office/drawing/2014/main" id="{4892D098-1931-4E4C-B548-402A6BACE806}"/>
            </a:ext>
          </a:extLst>
        </xdr:cNvPr>
        <xdr:cNvSpPr/>
      </xdr:nvSpPr>
      <xdr:spPr>
        <a:xfrm>
          <a:off x="2571750" y="6836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76200</xdr:rowOff>
    </xdr:from>
    <xdr:to>
      <xdr:col>19</xdr:col>
      <xdr:colOff>177800</xdr:colOff>
      <xdr:row>42</xdr:row>
      <xdr:rowOff>85997</xdr:rowOff>
    </xdr:to>
    <xdr:cxnSp macro="">
      <xdr:nvCxnSpPr>
        <xdr:cNvPr id="79" name="直線コネクタ 78">
          <a:extLst>
            <a:ext uri="{FF2B5EF4-FFF2-40B4-BE49-F238E27FC236}">
              <a16:creationId xmlns:a16="http://schemas.microsoft.com/office/drawing/2014/main" id="{E9182A6F-5196-48A4-A495-8864E8FFE2F7}"/>
            </a:ext>
          </a:extLst>
        </xdr:cNvPr>
        <xdr:cNvCxnSpPr/>
      </xdr:nvCxnSpPr>
      <xdr:spPr>
        <a:xfrm flipV="1">
          <a:off x="2619375" y="6877050"/>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ADDFAE63-D0B3-4E3F-B565-9D0F54378C77}"/>
            </a:ext>
          </a:extLst>
        </xdr:cNvPr>
        <xdr:cNvSpPr/>
      </xdr:nvSpPr>
      <xdr:spPr>
        <a:xfrm>
          <a:off x="1781175" y="6845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85997</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809C7D52-D2E1-44C2-AEB6-4723D39BFB6B}"/>
            </a:ext>
          </a:extLst>
        </xdr:cNvPr>
        <xdr:cNvCxnSpPr/>
      </xdr:nvCxnSpPr>
      <xdr:spPr>
        <a:xfrm flipV="1">
          <a:off x="1828800" y="6883672"/>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157662</xdr:rowOff>
    </xdr:from>
    <xdr:to>
      <xdr:col>6</xdr:col>
      <xdr:colOff>38100</xdr:colOff>
      <xdr:row>42</xdr:row>
      <xdr:rowOff>87812</xdr:rowOff>
    </xdr:to>
    <xdr:sp macro="" textlink="">
      <xdr:nvSpPr>
        <xdr:cNvPr id="82" name="楕円 81">
          <a:extLst>
            <a:ext uri="{FF2B5EF4-FFF2-40B4-BE49-F238E27FC236}">
              <a16:creationId xmlns:a16="http://schemas.microsoft.com/office/drawing/2014/main" id="{61789276-B447-4EE0-8151-486D0AED8891}"/>
            </a:ext>
          </a:extLst>
        </xdr:cNvPr>
        <xdr:cNvSpPr/>
      </xdr:nvSpPr>
      <xdr:spPr>
        <a:xfrm>
          <a:off x="981075" y="67997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37012</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65C382AF-074C-48CD-95FB-B539B562BED3}"/>
            </a:ext>
          </a:extLst>
        </xdr:cNvPr>
        <xdr:cNvCxnSpPr/>
      </xdr:nvCxnSpPr>
      <xdr:spPr>
        <a:xfrm>
          <a:off x="1028700" y="6837862"/>
          <a:ext cx="8001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344CB838-B718-4824-A161-007F59FD7676}"/>
            </a:ext>
          </a:extLst>
        </xdr:cNvPr>
        <xdr:cNvSpPr txBox="1"/>
      </xdr:nvSpPr>
      <xdr:spPr>
        <a:xfrm>
          <a:off x="3239144" y="605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B15D2BC4-7386-453E-8F66-08F2A01F7FA0}"/>
            </a:ext>
          </a:extLst>
        </xdr:cNvPr>
        <xdr:cNvSpPr txBox="1"/>
      </xdr:nvSpPr>
      <xdr:spPr>
        <a:xfrm>
          <a:off x="2439044" y="6059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4FD5B802-CA6D-4AF8-B393-E658AC60220C}"/>
            </a:ext>
          </a:extLst>
        </xdr:cNvPr>
        <xdr:cNvSpPr txBox="1"/>
      </xdr:nvSpPr>
      <xdr:spPr>
        <a:xfrm>
          <a:off x="1648469" y="603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261CEF6F-01BB-4075-9D11-E67D8A18626C}"/>
            </a:ext>
          </a:extLst>
        </xdr:cNvPr>
        <xdr:cNvSpPr txBox="1"/>
      </xdr:nvSpPr>
      <xdr:spPr>
        <a:xfrm>
          <a:off x="848369" y="602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81292DCD-F2F8-4571-AD6B-E483D6916F20}"/>
            </a:ext>
          </a:extLst>
        </xdr:cNvPr>
        <xdr:cNvSpPr txBox="1"/>
      </xdr:nvSpPr>
      <xdr:spPr>
        <a:xfrm>
          <a:off x="3239144" y="692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4510AAF9-EE54-48E3-84FD-A5A64F781F4C}"/>
            </a:ext>
          </a:extLst>
        </xdr:cNvPr>
        <xdr:cNvSpPr txBox="1"/>
      </xdr:nvSpPr>
      <xdr:spPr>
        <a:xfrm>
          <a:off x="2439044" y="692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C1F928C5-2FE3-4BE7-AA26-DAD6F3A5D6FC}"/>
            </a:ext>
          </a:extLst>
        </xdr:cNvPr>
        <xdr:cNvSpPr txBox="1"/>
      </xdr:nvSpPr>
      <xdr:spPr>
        <a:xfrm>
          <a:off x="1609802"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654988B3-A98C-408C-B42D-AC099046C8BB}"/>
            </a:ext>
          </a:extLst>
        </xdr:cNvPr>
        <xdr:cNvSpPr txBox="1"/>
      </xdr:nvSpPr>
      <xdr:spPr>
        <a:xfrm>
          <a:off x="848369"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720EF8C-F7DC-49B2-A646-B6BBE627588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E987A80-972D-4089-AEAC-D1165B8034FE}"/>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263331C-2770-4968-A8CF-28220145513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1EE5BCE-CB31-4B06-9C24-3FAAFDB9C89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0C5EE1-4D59-47C7-B331-D608962762E3}"/>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D8E8580-4AE0-4489-AE19-AEF9C391229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7925ECD-7B4C-4157-A8EE-0042815AB68C}"/>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B9CBDC-67DD-4C14-972E-DAE095BD30B4}"/>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C7A55AF-55A0-4B59-A05E-857D63CF19CE}"/>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9C5CFE-A677-4057-9197-1B4BEA665569}"/>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5DD40D9-D53F-4BB4-88FC-2E735AD6484A}"/>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D9D0977-46F6-4FD6-A543-E0E39FC3049E}"/>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5AEE31-E5D9-45BB-A695-F06D312E8715}"/>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10F3494-9EBD-4CAA-A655-91BA84AF3BF8}"/>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ADBDD0B-6F36-4D3D-B0B0-26AF8603CF0C}"/>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E99E49E-F6BC-4BD6-80E0-079F9DAE03F4}"/>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9798BDE-23BC-4E4F-8B9A-6A86DD73E375}"/>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22E250A-E79D-4E43-9E7E-4F5C1A18CB05}"/>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FE12CF3-F06A-4FC2-826E-14D337C7239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33154E1-125C-4A9B-AEE2-D359579896B5}"/>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E5BFA47-A81B-471D-8328-1B5CC8AA662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B8B9DDAE-D9A4-40E5-B57A-8D4003E896A1}"/>
            </a:ext>
          </a:extLst>
        </xdr:cNvPr>
        <xdr:cNvCxnSpPr/>
      </xdr:nvCxnSpPr>
      <xdr:spPr>
        <a:xfrm flipV="1">
          <a:off x="9429115" y="5502910"/>
          <a:ext cx="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2116110B-CAE3-4491-ACAA-926418964F00}"/>
            </a:ext>
          </a:extLst>
        </xdr:cNvPr>
        <xdr:cNvSpPr txBox="1"/>
      </xdr:nvSpPr>
      <xdr:spPr>
        <a:xfrm>
          <a:off x="9467850" y="676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9C964B03-7A05-4685-857F-650C97942C75}"/>
            </a:ext>
          </a:extLst>
        </xdr:cNvPr>
        <xdr:cNvCxnSpPr/>
      </xdr:nvCxnSpPr>
      <xdr:spPr>
        <a:xfrm>
          <a:off x="9363075" y="67617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BF7B1852-E733-44F2-8764-A389D181BA33}"/>
            </a:ext>
          </a:extLst>
        </xdr:cNvPr>
        <xdr:cNvSpPr txBox="1"/>
      </xdr:nvSpPr>
      <xdr:spPr>
        <a:xfrm>
          <a:off x="9467850" y="52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5EA4B2C8-95A5-409B-8C3E-17AAB4ADEC51}"/>
            </a:ext>
          </a:extLst>
        </xdr:cNvPr>
        <xdr:cNvCxnSpPr/>
      </xdr:nvCxnSpPr>
      <xdr:spPr>
        <a:xfrm>
          <a:off x="9363075" y="55029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a:extLst>
            <a:ext uri="{FF2B5EF4-FFF2-40B4-BE49-F238E27FC236}">
              <a16:creationId xmlns:a16="http://schemas.microsoft.com/office/drawing/2014/main" id="{D722926F-6C7D-4B75-ABB6-ACD0289A0BC3}"/>
            </a:ext>
          </a:extLst>
        </xdr:cNvPr>
        <xdr:cNvSpPr txBox="1"/>
      </xdr:nvSpPr>
      <xdr:spPr>
        <a:xfrm>
          <a:off x="9467850" y="610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E3240079-DE31-42D3-BF00-43F934EBD4C2}"/>
            </a:ext>
          </a:extLst>
        </xdr:cNvPr>
        <xdr:cNvSpPr/>
      </xdr:nvSpPr>
      <xdr:spPr>
        <a:xfrm>
          <a:off x="9401175" y="61240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7F631017-17FA-4F08-AEE0-7D9DD0D8BC41}"/>
            </a:ext>
          </a:extLst>
        </xdr:cNvPr>
        <xdr:cNvSpPr/>
      </xdr:nvSpPr>
      <xdr:spPr>
        <a:xfrm>
          <a:off x="8639175" y="6181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DAA6B7FA-7D8B-4774-8CD5-B400814616BE}"/>
            </a:ext>
          </a:extLst>
        </xdr:cNvPr>
        <xdr:cNvSpPr/>
      </xdr:nvSpPr>
      <xdr:spPr>
        <a:xfrm>
          <a:off x="7839075" y="6173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CFF71255-467B-4FB6-B363-5ED9EB61FBDF}"/>
            </a:ext>
          </a:extLst>
        </xdr:cNvPr>
        <xdr:cNvSpPr/>
      </xdr:nvSpPr>
      <xdr:spPr>
        <a:xfrm>
          <a:off x="7029450" y="6151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3BD17D00-D55E-4F71-930D-11F9DA0221C1}"/>
            </a:ext>
          </a:extLst>
        </xdr:cNvPr>
        <xdr:cNvSpPr/>
      </xdr:nvSpPr>
      <xdr:spPr>
        <a:xfrm>
          <a:off x="6238875" y="61501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369728-9ECB-43DC-9E9E-583C3ABEF1D9}"/>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BD7AB8-CC59-422D-B616-99932444D4E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C388101-80A4-40C9-8555-DF0F9E21CDF2}"/>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D8B8D1-08BF-4EF7-BFFF-24DEB3EF8FA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74C3BD-38A4-4BCA-9269-5D8E01253BF2}"/>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9" name="楕円 128">
          <a:extLst>
            <a:ext uri="{FF2B5EF4-FFF2-40B4-BE49-F238E27FC236}">
              <a16:creationId xmlns:a16="http://schemas.microsoft.com/office/drawing/2014/main" id="{B4B23529-E984-4A8F-B038-DFB6FCA4A5C3}"/>
            </a:ext>
          </a:extLst>
        </xdr:cNvPr>
        <xdr:cNvSpPr/>
      </xdr:nvSpPr>
      <xdr:spPr>
        <a:xfrm>
          <a:off x="9401175" y="61163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30" name="【図書館】&#10;一人当たり面積該当値テキスト">
          <a:extLst>
            <a:ext uri="{FF2B5EF4-FFF2-40B4-BE49-F238E27FC236}">
              <a16:creationId xmlns:a16="http://schemas.microsoft.com/office/drawing/2014/main" id="{579DFC9B-D51E-4A4B-A319-799BB2743D0A}"/>
            </a:ext>
          </a:extLst>
        </xdr:cNvPr>
        <xdr:cNvSpPr txBox="1"/>
      </xdr:nvSpPr>
      <xdr:spPr>
        <a:xfrm>
          <a:off x="946785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1" name="楕円 130">
          <a:extLst>
            <a:ext uri="{FF2B5EF4-FFF2-40B4-BE49-F238E27FC236}">
              <a16:creationId xmlns:a16="http://schemas.microsoft.com/office/drawing/2014/main" id="{723D77BD-FE9E-4E5D-A9EE-8326BD2B0A4E}"/>
            </a:ext>
          </a:extLst>
        </xdr:cNvPr>
        <xdr:cNvSpPr/>
      </xdr:nvSpPr>
      <xdr:spPr>
        <a:xfrm>
          <a:off x="8639175" y="6142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30480</xdr:rowOff>
    </xdr:to>
    <xdr:cxnSp macro="">
      <xdr:nvCxnSpPr>
        <xdr:cNvPr id="132" name="直線コネクタ 131">
          <a:extLst>
            <a:ext uri="{FF2B5EF4-FFF2-40B4-BE49-F238E27FC236}">
              <a16:creationId xmlns:a16="http://schemas.microsoft.com/office/drawing/2014/main" id="{B49FC837-E741-4A46-B22D-B82EAEF857EA}"/>
            </a:ext>
          </a:extLst>
        </xdr:cNvPr>
        <xdr:cNvCxnSpPr/>
      </xdr:nvCxnSpPr>
      <xdr:spPr>
        <a:xfrm flipV="1">
          <a:off x="8686800" y="6163945"/>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33" name="楕円 132">
          <a:extLst>
            <a:ext uri="{FF2B5EF4-FFF2-40B4-BE49-F238E27FC236}">
              <a16:creationId xmlns:a16="http://schemas.microsoft.com/office/drawing/2014/main" id="{B2628A5A-F3DD-4FDA-BD33-594D7F38DFBD}"/>
            </a:ext>
          </a:extLst>
        </xdr:cNvPr>
        <xdr:cNvSpPr/>
      </xdr:nvSpPr>
      <xdr:spPr>
        <a:xfrm>
          <a:off x="7839075" y="61511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48768</xdr:rowOff>
    </xdr:to>
    <xdr:cxnSp macro="">
      <xdr:nvCxnSpPr>
        <xdr:cNvPr id="134" name="直線コネクタ 133">
          <a:extLst>
            <a:ext uri="{FF2B5EF4-FFF2-40B4-BE49-F238E27FC236}">
              <a16:creationId xmlns:a16="http://schemas.microsoft.com/office/drawing/2014/main" id="{B48BB497-8499-4B17-867E-22CB9629B80D}"/>
            </a:ext>
          </a:extLst>
        </xdr:cNvPr>
        <xdr:cNvCxnSpPr/>
      </xdr:nvCxnSpPr>
      <xdr:spPr>
        <a:xfrm flipV="1">
          <a:off x="7886700" y="6180455"/>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20828</xdr:rowOff>
    </xdr:from>
    <xdr:to>
      <xdr:col>41</xdr:col>
      <xdr:colOff>101600</xdr:colOff>
      <xdr:row>38</xdr:row>
      <xdr:rowOff>122428</xdr:rowOff>
    </xdr:to>
    <xdr:sp macro="" textlink="">
      <xdr:nvSpPr>
        <xdr:cNvPr id="135" name="楕円 134">
          <a:extLst>
            <a:ext uri="{FF2B5EF4-FFF2-40B4-BE49-F238E27FC236}">
              <a16:creationId xmlns:a16="http://schemas.microsoft.com/office/drawing/2014/main" id="{9EDDE83A-D32B-40C3-8A6E-80A118743A9E}"/>
            </a:ext>
          </a:extLst>
        </xdr:cNvPr>
        <xdr:cNvSpPr/>
      </xdr:nvSpPr>
      <xdr:spPr>
        <a:xfrm>
          <a:off x="7029450" y="61739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48768</xdr:rowOff>
    </xdr:from>
    <xdr:to>
      <xdr:col>45</xdr:col>
      <xdr:colOff>177800</xdr:colOff>
      <xdr:row>38</xdr:row>
      <xdr:rowOff>71628</xdr:rowOff>
    </xdr:to>
    <xdr:cxnSp macro="">
      <xdr:nvCxnSpPr>
        <xdr:cNvPr id="136" name="直線コネクタ 135">
          <a:extLst>
            <a:ext uri="{FF2B5EF4-FFF2-40B4-BE49-F238E27FC236}">
              <a16:creationId xmlns:a16="http://schemas.microsoft.com/office/drawing/2014/main" id="{B25B5B96-B791-4623-9081-F97C0B2DFC76}"/>
            </a:ext>
          </a:extLst>
        </xdr:cNvPr>
        <xdr:cNvCxnSpPr/>
      </xdr:nvCxnSpPr>
      <xdr:spPr>
        <a:xfrm flipV="1">
          <a:off x="7077075" y="6198743"/>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7" name="楕円 136">
          <a:extLst>
            <a:ext uri="{FF2B5EF4-FFF2-40B4-BE49-F238E27FC236}">
              <a16:creationId xmlns:a16="http://schemas.microsoft.com/office/drawing/2014/main" id="{022F78CC-88B4-4BC4-B6EB-A0A40E7283FF}"/>
            </a:ext>
          </a:extLst>
        </xdr:cNvPr>
        <xdr:cNvSpPr/>
      </xdr:nvSpPr>
      <xdr:spPr>
        <a:xfrm>
          <a:off x="6238875" y="61799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71628</xdr:rowOff>
    </xdr:from>
    <xdr:to>
      <xdr:col>41</xdr:col>
      <xdr:colOff>50800</xdr:colOff>
      <xdr:row>38</xdr:row>
      <xdr:rowOff>80772</xdr:rowOff>
    </xdr:to>
    <xdr:cxnSp macro="">
      <xdr:nvCxnSpPr>
        <xdr:cNvPr id="138" name="直線コネクタ 137">
          <a:extLst>
            <a:ext uri="{FF2B5EF4-FFF2-40B4-BE49-F238E27FC236}">
              <a16:creationId xmlns:a16="http://schemas.microsoft.com/office/drawing/2014/main" id="{39FA2619-966A-4DF7-B386-48F32F16A140}"/>
            </a:ext>
          </a:extLst>
        </xdr:cNvPr>
        <xdr:cNvCxnSpPr/>
      </xdr:nvCxnSpPr>
      <xdr:spPr>
        <a:xfrm flipV="1">
          <a:off x="6286500" y="6221603"/>
          <a:ext cx="79057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7C75C103-1269-4FD1-8962-60A29E266EAD}"/>
            </a:ext>
          </a:extLst>
        </xdr:cNvPr>
        <xdr:cNvSpPr txBox="1"/>
      </xdr:nvSpPr>
      <xdr:spPr>
        <a:xfrm>
          <a:off x="8458277" y="62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a:extLst>
            <a:ext uri="{FF2B5EF4-FFF2-40B4-BE49-F238E27FC236}">
              <a16:creationId xmlns:a16="http://schemas.microsoft.com/office/drawing/2014/main" id="{FF561CB9-3C93-4F45-8AD9-C24E06D76F7F}"/>
            </a:ext>
          </a:extLst>
        </xdr:cNvPr>
        <xdr:cNvSpPr txBox="1"/>
      </xdr:nvSpPr>
      <xdr:spPr>
        <a:xfrm>
          <a:off x="7677227"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EF15252D-CEA4-4EB6-8F5D-0EFF6C154E68}"/>
            </a:ext>
          </a:extLst>
        </xdr:cNvPr>
        <xdr:cNvSpPr txBox="1"/>
      </xdr:nvSpPr>
      <xdr:spPr>
        <a:xfrm>
          <a:off x="6867602"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A7668306-BA61-4148-84EF-517574D2C2D1}"/>
            </a:ext>
          </a:extLst>
        </xdr:cNvPr>
        <xdr:cNvSpPr txBox="1"/>
      </xdr:nvSpPr>
      <xdr:spPr>
        <a:xfrm>
          <a:off x="6067502" y="59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3" name="n_1mainValue【図書館】&#10;一人当たり面積">
          <a:extLst>
            <a:ext uri="{FF2B5EF4-FFF2-40B4-BE49-F238E27FC236}">
              <a16:creationId xmlns:a16="http://schemas.microsoft.com/office/drawing/2014/main" id="{26036F01-EA58-45CD-9D1A-8E16D71116F4}"/>
            </a:ext>
          </a:extLst>
        </xdr:cNvPr>
        <xdr:cNvSpPr txBox="1"/>
      </xdr:nvSpPr>
      <xdr:spPr>
        <a:xfrm>
          <a:off x="845827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4" name="n_2mainValue【図書館】&#10;一人当たり面積">
          <a:extLst>
            <a:ext uri="{FF2B5EF4-FFF2-40B4-BE49-F238E27FC236}">
              <a16:creationId xmlns:a16="http://schemas.microsoft.com/office/drawing/2014/main" id="{AB6E99F7-00C8-4F95-BDE9-DF67FAE155B0}"/>
            </a:ext>
          </a:extLst>
        </xdr:cNvPr>
        <xdr:cNvSpPr txBox="1"/>
      </xdr:nvSpPr>
      <xdr:spPr>
        <a:xfrm>
          <a:off x="76772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113555</xdr:rowOff>
    </xdr:from>
    <xdr:ext cx="469744" cy="259045"/>
    <xdr:sp macro="" textlink="">
      <xdr:nvSpPr>
        <xdr:cNvPr id="145" name="n_3mainValue【図書館】&#10;一人当たり面積">
          <a:extLst>
            <a:ext uri="{FF2B5EF4-FFF2-40B4-BE49-F238E27FC236}">
              <a16:creationId xmlns:a16="http://schemas.microsoft.com/office/drawing/2014/main" id="{6861AC7E-FB33-42F8-9DA3-8350F6D7DA25}"/>
            </a:ext>
          </a:extLst>
        </xdr:cNvPr>
        <xdr:cNvSpPr txBox="1"/>
      </xdr:nvSpPr>
      <xdr:spPr>
        <a:xfrm>
          <a:off x="6867602"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122699</xdr:rowOff>
    </xdr:from>
    <xdr:ext cx="469744" cy="259045"/>
    <xdr:sp macro="" textlink="">
      <xdr:nvSpPr>
        <xdr:cNvPr id="146" name="n_4mainValue【図書館】&#10;一人当たり面積">
          <a:extLst>
            <a:ext uri="{FF2B5EF4-FFF2-40B4-BE49-F238E27FC236}">
              <a16:creationId xmlns:a16="http://schemas.microsoft.com/office/drawing/2014/main" id="{C9280308-DFBF-4553-86C6-8311BEE180DB}"/>
            </a:ext>
          </a:extLst>
        </xdr:cNvPr>
        <xdr:cNvSpPr txBox="1"/>
      </xdr:nvSpPr>
      <xdr:spPr>
        <a:xfrm>
          <a:off x="6067502" y="627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21CDE1A-A883-42AB-8FFD-F2FBA3D7165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1A4D0B5-F343-43DA-A334-B547A38191D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75A765-91A7-4B71-8C5D-39A8D7A1757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7E359AC-5E68-49B8-861F-127E29DE247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DA9B2D5-741B-4B4E-A962-355CBC8A944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057AF2D-C6AC-4D62-BB08-28EFACF926A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713C402-6480-40EF-9CDB-C56990334DF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F535B0-D123-4006-9FF3-E2D4E878FF4B}"/>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6A3BD35-EEF3-4A4F-9254-2B29B8DB39F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9631F11-9BF1-4BE0-A2C0-08DA9281116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1F7A4F3-1530-459A-A9DD-E56DF51B183B}"/>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4F4F35B-DA3C-4C57-843B-0FB6FD36B91E}"/>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2A6B7CD-399A-4A1A-B1D3-9705A3DE28E6}"/>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7C4125C-4AFA-431D-B88F-A151A7C0939C}"/>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E73B7F7-F766-48F0-B510-E436E0562919}"/>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61BB708-4B47-4656-83BA-6007427F994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F759BE7-3F42-4C4F-B4A6-AEFEAAF7857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28AD9BD-9AAB-4FFC-8908-AB14EACBE75D}"/>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E1033B4-0086-4725-8EC1-9D2E47AF0686}"/>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56722C3-F7B7-4C54-96D8-0F88AE1B12AC}"/>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3F6ABD9-8806-4336-857C-253F263A6613}"/>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75EBAA8-0374-4C7B-8ADA-9193A48A66C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44C1A6F-3B16-47AD-BBFB-C34AA0423CB1}"/>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1A61188-436A-4644-85F9-5CE19305EA8D}"/>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5D1B49D-B885-459B-B9C3-B849169BE2E5}"/>
            </a:ext>
          </a:extLst>
        </xdr:cNvPr>
        <xdr:cNvCxnSpPr/>
      </xdr:nvCxnSpPr>
      <xdr:spPr>
        <a:xfrm flipV="1">
          <a:off x="4180840" y="8914130"/>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80A34E4-66D7-4E6A-BBF2-6C04D0059870}"/>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6A11B3C-8A35-4264-B52E-BDDE7B127713}"/>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4CC86AD-7A77-427D-8419-1098D7A13CE0}"/>
            </a:ext>
          </a:extLst>
        </xdr:cNvPr>
        <xdr:cNvSpPr txBox="1"/>
      </xdr:nvSpPr>
      <xdr:spPr>
        <a:xfrm>
          <a:off x="4219575" y="870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C9E7B0E6-8EE7-455A-9D9E-B10813BF2370}"/>
            </a:ext>
          </a:extLst>
        </xdr:cNvPr>
        <xdr:cNvCxnSpPr/>
      </xdr:nvCxnSpPr>
      <xdr:spPr>
        <a:xfrm>
          <a:off x="4105275" y="8914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545D5F3-6810-43B6-BACC-9A0979F2039D}"/>
            </a:ext>
          </a:extLst>
        </xdr:cNvPr>
        <xdr:cNvSpPr txBox="1"/>
      </xdr:nvSpPr>
      <xdr:spPr>
        <a:xfrm>
          <a:off x="4219575" y="9694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3D3596A5-E81F-465C-B999-12F9BE39EE25}"/>
            </a:ext>
          </a:extLst>
        </xdr:cNvPr>
        <xdr:cNvSpPr/>
      </xdr:nvSpPr>
      <xdr:spPr>
        <a:xfrm>
          <a:off x="4124325" y="9830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78A5B6BE-0866-4C13-BD51-DA6E99E2D7E2}"/>
            </a:ext>
          </a:extLst>
        </xdr:cNvPr>
        <xdr:cNvSpPr/>
      </xdr:nvSpPr>
      <xdr:spPr>
        <a:xfrm>
          <a:off x="3381375" y="98774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D68596C1-A5EC-4DD8-ABB0-6A11005D4DD9}"/>
            </a:ext>
          </a:extLst>
        </xdr:cNvPr>
        <xdr:cNvSpPr/>
      </xdr:nvSpPr>
      <xdr:spPr>
        <a:xfrm>
          <a:off x="2571750" y="9839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1DDD2934-C484-42C8-A711-2ECF161DE2CB}"/>
            </a:ext>
          </a:extLst>
        </xdr:cNvPr>
        <xdr:cNvSpPr/>
      </xdr:nvSpPr>
      <xdr:spPr>
        <a:xfrm>
          <a:off x="1781175" y="97993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7778441C-D46A-4354-9F96-A3CE3B125048}"/>
            </a:ext>
          </a:extLst>
        </xdr:cNvPr>
        <xdr:cNvSpPr/>
      </xdr:nvSpPr>
      <xdr:spPr>
        <a:xfrm>
          <a:off x="981075" y="97269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6FD5ED2-7E12-40D6-AAB2-0FF8DFB47BB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6AA0FE-E174-441F-BBF3-208DB84F3C26}"/>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AE0A45-BA10-4C1B-945A-35BBDFAC652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8941183-2B8C-46B4-A55C-63E7254B31E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5DD3F5-265F-4B36-989D-542C2D35EE1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38735</xdr:rowOff>
    </xdr:from>
    <xdr:to>
      <xdr:col>24</xdr:col>
      <xdr:colOff>114300</xdr:colOff>
      <xdr:row>61</xdr:row>
      <xdr:rowOff>140335</xdr:rowOff>
    </xdr:to>
    <xdr:sp macro="" textlink="">
      <xdr:nvSpPr>
        <xdr:cNvPr id="187" name="楕円 186">
          <a:extLst>
            <a:ext uri="{FF2B5EF4-FFF2-40B4-BE49-F238E27FC236}">
              <a16:creationId xmlns:a16="http://schemas.microsoft.com/office/drawing/2014/main" id="{B8C7439E-6FA5-4559-9DF9-B752A07D4663}"/>
            </a:ext>
          </a:extLst>
        </xdr:cNvPr>
        <xdr:cNvSpPr/>
      </xdr:nvSpPr>
      <xdr:spPr>
        <a:xfrm>
          <a:off x="4124325" y="99161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17162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6D049A4-45DD-43B0-9483-D520C8C3EAE4}"/>
            </a:ext>
          </a:extLst>
        </xdr:cNvPr>
        <xdr:cNvSpPr txBox="1"/>
      </xdr:nvSpPr>
      <xdr:spPr>
        <a:xfrm>
          <a:off x="4219575"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a:extLst>
            <a:ext uri="{FF2B5EF4-FFF2-40B4-BE49-F238E27FC236}">
              <a16:creationId xmlns:a16="http://schemas.microsoft.com/office/drawing/2014/main" id="{531BEC73-CE91-4062-946C-EDA4FD5C0573}"/>
            </a:ext>
          </a:extLst>
        </xdr:cNvPr>
        <xdr:cNvSpPr/>
      </xdr:nvSpPr>
      <xdr:spPr>
        <a:xfrm>
          <a:off x="3381375" y="9886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89535</xdr:rowOff>
    </xdr:to>
    <xdr:cxnSp macro="">
      <xdr:nvCxnSpPr>
        <xdr:cNvPr id="190" name="直線コネクタ 189">
          <a:extLst>
            <a:ext uri="{FF2B5EF4-FFF2-40B4-BE49-F238E27FC236}">
              <a16:creationId xmlns:a16="http://schemas.microsoft.com/office/drawing/2014/main" id="{414082A6-0CDE-4DBE-BF41-5F70423ED600}"/>
            </a:ext>
          </a:extLst>
        </xdr:cNvPr>
        <xdr:cNvCxnSpPr/>
      </xdr:nvCxnSpPr>
      <xdr:spPr>
        <a:xfrm>
          <a:off x="3429000" y="9934575"/>
          <a:ext cx="7524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1" name="楕円 190">
          <a:extLst>
            <a:ext uri="{FF2B5EF4-FFF2-40B4-BE49-F238E27FC236}">
              <a16:creationId xmlns:a16="http://schemas.microsoft.com/office/drawing/2014/main" id="{843A2487-A94B-4A6D-8CF4-ADF86F661F71}"/>
            </a:ext>
          </a:extLst>
        </xdr:cNvPr>
        <xdr:cNvSpPr/>
      </xdr:nvSpPr>
      <xdr:spPr>
        <a:xfrm>
          <a:off x="2571750" y="99263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86A02C83-25F4-40C4-9774-E953539630E1}"/>
            </a:ext>
          </a:extLst>
        </xdr:cNvPr>
        <xdr:cNvCxnSpPr/>
      </xdr:nvCxnSpPr>
      <xdr:spPr>
        <a:xfrm flipV="1">
          <a:off x="2619375" y="993457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3" name="楕円 192">
          <a:extLst>
            <a:ext uri="{FF2B5EF4-FFF2-40B4-BE49-F238E27FC236}">
              <a16:creationId xmlns:a16="http://schemas.microsoft.com/office/drawing/2014/main" id="{E5AC8284-55FB-4E69-B3DB-621807A0848D}"/>
            </a:ext>
          </a:extLst>
        </xdr:cNvPr>
        <xdr:cNvSpPr/>
      </xdr:nvSpPr>
      <xdr:spPr>
        <a:xfrm>
          <a:off x="1781175" y="9925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AF33B4A8-1FBD-4A24-9BD8-7A9055CFC33A}"/>
            </a:ext>
          </a:extLst>
        </xdr:cNvPr>
        <xdr:cNvCxnSpPr/>
      </xdr:nvCxnSpPr>
      <xdr:spPr>
        <a:xfrm>
          <a:off x="1828800" y="997267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5" name="楕円 194">
          <a:extLst>
            <a:ext uri="{FF2B5EF4-FFF2-40B4-BE49-F238E27FC236}">
              <a16:creationId xmlns:a16="http://schemas.microsoft.com/office/drawing/2014/main" id="{2D13A05B-16FE-4CF0-8211-34B444C765BA}"/>
            </a:ext>
          </a:extLst>
        </xdr:cNvPr>
        <xdr:cNvSpPr/>
      </xdr:nvSpPr>
      <xdr:spPr>
        <a:xfrm>
          <a:off x="981075" y="9893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95250</xdr:rowOff>
    </xdr:to>
    <xdr:cxnSp macro="">
      <xdr:nvCxnSpPr>
        <xdr:cNvPr id="196" name="直線コネクタ 195">
          <a:extLst>
            <a:ext uri="{FF2B5EF4-FFF2-40B4-BE49-F238E27FC236}">
              <a16:creationId xmlns:a16="http://schemas.microsoft.com/office/drawing/2014/main" id="{17CB41D0-A27B-4588-BFA4-82BFD1012CEC}"/>
            </a:ext>
          </a:extLst>
        </xdr:cNvPr>
        <xdr:cNvCxnSpPr/>
      </xdr:nvCxnSpPr>
      <xdr:spPr>
        <a:xfrm>
          <a:off x="1028700" y="994092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F0932E2A-DD23-477C-B5DD-ED6BFD1116F2}"/>
            </a:ext>
          </a:extLst>
        </xdr:cNvPr>
        <xdr:cNvSpPr txBox="1"/>
      </xdr:nvSpPr>
      <xdr:spPr>
        <a:xfrm>
          <a:off x="32391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15E62641-956C-4648-9882-073075C63881}"/>
            </a:ext>
          </a:extLst>
        </xdr:cNvPr>
        <xdr:cNvSpPr txBox="1"/>
      </xdr:nvSpPr>
      <xdr:spPr>
        <a:xfrm>
          <a:off x="2439044"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74CE4082-CF67-4270-8C3C-74290C19FF40}"/>
            </a:ext>
          </a:extLst>
        </xdr:cNvPr>
        <xdr:cNvSpPr txBox="1"/>
      </xdr:nvSpPr>
      <xdr:spPr>
        <a:xfrm>
          <a:off x="1648469" y="958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DF90154E-97D2-4308-84A9-A8FD313AD3AC}"/>
            </a:ext>
          </a:extLst>
        </xdr:cNvPr>
        <xdr:cNvSpPr txBox="1"/>
      </xdr:nvSpPr>
      <xdr:spPr>
        <a:xfrm>
          <a:off x="8483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3BD339C9-2D33-4B4E-AA3B-28D904D4A53B}"/>
            </a:ext>
          </a:extLst>
        </xdr:cNvPr>
        <xdr:cNvSpPr txBox="1"/>
      </xdr:nvSpPr>
      <xdr:spPr>
        <a:xfrm>
          <a:off x="3239144"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333CD15A-947A-418B-BE2A-8BFB265E4369}"/>
            </a:ext>
          </a:extLst>
        </xdr:cNvPr>
        <xdr:cNvSpPr txBox="1"/>
      </xdr:nvSpPr>
      <xdr:spPr>
        <a:xfrm>
          <a:off x="2439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3" name="n_3mainValue【体育館・プール】&#10;有形固定資産減価償却率">
          <a:extLst>
            <a:ext uri="{FF2B5EF4-FFF2-40B4-BE49-F238E27FC236}">
              <a16:creationId xmlns:a16="http://schemas.microsoft.com/office/drawing/2014/main" id="{C04EA555-3593-432E-9F90-C142734AB020}"/>
            </a:ext>
          </a:extLst>
        </xdr:cNvPr>
        <xdr:cNvSpPr txBox="1"/>
      </xdr:nvSpPr>
      <xdr:spPr>
        <a:xfrm>
          <a:off x="1648469" y="1001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E11BC7E-CA49-4BA6-961D-AC06F01AE0F5}"/>
            </a:ext>
          </a:extLst>
        </xdr:cNvPr>
        <xdr:cNvSpPr txBox="1"/>
      </xdr:nvSpPr>
      <xdr:spPr>
        <a:xfrm>
          <a:off x="848369"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0FB341D-BC97-4468-9CA8-0B99589A3B04}"/>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B93C98-4016-4240-B0D0-0B1B549D665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1DA0EA4-A17C-4180-AC25-8E4D3D7E026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B827759-BBFA-4835-8901-C73BDAC59524}"/>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641E47-E018-4DB2-BF05-4170DA3405C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25184F7-EB02-4F31-8410-2BD6C946CE5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026BD84-2F17-4902-A5A0-3BAFA2F2F2B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2051F5-FCA0-4CDE-B0B4-B557A49DA17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78B053-B8F1-4B0A-B3BD-C83A83D6EEF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29EC800-3799-4E6E-866B-877498B0AF2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C52B044B-EECC-4711-9D54-45DDA91B2910}"/>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938EF75-21AD-4233-855A-3E8A8F21D0E5}"/>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3DCBC2F-A027-4D14-9DDE-E40D2DDAC6E9}"/>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965E9EB7-A2C8-43A8-A46A-4BB15C500CF2}"/>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EE654F7-01EA-48E5-86B4-5373E9DA87B1}"/>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4A29AFC-2DE8-48D4-8283-5DA8C980E6E1}"/>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9EC0137-499D-41C1-B22B-5073ED653D93}"/>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CBE20FAC-38B8-4249-85F2-FA31ECBFAF10}"/>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7861BA4-7B74-4770-89C6-3C1EA90A5EDB}"/>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BE17D1A8-4E64-4040-82F1-435A86500A7B}"/>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46035FF3-A8BE-456D-B75E-4A899BFFDD02}"/>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C3B90D46-1918-45F7-A207-BB8BF507D3CE}"/>
            </a:ext>
          </a:extLst>
        </xdr:cNvPr>
        <xdr:cNvCxnSpPr/>
      </xdr:nvCxnSpPr>
      <xdr:spPr>
        <a:xfrm flipV="1">
          <a:off x="9429115" y="9029751"/>
          <a:ext cx="0" cy="13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8E3EE69F-5134-4161-8145-B73E5152FAF6}"/>
            </a:ext>
          </a:extLst>
        </xdr:cNvPr>
        <xdr:cNvSpPr txBox="1"/>
      </xdr:nvSpPr>
      <xdr:spPr>
        <a:xfrm>
          <a:off x="9467850" y="1036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BA9F8366-C710-466F-846F-4A87301E899D}"/>
            </a:ext>
          </a:extLst>
        </xdr:cNvPr>
        <xdr:cNvCxnSpPr/>
      </xdr:nvCxnSpPr>
      <xdr:spPr>
        <a:xfrm>
          <a:off x="9363075" y="10362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5A91E4B2-F979-4854-BA47-A53FC9D3955A}"/>
            </a:ext>
          </a:extLst>
        </xdr:cNvPr>
        <xdr:cNvSpPr txBox="1"/>
      </xdr:nvSpPr>
      <xdr:spPr>
        <a:xfrm>
          <a:off x="9467850" y="880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F1F61A26-8EE6-43B2-922B-7BD6476F40E2}"/>
            </a:ext>
          </a:extLst>
        </xdr:cNvPr>
        <xdr:cNvCxnSpPr/>
      </xdr:nvCxnSpPr>
      <xdr:spPr>
        <a:xfrm>
          <a:off x="9363075" y="90297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CE3E2345-33C8-46D7-B1A7-6EE2D88F1927}"/>
            </a:ext>
          </a:extLst>
        </xdr:cNvPr>
        <xdr:cNvSpPr txBox="1"/>
      </xdr:nvSpPr>
      <xdr:spPr>
        <a:xfrm>
          <a:off x="9467850" y="983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B93DD9C6-06A3-4C67-8551-734C8DFA9FC3}"/>
            </a:ext>
          </a:extLst>
        </xdr:cNvPr>
        <xdr:cNvSpPr/>
      </xdr:nvSpPr>
      <xdr:spPr>
        <a:xfrm>
          <a:off x="9401175" y="996972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58BF952C-448F-4E1D-94B2-E419A1C555CC}"/>
            </a:ext>
          </a:extLst>
        </xdr:cNvPr>
        <xdr:cNvSpPr/>
      </xdr:nvSpPr>
      <xdr:spPr>
        <a:xfrm>
          <a:off x="8639175" y="99989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E8A30156-B4CC-4FE4-9486-168E233F7E53}"/>
            </a:ext>
          </a:extLst>
        </xdr:cNvPr>
        <xdr:cNvSpPr/>
      </xdr:nvSpPr>
      <xdr:spPr>
        <a:xfrm>
          <a:off x="7839075" y="100104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33CB50CB-A719-42F2-BD80-4B486351DC90}"/>
            </a:ext>
          </a:extLst>
        </xdr:cNvPr>
        <xdr:cNvSpPr/>
      </xdr:nvSpPr>
      <xdr:spPr>
        <a:xfrm>
          <a:off x="7029450" y="100013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9CE09C09-734D-4EBF-89E9-8F7471D65708}"/>
            </a:ext>
          </a:extLst>
        </xdr:cNvPr>
        <xdr:cNvSpPr/>
      </xdr:nvSpPr>
      <xdr:spPr>
        <a:xfrm>
          <a:off x="6238875" y="9989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36D9B94-5DFA-4203-AEC2-E406BF77EF1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B9653AB-BE10-454B-9BCC-4229919E6FE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ECD26A-3513-4AE8-9A69-3E648E8728F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E15574-1050-4D9D-92EC-398C5BC3422B}"/>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460873-7FF6-4184-8523-BF5F44FE9A8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42" name="楕円 241">
          <a:extLst>
            <a:ext uri="{FF2B5EF4-FFF2-40B4-BE49-F238E27FC236}">
              <a16:creationId xmlns:a16="http://schemas.microsoft.com/office/drawing/2014/main" id="{57D5C57D-2DB9-4C57-B563-6F7CE780C5C6}"/>
            </a:ext>
          </a:extLst>
        </xdr:cNvPr>
        <xdr:cNvSpPr/>
      </xdr:nvSpPr>
      <xdr:spPr>
        <a:xfrm>
          <a:off x="9401175" y="100383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142511</xdr:rowOff>
    </xdr:from>
    <xdr:ext cx="469744" cy="259045"/>
    <xdr:sp macro="" textlink="">
      <xdr:nvSpPr>
        <xdr:cNvPr id="243" name="【体育館・プール】&#10;一人当たり面積該当値テキスト">
          <a:extLst>
            <a:ext uri="{FF2B5EF4-FFF2-40B4-BE49-F238E27FC236}">
              <a16:creationId xmlns:a16="http://schemas.microsoft.com/office/drawing/2014/main" id="{78C827E2-B54E-4723-ACCD-95C3B19290BF}"/>
            </a:ext>
          </a:extLst>
        </xdr:cNvPr>
        <xdr:cNvSpPr txBox="1"/>
      </xdr:nvSpPr>
      <xdr:spPr>
        <a:xfrm>
          <a:off x="9467850" y="100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xdr:rowOff>
    </xdr:from>
    <xdr:to>
      <xdr:col>50</xdr:col>
      <xdr:colOff>165100</xdr:colOff>
      <xdr:row>62</xdr:row>
      <xdr:rowOff>105664</xdr:rowOff>
    </xdr:to>
    <xdr:sp macro="" textlink="">
      <xdr:nvSpPr>
        <xdr:cNvPr id="244" name="楕円 243">
          <a:extLst>
            <a:ext uri="{FF2B5EF4-FFF2-40B4-BE49-F238E27FC236}">
              <a16:creationId xmlns:a16="http://schemas.microsoft.com/office/drawing/2014/main" id="{F6D614FF-7C0B-454D-BE3D-ECFD60FF2594}"/>
            </a:ext>
          </a:extLst>
        </xdr:cNvPr>
        <xdr:cNvSpPr/>
      </xdr:nvSpPr>
      <xdr:spPr>
        <a:xfrm>
          <a:off x="8639175" y="10046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43434</xdr:rowOff>
    </xdr:from>
    <xdr:to>
      <xdr:col>55</xdr:col>
      <xdr:colOff>0</xdr:colOff>
      <xdr:row>62</xdr:row>
      <xdr:rowOff>54864</xdr:rowOff>
    </xdr:to>
    <xdr:cxnSp macro="">
      <xdr:nvCxnSpPr>
        <xdr:cNvPr id="245" name="直線コネクタ 244">
          <a:extLst>
            <a:ext uri="{FF2B5EF4-FFF2-40B4-BE49-F238E27FC236}">
              <a16:creationId xmlns:a16="http://schemas.microsoft.com/office/drawing/2014/main" id="{7ECEFA9C-56BD-4825-9382-934459D8664B}"/>
            </a:ext>
          </a:extLst>
        </xdr:cNvPr>
        <xdr:cNvCxnSpPr/>
      </xdr:nvCxnSpPr>
      <xdr:spPr>
        <a:xfrm flipV="1">
          <a:off x="8686800" y="10085959"/>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12751</xdr:rowOff>
    </xdr:from>
    <xdr:to>
      <xdr:col>46</xdr:col>
      <xdr:colOff>38100</xdr:colOff>
      <xdr:row>62</xdr:row>
      <xdr:rowOff>114351</xdr:rowOff>
    </xdr:to>
    <xdr:sp macro="" textlink="">
      <xdr:nvSpPr>
        <xdr:cNvPr id="246" name="楕円 245">
          <a:extLst>
            <a:ext uri="{FF2B5EF4-FFF2-40B4-BE49-F238E27FC236}">
              <a16:creationId xmlns:a16="http://schemas.microsoft.com/office/drawing/2014/main" id="{8CDCDFCF-BFAE-4103-8D1D-F4F42C089D3D}"/>
            </a:ext>
          </a:extLst>
        </xdr:cNvPr>
        <xdr:cNvSpPr/>
      </xdr:nvSpPr>
      <xdr:spPr>
        <a:xfrm>
          <a:off x="7839075" y="100489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54864</xdr:rowOff>
    </xdr:from>
    <xdr:to>
      <xdr:col>50</xdr:col>
      <xdr:colOff>114300</xdr:colOff>
      <xdr:row>62</xdr:row>
      <xdr:rowOff>63551</xdr:rowOff>
    </xdr:to>
    <xdr:cxnSp macro="">
      <xdr:nvCxnSpPr>
        <xdr:cNvPr id="247" name="直線コネクタ 246">
          <a:extLst>
            <a:ext uri="{FF2B5EF4-FFF2-40B4-BE49-F238E27FC236}">
              <a16:creationId xmlns:a16="http://schemas.microsoft.com/office/drawing/2014/main" id="{992DB913-A031-4A50-A242-F3FDAFE5CF3E}"/>
            </a:ext>
          </a:extLst>
        </xdr:cNvPr>
        <xdr:cNvCxnSpPr/>
      </xdr:nvCxnSpPr>
      <xdr:spPr>
        <a:xfrm flipV="1">
          <a:off x="7886700" y="10094214"/>
          <a:ext cx="8001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22352</xdr:rowOff>
    </xdr:from>
    <xdr:to>
      <xdr:col>41</xdr:col>
      <xdr:colOff>101600</xdr:colOff>
      <xdr:row>62</xdr:row>
      <xdr:rowOff>123952</xdr:rowOff>
    </xdr:to>
    <xdr:sp macro="" textlink="">
      <xdr:nvSpPr>
        <xdr:cNvPr id="248" name="楕円 247">
          <a:extLst>
            <a:ext uri="{FF2B5EF4-FFF2-40B4-BE49-F238E27FC236}">
              <a16:creationId xmlns:a16="http://schemas.microsoft.com/office/drawing/2014/main" id="{A50E91C0-C7D0-4909-8E6E-9A2BC47796F8}"/>
            </a:ext>
          </a:extLst>
        </xdr:cNvPr>
        <xdr:cNvSpPr/>
      </xdr:nvSpPr>
      <xdr:spPr>
        <a:xfrm>
          <a:off x="7029450" y="100648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63551</xdr:rowOff>
    </xdr:from>
    <xdr:to>
      <xdr:col>45</xdr:col>
      <xdr:colOff>177800</xdr:colOff>
      <xdr:row>62</xdr:row>
      <xdr:rowOff>73152</xdr:rowOff>
    </xdr:to>
    <xdr:cxnSp macro="">
      <xdr:nvCxnSpPr>
        <xdr:cNvPr id="249" name="直線コネクタ 248">
          <a:extLst>
            <a:ext uri="{FF2B5EF4-FFF2-40B4-BE49-F238E27FC236}">
              <a16:creationId xmlns:a16="http://schemas.microsoft.com/office/drawing/2014/main" id="{979FDEF5-F20B-4126-A2EF-395E86062401}"/>
            </a:ext>
          </a:extLst>
        </xdr:cNvPr>
        <xdr:cNvCxnSpPr/>
      </xdr:nvCxnSpPr>
      <xdr:spPr>
        <a:xfrm flipV="1">
          <a:off x="7077075" y="10106076"/>
          <a:ext cx="809625"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27381</xdr:rowOff>
    </xdr:from>
    <xdr:to>
      <xdr:col>36</xdr:col>
      <xdr:colOff>165100</xdr:colOff>
      <xdr:row>62</xdr:row>
      <xdr:rowOff>128981</xdr:rowOff>
    </xdr:to>
    <xdr:sp macro="" textlink="">
      <xdr:nvSpPr>
        <xdr:cNvPr id="250" name="楕円 249">
          <a:extLst>
            <a:ext uri="{FF2B5EF4-FFF2-40B4-BE49-F238E27FC236}">
              <a16:creationId xmlns:a16="http://schemas.microsoft.com/office/drawing/2014/main" id="{2B8D1992-CB13-4405-B039-F8FB0ABEC2F4}"/>
            </a:ext>
          </a:extLst>
        </xdr:cNvPr>
        <xdr:cNvSpPr/>
      </xdr:nvSpPr>
      <xdr:spPr>
        <a:xfrm>
          <a:off x="6238875" y="100699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73152</xdr:rowOff>
    </xdr:from>
    <xdr:to>
      <xdr:col>41</xdr:col>
      <xdr:colOff>50800</xdr:colOff>
      <xdr:row>62</xdr:row>
      <xdr:rowOff>78181</xdr:rowOff>
    </xdr:to>
    <xdr:cxnSp macro="">
      <xdr:nvCxnSpPr>
        <xdr:cNvPr id="251" name="直線コネクタ 250">
          <a:extLst>
            <a:ext uri="{FF2B5EF4-FFF2-40B4-BE49-F238E27FC236}">
              <a16:creationId xmlns:a16="http://schemas.microsoft.com/office/drawing/2014/main" id="{F6D0D9B3-4580-4B67-BECC-3AD11BA33C06}"/>
            </a:ext>
          </a:extLst>
        </xdr:cNvPr>
        <xdr:cNvCxnSpPr/>
      </xdr:nvCxnSpPr>
      <xdr:spPr>
        <a:xfrm flipV="1">
          <a:off x="6286500" y="10112502"/>
          <a:ext cx="790575"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D040B1CC-C37D-4F98-81D6-FE6BB07F0D72}"/>
            </a:ext>
          </a:extLst>
        </xdr:cNvPr>
        <xdr:cNvSpPr txBox="1"/>
      </xdr:nvSpPr>
      <xdr:spPr>
        <a:xfrm>
          <a:off x="8458277" y="978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C008D32C-2C78-492B-B868-6B6DDBE29664}"/>
            </a:ext>
          </a:extLst>
        </xdr:cNvPr>
        <xdr:cNvSpPr txBox="1"/>
      </xdr:nvSpPr>
      <xdr:spPr>
        <a:xfrm>
          <a:off x="7677227" y="97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51F53B32-A53D-4DD5-803B-8B16C2E915A2}"/>
            </a:ext>
          </a:extLst>
        </xdr:cNvPr>
        <xdr:cNvSpPr txBox="1"/>
      </xdr:nvSpPr>
      <xdr:spPr>
        <a:xfrm>
          <a:off x="6867602" y="97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98F96A0F-B220-44B6-876A-1EFC9BE6814F}"/>
            </a:ext>
          </a:extLst>
        </xdr:cNvPr>
        <xdr:cNvSpPr txBox="1"/>
      </xdr:nvSpPr>
      <xdr:spPr>
        <a:xfrm>
          <a:off x="6067502" y="97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96791</xdr:rowOff>
    </xdr:from>
    <xdr:ext cx="469744" cy="259045"/>
    <xdr:sp macro="" textlink="">
      <xdr:nvSpPr>
        <xdr:cNvPr id="256" name="n_1mainValue【体育館・プール】&#10;一人当たり面積">
          <a:extLst>
            <a:ext uri="{FF2B5EF4-FFF2-40B4-BE49-F238E27FC236}">
              <a16:creationId xmlns:a16="http://schemas.microsoft.com/office/drawing/2014/main" id="{54164AD4-44B6-40B3-830B-A661C042CD8E}"/>
            </a:ext>
          </a:extLst>
        </xdr:cNvPr>
        <xdr:cNvSpPr txBox="1"/>
      </xdr:nvSpPr>
      <xdr:spPr>
        <a:xfrm>
          <a:off x="8458277" y="101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105478</xdr:rowOff>
    </xdr:from>
    <xdr:ext cx="469744" cy="259045"/>
    <xdr:sp macro="" textlink="">
      <xdr:nvSpPr>
        <xdr:cNvPr id="257" name="n_2mainValue【体育館・プール】&#10;一人当たり面積">
          <a:extLst>
            <a:ext uri="{FF2B5EF4-FFF2-40B4-BE49-F238E27FC236}">
              <a16:creationId xmlns:a16="http://schemas.microsoft.com/office/drawing/2014/main" id="{26C6D146-848F-47FB-955F-973CD8BD4E7D}"/>
            </a:ext>
          </a:extLst>
        </xdr:cNvPr>
        <xdr:cNvSpPr txBox="1"/>
      </xdr:nvSpPr>
      <xdr:spPr>
        <a:xfrm>
          <a:off x="7677227" y="101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115079</xdr:rowOff>
    </xdr:from>
    <xdr:ext cx="469744" cy="259045"/>
    <xdr:sp macro="" textlink="">
      <xdr:nvSpPr>
        <xdr:cNvPr id="258" name="n_3mainValue【体育館・プール】&#10;一人当たり面積">
          <a:extLst>
            <a:ext uri="{FF2B5EF4-FFF2-40B4-BE49-F238E27FC236}">
              <a16:creationId xmlns:a16="http://schemas.microsoft.com/office/drawing/2014/main" id="{4A68DBD8-B87D-40B3-8686-A5EE36977341}"/>
            </a:ext>
          </a:extLst>
        </xdr:cNvPr>
        <xdr:cNvSpPr txBox="1"/>
      </xdr:nvSpPr>
      <xdr:spPr>
        <a:xfrm>
          <a:off x="6867602" y="1015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120108</xdr:rowOff>
    </xdr:from>
    <xdr:ext cx="469744" cy="259045"/>
    <xdr:sp macro="" textlink="">
      <xdr:nvSpPr>
        <xdr:cNvPr id="259" name="n_4mainValue【体育館・プール】&#10;一人当たり面積">
          <a:extLst>
            <a:ext uri="{FF2B5EF4-FFF2-40B4-BE49-F238E27FC236}">
              <a16:creationId xmlns:a16="http://schemas.microsoft.com/office/drawing/2014/main" id="{DFD1D4C8-7B34-4F84-B78E-C244BD558991}"/>
            </a:ext>
          </a:extLst>
        </xdr:cNvPr>
        <xdr:cNvSpPr txBox="1"/>
      </xdr:nvSpPr>
      <xdr:spPr>
        <a:xfrm>
          <a:off x="6067502" y="101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DBE4096-7B29-43CC-B8E6-5174512A1233}"/>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C6DD30C-1A8E-47B5-AC8F-ED6E6B7272A7}"/>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DF499EC-9D48-4CDF-B925-9196915B13B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E3903A9-4CC0-4EF0-A1C6-234E1914615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655E664-DC9E-4065-BD3E-E72FB220C0C6}"/>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6B0C994-1B89-48C8-81AF-3E99008CBC9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9211601-F7D4-4DD6-B1A7-B2E630678BF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CF85E7D-2879-4FC1-A7F1-E10CBAA2E8B6}"/>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6CD269C-A243-4139-BECC-D021482FBAC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C4EC182-5314-40AA-A815-21E466A706A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3EEA64D-C0A2-4D43-8827-0AB345894660}"/>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49DE4390-4CD5-413B-8CAC-532E86DED8D2}"/>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A74FCAF0-A486-4964-8BC2-E34CD3B4E599}"/>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AADD651B-7402-4964-AE36-F999A47F190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CCF22B2-CD68-4DE7-A379-7440EF015C74}"/>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8D66D656-735B-4C68-ADCD-A9488B8169E9}"/>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4E58F9D-B831-4071-8983-A20CE235E42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8E73146-7D81-4603-900D-ADE98074D232}"/>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B9D06F9-74B0-4000-B261-1A21442BFF2A}"/>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DD068EE-B6B1-46F5-A4B5-2381C61501E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A8444158-37AC-4922-9DC7-F3384E41E7C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BDCCEC-1B46-49A5-B83B-94532BEDF79C}"/>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BA49A83-E1C1-411C-97D6-B3B40ECB637B}"/>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E243A77-44BC-4D60-9878-CDEBFC68F7E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D03A112-78E6-4556-818A-037039EAD908}"/>
            </a:ext>
          </a:extLst>
        </xdr:cNvPr>
        <xdr:cNvCxnSpPr/>
      </xdr:nvCxnSpPr>
      <xdr:spPr>
        <a:xfrm flipV="1">
          <a:off x="4180840" y="12658089"/>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8B27D468-DAB6-4FBE-AB7B-188DBDB3882A}"/>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64B18C0C-AF08-4B74-8393-B253716AC02C}"/>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BE72B68-9B0D-4CD4-AA81-89765EBC894F}"/>
            </a:ext>
          </a:extLst>
        </xdr:cNvPr>
        <xdr:cNvSpPr txBox="1"/>
      </xdr:nvSpPr>
      <xdr:spPr>
        <a:xfrm>
          <a:off x="4219575" y="1244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9DF2E30C-AFA7-46C5-8B95-3C2B9E0B7C9C}"/>
            </a:ext>
          </a:extLst>
        </xdr:cNvPr>
        <xdr:cNvCxnSpPr/>
      </xdr:nvCxnSpPr>
      <xdr:spPr>
        <a:xfrm>
          <a:off x="4105275" y="126580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D6FD607-644A-4F18-9DAC-1D8383579FE1}"/>
            </a:ext>
          </a:extLst>
        </xdr:cNvPr>
        <xdr:cNvSpPr txBox="1"/>
      </xdr:nvSpPr>
      <xdr:spPr>
        <a:xfrm>
          <a:off x="4219575" y="1308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6E066819-A55C-424F-B8D6-3CB55E4BC7F7}"/>
            </a:ext>
          </a:extLst>
        </xdr:cNvPr>
        <xdr:cNvSpPr/>
      </xdr:nvSpPr>
      <xdr:spPr>
        <a:xfrm>
          <a:off x="4124325"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C1639D42-9919-4D12-B97F-28B1E9AB1BF4}"/>
            </a:ext>
          </a:extLst>
        </xdr:cNvPr>
        <xdr:cNvSpPr/>
      </xdr:nvSpPr>
      <xdr:spPr>
        <a:xfrm>
          <a:off x="3381375" y="132226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D2A70F-19A9-4768-BDB8-7C2A03BEF71D}"/>
            </a:ext>
          </a:extLst>
        </xdr:cNvPr>
        <xdr:cNvSpPr/>
      </xdr:nvSpPr>
      <xdr:spPr>
        <a:xfrm>
          <a:off x="2571750" y="132226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823E9E0B-F19D-499D-AF2A-1AB293F72F2E}"/>
            </a:ext>
          </a:extLst>
        </xdr:cNvPr>
        <xdr:cNvSpPr/>
      </xdr:nvSpPr>
      <xdr:spPr>
        <a:xfrm>
          <a:off x="1781175" y="131629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414BF498-1BBC-453C-9620-2DA676B9DDC1}"/>
            </a:ext>
          </a:extLst>
        </xdr:cNvPr>
        <xdr:cNvSpPr/>
      </xdr:nvSpPr>
      <xdr:spPr>
        <a:xfrm>
          <a:off x="981075" y="13142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66B7BE0-6591-4CA5-AB60-03E0F672913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36DB837-1052-491E-91DC-EE1B530E581C}"/>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85B835E-DE4D-475B-B7C5-B726EC7A73D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2579C1-51A0-4D18-B0BD-2E3890257AB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AEF712-60BA-4C92-B25C-AACD3BA321C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300" name="楕円 299">
          <a:extLst>
            <a:ext uri="{FF2B5EF4-FFF2-40B4-BE49-F238E27FC236}">
              <a16:creationId xmlns:a16="http://schemas.microsoft.com/office/drawing/2014/main" id="{2E64B9DB-D0EA-48EF-9521-46FCAEA13962}"/>
            </a:ext>
          </a:extLst>
        </xdr:cNvPr>
        <xdr:cNvSpPr/>
      </xdr:nvSpPr>
      <xdr:spPr>
        <a:xfrm>
          <a:off x="4124325" y="137236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97172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F69182A-E239-4DFF-9918-741EBF79938F}"/>
            </a:ext>
          </a:extLst>
        </xdr:cNvPr>
        <xdr:cNvSpPr txBox="1"/>
      </xdr:nvSpPr>
      <xdr:spPr>
        <a:xfrm>
          <a:off x="4219575"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302" name="楕円 301">
          <a:extLst>
            <a:ext uri="{FF2B5EF4-FFF2-40B4-BE49-F238E27FC236}">
              <a16:creationId xmlns:a16="http://schemas.microsoft.com/office/drawing/2014/main" id="{E79823D7-E025-4C43-BD84-3F3C8CBF6109}"/>
            </a:ext>
          </a:extLst>
        </xdr:cNvPr>
        <xdr:cNvSpPr/>
      </xdr:nvSpPr>
      <xdr:spPr>
        <a:xfrm>
          <a:off x="3381375" y="136855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131445</xdr:rowOff>
    </xdr:from>
    <xdr:to>
      <xdr:col>24</xdr:col>
      <xdr:colOff>63500</xdr:colOff>
      <xdr:row>84</xdr:row>
      <xdr:rowOff>169545</xdr:rowOff>
    </xdr:to>
    <xdr:cxnSp macro="">
      <xdr:nvCxnSpPr>
        <xdr:cNvPr id="303" name="直線コネクタ 302">
          <a:extLst>
            <a:ext uri="{FF2B5EF4-FFF2-40B4-BE49-F238E27FC236}">
              <a16:creationId xmlns:a16="http://schemas.microsoft.com/office/drawing/2014/main" id="{AAE19A64-D329-4C49-9CCC-E5B415D23C94}"/>
            </a:ext>
          </a:extLst>
        </xdr:cNvPr>
        <xdr:cNvCxnSpPr/>
      </xdr:nvCxnSpPr>
      <xdr:spPr>
        <a:xfrm>
          <a:off x="3429000" y="1373314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304" name="楕円 303">
          <a:extLst>
            <a:ext uri="{FF2B5EF4-FFF2-40B4-BE49-F238E27FC236}">
              <a16:creationId xmlns:a16="http://schemas.microsoft.com/office/drawing/2014/main" id="{261FC691-1547-4350-8A9A-C6087693AD25}"/>
            </a:ext>
          </a:extLst>
        </xdr:cNvPr>
        <xdr:cNvSpPr/>
      </xdr:nvSpPr>
      <xdr:spPr>
        <a:xfrm>
          <a:off x="2571750" y="13647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131445</xdr:rowOff>
    </xdr:to>
    <xdr:cxnSp macro="">
      <xdr:nvCxnSpPr>
        <xdr:cNvPr id="305" name="直線コネクタ 304">
          <a:extLst>
            <a:ext uri="{FF2B5EF4-FFF2-40B4-BE49-F238E27FC236}">
              <a16:creationId xmlns:a16="http://schemas.microsoft.com/office/drawing/2014/main" id="{CCA08A25-E6FD-4B5A-AB8C-26576149F054}"/>
            </a:ext>
          </a:extLst>
        </xdr:cNvPr>
        <xdr:cNvCxnSpPr/>
      </xdr:nvCxnSpPr>
      <xdr:spPr>
        <a:xfrm>
          <a:off x="2619375" y="1369504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124461</xdr:rowOff>
    </xdr:from>
    <xdr:to>
      <xdr:col>10</xdr:col>
      <xdr:colOff>165100</xdr:colOff>
      <xdr:row>85</xdr:row>
      <xdr:rowOff>54611</xdr:rowOff>
    </xdr:to>
    <xdr:sp macro="" textlink="">
      <xdr:nvSpPr>
        <xdr:cNvPr id="306" name="楕円 305">
          <a:extLst>
            <a:ext uri="{FF2B5EF4-FFF2-40B4-BE49-F238E27FC236}">
              <a16:creationId xmlns:a16="http://schemas.microsoft.com/office/drawing/2014/main" id="{3DEDDD70-0A7D-40BF-9B3E-DD44A0B99CCE}"/>
            </a:ext>
          </a:extLst>
        </xdr:cNvPr>
        <xdr:cNvSpPr/>
      </xdr:nvSpPr>
      <xdr:spPr>
        <a:xfrm>
          <a:off x="1781175" y="137229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93345</xdr:rowOff>
    </xdr:from>
    <xdr:to>
      <xdr:col>15</xdr:col>
      <xdr:colOff>50800</xdr:colOff>
      <xdr:row>85</xdr:row>
      <xdr:rowOff>3811</xdr:rowOff>
    </xdr:to>
    <xdr:cxnSp macro="">
      <xdr:nvCxnSpPr>
        <xdr:cNvPr id="307" name="直線コネクタ 306">
          <a:extLst>
            <a:ext uri="{FF2B5EF4-FFF2-40B4-BE49-F238E27FC236}">
              <a16:creationId xmlns:a16="http://schemas.microsoft.com/office/drawing/2014/main" id="{99773C95-9E80-466A-B634-FECBB7524AF3}"/>
            </a:ext>
          </a:extLst>
        </xdr:cNvPr>
        <xdr:cNvCxnSpPr/>
      </xdr:nvCxnSpPr>
      <xdr:spPr>
        <a:xfrm flipV="1">
          <a:off x="1828800" y="13695045"/>
          <a:ext cx="790575"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08" name="楕円 307">
          <a:extLst>
            <a:ext uri="{FF2B5EF4-FFF2-40B4-BE49-F238E27FC236}">
              <a16:creationId xmlns:a16="http://schemas.microsoft.com/office/drawing/2014/main" id="{B4BC52F0-3212-4EC4-9888-9B134B0BD597}"/>
            </a:ext>
          </a:extLst>
        </xdr:cNvPr>
        <xdr:cNvSpPr/>
      </xdr:nvSpPr>
      <xdr:spPr>
        <a:xfrm>
          <a:off x="981075" y="13712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85</xdr:row>
      <xdr:rowOff>3811</xdr:rowOff>
    </xdr:to>
    <xdr:cxnSp macro="">
      <xdr:nvCxnSpPr>
        <xdr:cNvPr id="309" name="直線コネクタ 308">
          <a:extLst>
            <a:ext uri="{FF2B5EF4-FFF2-40B4-BE49-F238E27FC236}">
              <a16:creationId xmlns:a16="http://schemas.microsoft.com/office/drawing/2014/main" id="{4DF4EB2C-7BFA-4DAD-A6BD-0697E6CD0377}"/>
            </a:ext>
          </a:extLst>
        </xdr:cNvPr>
        <xdr:cNvCxnSpPr/>
      </xdr:nvCxnSpPr>
      <xdr:spPr>
        <a:xfrm>
          <a:off x="1028700" y="13760450"/>
          <a:ext cx="8001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358EF0C5-73E6-499D-9272-4D63751E23F7}"/>
            </a:ext>
          </a:extLst>
        </xdr:cNvPr>
        <xdr:cNvSpPr txBox="1"/>
      </xdr:nvSpPr>
      <xdr:spPr>
        <a:xfrm>
          <a:off x="32391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B79EB307-F8FE-4B35-8D08-4559A1C571D2}"/>
            </a:ext>
          </a:extLst>
        </xdr:cNvPr>
        <xdr:cNvSpPr txBox="1"/>
      </xdr:nvSpPr>
      <xdr:spPr>
        <a:xfrm>
          <a:off x="24390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594AC412-38DB-4D0B-8437-A40A61F355FB}"/>
            </a:ext>
          </a:extLst>
        </xdr:cNvPr>
        <xdr:cNvSpPr txBox="1"/>
      </xdr:nvSpPr>
      <xdr:spPr>
        <a:xfrm>
          <a:off x="1648469" y="1295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D0F868FC-EED6-41E5-89B1-0D457BBDBF48}"/>
            </a:ext>
          </a:extLst>
        </xdr:cNvPr>
        <xdr:cNvSpPr txBox="1"/>
      </xdr:nvSpPr>
      <xdr:spPr>
        <a:xfrm>
          <a:off x="848369" y="1293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314" name="n_1mainValue【福祉施設】&#10;有形固定資産減価償却率">
          <a:extLst>
            <a:ext uri="{FF2B5EF4-FFF2-40B4-BE49-F238E27FC236}">
              <a16:creationId xmlns:a16="http://schemas.microsoft.com/office/drawing/2014/main" id="{6FE71045-2346-4180-AC7C-C3C687A952FE}"/>
            </a:ext>
          </a:extLst>
        </xdr:cNvPr>
        <xdr:cNvSpPr txBox="1"/>
      </xdr:nvSpPr>
      <xdr:spPr>
        <a:xfrm>
          <a:off x="32391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15" name="n_2mainValue【福祉施設】&#10;有形固定資産減価償却率">
          <a:extLst>
            <a:ext uri="{FF2B5EF4-FFF2-40B4-BE49-F238E27FC236}">
              <a16:creationId xmlns:a16="http://schemas.microsoft.com/office/drawing/2014/main" id="{188E06B4-A00C-44C0-8106-F03C4AACB878}"/>
            </a:ext>
          </a:extLst>
        </xdr:cNvPr>
        <xdr:cNvSpPr txBox="1"/>
      </xdr:nvSpPr>
      <xdr:spPr>
        <a:xfrm>
          <a:off x="243904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45738</xdr:rowOff>
    </xdr:from>
    <xdr:ext cx="405111" cy="259045"/>
    <xdr:sp macro="" textlink="">
      <xdr:nvSpPr>
        <xdr:cNvPr id="316" name="n_3mainValue【福祉施設】&#10;有形固定資産減価償却率">
          <a:extLst>
            <a:ext uri="{FF2B5EF4-FFF2-40B4-BE49-F238E27FC236}">
              <a16:creationId xmlns:a16="http://schemas.microsoft.com/office/drawing/2014/main" id="{97BC34B3-9769-43B1-818B-5E0BDC67EA9D}"/>
            </a:ext>
          </a:extLst>
        </xdr:cNvPr>
        <xdr:cNvSpPr txBox="1"/>
      </xdr:nvSpPr>
      <xdr:spPr>
        <a:xfrm>
          <a:off x="1648469"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32402</xdr:rowOff>
    </xdr:from>
    <xdr:ext cx="405111" cy="259045"/>
    <xdr:sp macro="" textlink="">
      <xdr:nvSpPr>
        <xdr:cNvPr id="317" name="n_4mainValue【福祉施設】&#10;有形固定資産減価償却率">
          <a:extLst>
            <a:ext uri="{FF2B5EF4-FFF2-40B4-BE49-F238E27FC236}">
              <a16:creationId xmlns:a16="http://schemas.microsoft.com/office/drawing/2014/main" id="{5AEC36A8-0D1D-4878-BF87-0E07B84C0F22}"/>
            </a:ext>
          </a:extLst>
        </xdr:cNvPr>
        <xdr:cNvSpPr txBox="1"/>
      </xdr:nvSpPr>
      <xdr:spPr>
        <a:xfrm>
          <a:off x="848369"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A50033F-8DE6-4CA1-B853-E87A683AD9A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A4F1E60-90F6-4DD8-9230-0BFF3D957A0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13D4BEB-7E11-4BB5-9286-004CC3AE8432}"/>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4BC62B7-9EFF-48D8-B2D6-33DAAB61416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0B049D7-4A9A-4459-9979-63F50D1E924B}"/>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9E307B2-1D88-4403-B87D-F89E16A2A63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D5FF00E-D11E-4D46-ABB7-0AA0E006CA80}"/>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99BD201-CD75-45C6-B7E7-96D99B100983}"/>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05C05E3-FC99-4DFA-A05E-7B6FF6EDA4E3}"/>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06588CC-7B7D-4063-B83D-CD1EDE69577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49A0088-8B53-4AF2-8F24-7CF1B724896A}"/>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40D1BC7-31A9-4A69-8C4C-E612F3EAEEC8}"/>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A4F7ACF-60D3-418A-9D59-76A8FD70ACA1}"/>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ADA3694-AE4E-4268-873F-A2314AB7F52F}"/>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2199C96-C4F2-4C90-B28F-55F1A156C82E}"/>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BF49367-46D7-48A4-ABB3-668749F115D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C6DA49E-6888-4BC0-97B9-45BAEB0674C7}"/>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4D6C8DB-47EE-4C21-A82E-528F3AD90821}"/>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7075248-DD48-4BA1-8814-628AA81505DB}"/>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D14CA32-F113-45C6-AFB9-B8D8C0725329}"/>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8F3285C-5CDE-43BD-90D5-03FB37BBD6A5}"/>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A75A1DD-E856-47B7-8CB0-96D162DB3E71}"/>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5F52E01-4642-4267-955C-DB6EBD2B5F4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3D47413B-9EF8-4342-82BA-5D22F0171FAF}"/>
            </a:ext>
          </a:extLst>
        </xdr:cNvPr>
        <xdr:cNvCxnSpPr/>
      </xdr:nvCxnSpPr>
      <xdr:spPr>
        <a:xfrm flipV="1">
          <a:off x="9429115" y="12828270"/>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DF44529B-9FE4-4BD3-BBD9-E81139DB2B31}"/>
            </a:ext>
          </a:extLst>
        </xdr:cNvPr>
        <xdr:cNvSpPr txBox="1"/>
      </xdr:nvSpPr>
      <xdr:spPr>
        <a:xfrm>
          <a:off x="9467850"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E2A68148-DD38-4A16-81C9-C0650600E8DC}"/>
            </a:ext>
          </a:extLst>
        </xdr:cNvPr>
        <xdr:cNvCxnSpPr/>
      </xdr:nvCxnSpPr>
      <xdr:spPr>
        <a:xfrm>
          <a:off x="9363075" y="140383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EC241166-ECF3-457E-A3CB-82BFF7B7DE54}"/>
            </a:ext>
          </a:extLst>
        </xdr:cNvPr>
        <xdr:cNvSpPr txBox="1"/>
      </xdr:nvSpPr>
      <xdr:spPr>
        <a:xfrm>
          <a:off x="9467850" y="1262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65C98433-E0AC-4CA6-B3B0-54FE343C551F}"/>
            </a:ext>
          </a:extLst>
        </xdr:cNvPr>
        <xdr:cNvCxnSpPr/>
      </xdr:nvCxnSpPr>
      <xdr:spPr>
        <a:xfrm>
          <a:off x="9363075" y="12828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D1049497-7441-49E8-9AC1-2CF95F2DFC42}"/>
            </a:ext>
          </a:extLst>
        </xdr:cNvPr>
        <xdr:cNvSpPr txBox="1"/>
      </xdr:nvSpPr>
      <xdr:spPr>
        <a:xfrm>
          <a:off x="9467850" y="13650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EE672708-E934-47D8-AE94-7ED84177858F}"/>
            </a:ext>
          </a:extLst>
        </xdr:cNvPr>
        <xdr:cNvSpPr/>
      </xdr:nvSpPr>
      <xdr:spPr>
        <a:xfrm>
          <a:off x="9401175" y="1378927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452DC420-FB02-403B-8F18-CD3C82A74CE2}"/>
            </a:ext>
          </a:extLst>
        </xdr:cNvPr>
        <xdr:cNvSpPr/>
      </xdr:nvSpPr>
      <xdr:spPr>
        <a:xfrm>
          <a:off x="8639175" y="1382255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8D25ADF0-31D1-4D5B-AED7-89459552662D}"/>
            </a:ext>
          </a:extLst>
        </xdr:cNvPr>
        <xdr:cNvSpPr/>
      </xdr:nvSpPr>
      <xdr:spPr>
        <a:xfrm>
          <a:off x="7839075" y="13842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229A4F49-4B5B-4AE0-9B02-3B13E923EDAE}"/>
            </a:ext>
          </a:extLst>
        </xdr:cNvPr>
        <xdr:cNvSpPr/>
      </xdr:nvSpPr>
      <xdr:spPr>
        <a:xfrm>
          <a:off x="7029450" y="13850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CBBCDC49-C60E-4F38-901F-FE116696EA98}"/>
            </a:ext>
          </a:extLst>
        </xdr:cNvPr>
        <xdr:cNvSpPr/>
      </xdr:nvSpPr>
      <xdr:spPr>
        <a:xfrm>
          <a:off x="6238875" y="138710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5C7032-25BF-4B45-A745-DD5272B0AAF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21FD44-D178-42B7-B066-9A6B9CBEE30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7CFBEB6-6518-43F1-BA30-7782FA80063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4FC898-527B-4732-B7B0-8F4BBF7E156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D3EFC0-AB81-41B2-833E-62FCC1154F3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125603</xdr:rowOff>
    </xdr:from>
    <xdr:to>
      <xdr:col>55</xdr:col>
      <xdr:colOff>50800</xdr:colOff>
      <xdr:row>86</xdr:row>
      <xdr:rowOff>55753</xdr:rowOff>
    </xdr:to>
    <xdr:sp macro="" textlink="">
      <xdr:nvSpPr>
        <xdr:cNvPr id="357" name="楕円 356">
          <a:extLst>
            <a:ext uri="{FF2B5EF4-FFF2-40B4-BE49-F238E27FC236}">
              <a16:creationId xmlns:a16="http://schemas.microsoft.com/office/drawing/2014/main" id="{1356C65B-DF6D-4DE7-82F0-16D72AEC080E}"/>
            </a:ext>
          </a:extLst>
        </xdr:cNvPr>
        <xdr:cNvSpPr/>
      </xdr:nvSpPr>
      <xdr:spPr>
        <a:xfrm>
          <a:off x="9401175" y="138860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40530</xdr:rowOff>
    </xdr:from>
    <xdr:ext cx="469744" cy="259045"/>
    <xdr:sp macro="" textlink="">
      <xdr:nvSpPr>
        <xdr:cNvPr id="358" name="【福祉施設】&#10;一人当たり面積該当値テキスト">
          <a:extLst>
            <a:ext uri="{FF2B5EF4-FFF2-40B4-BE49-F238E27FC236}">
              <a16:creationId xmlns:a16="http://schemas.microsoft.com/office/drawing/2014/main" id="{370E5400-8758-4407-8F05-A298B12BC151}"/>
            </a:ext>
          </a:extLst>
        </xdr:cNvPr>
        <xdr:cNvSpPr txBox="1"/>
      </xdr:nvSpPr>
      <xdr:spPr>
        <a:xfrm>
          <a:off x="9467850" y="1380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129794</xdr:rowOff>
    </xdr:from>
    <xdr:to>
      <xdr:col>50</xdr:col>
      <xdr:colOff>165100</xdr:colOff>
      <xdr:row>86</xdr:row>
      <xdr:rowOff>59944</xdr:rowOff>
    </xdr:to>
    <xdr:sp macro="" textlink="">
      <xdr:nvSpPr>
        <xdr:cNvPr id="359" name="楕円 358">
          <a:extLst>
            <a:ext uri="{FF2B5EF4-FFF2-40B4-BE49-F238E27FC236}">
              <a16:creationId xmlns:a16="http://schemas.microsoft.com/office/drawing/2014/main" id="{2E645226-089C-4949-823E-B4ACF3CA593E}"/>
            </a:ext>
          </a:extLst>
        </xdr:cNvPr>
        <xdr:cNvSpPr/>
      </xdr:nvSpPr>
      <xdr:spPr>
        <a:xfrm>
          <a:off x="8639175" y="138902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xdr:rowOff>
    </xdr:from>
    <xdr:to>
      <xdr:col>55</xdr:col>
      <xdr:colOff>0</xdr:colOff>
      <xdr:row>86</xdr:row>
      <xdr:rowOff>9144</xdr:rowOff>
    </xdr:to>
    <xdr:cxnSp macro="">
      <xdr:nvCxnSpPr>
        <xdr:cNvPr id="360" name="直線コネクタ 359">
          <a:extLst>
            <a:ext uri="{FF2B5EF4-FFF2-40B4-BE49-F238E27FC236}">
              <a16:creationId xmlns:a16="http://schemas.microsoft.com/office/drawing/2014/main" id="{A0DE1A4F-9BF0-416E-AD2B-29E44DF17350}"/>
            </a:ext>
          </a:extLst>
        </xdr:cNvPr>
        <xdr:cNvCxnSpPr/>
      </xdr:nvCxnSpPr>
      <xdr:spPr>
        <a:xfrm flipV="1">
          <a:off x="8686800" y="13933678"/>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132842</xdr:rowOff>
    </xdr:from>
    <xdr:to>
      <xdr:col>46</xdr:col>
      <xdr:colOff>38100</xdr:colOff>
      <xdr:row>86</xdr:row>
      <xdr:rowOff>62992</xdr:rowOff>
    </xdr:to>
    <xdr:sp macro="" textlink="">
      <xdr:nvSpPr>
        <xdr:cNvPr id="361" name="楕円 360">
          <a:extLst>
            <a:ext uri="{FF2B5EF4-FFF2-40B4-BE49-F238E27FC236}">
              <a16:creationId xmlns:a16="http://schemas.microsoft.com/office/drawing/2014/main" id="{62615126-3CDA-4B75-96E8-9EBB1C7D0806}"/>
            </a:ext>
          </a:extLst>
        </xdr:cNvPr>
        <xdr:cNvSpPr/>
      </xdr:nvSpPr>
      <xdr:spPr>
        <a:xfrm>
          <a:off x="7839075" y="138964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9144</xdr:rowOff>
    </xdr:from>
    <xdr:to>
      <xdr:col>50</xdr:col>
      <xdr:colOff>114300</xdr:colOff>
      <xdr:row>86</xdr:row>
      <xdr:rowOff>12192</xdr:rowOff>
    </xdr:to>
    <xdr:cxnSp macro="">
      <xdr:nvCxnSpPr>
        <xdr:cNvPr id="362" name="直線コネクタ 361">
          <a:extLst>
            <a:ext uri="{FF2B5EF4-FFF2-40B4-BE49-F238E27FC236}">
              <a16:creationId xmlns:a16="http://schemas.microsoft.com/office/drawing/2014/main" id="{76BB2505-7E36-47D7-9A1F-DF9F7F01BC09}"/>
            </a:ext>
          </a:extLst>
        </xdr:cNvPr>
        <xdr:cNvCxnSpPr/>
      </xdr:nvCxnSpPr>
      <xdr:spPr>
        <a:xfrm flipV="1">
          <a:off x="7886700" y="1393786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136271</xdr:rowOff>
    </xdr:from>
    <xdr:to>
      <xdr:col>41</xdr:col>
      <xdr:colOff>101600</xdr:colOff>
      <xdr:row>86</xdr:row>
      <xdr:rowOff>66421</xdr:rowOff>
    </xdr:to>
    <xdr:sp macro="" textlink="">
      <xdr:nvSpPr>
        <xdr:cNvPr id="363" name="楕円 362">
          <a:extLst>
            <a:ext uri="{FF2B5EF4-FFF2-40B4-BE49-F238E27FC236}">
              <a16:creationId xmlns:a16="http://schemas.microsoft.com/office/drawing/2014/main" id="{02BB684F-9B05-4D45-BA5A-A75D33A6AF3C}"/>
            </a:ext>
          </a:extLst>
        </xdr:cNvPr>
        <xdr:cNvSpPr/>
      </xdr:nvSpPr>
      <xdr:spPr>
        <a:xfrm>
          <a:off x="7029450" y="138998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12192</xdr:rowOff>
    </xdr:from>
    <xdr:to>
      <xdr:col>45</xdr:col>
      <xdr:colOff>177800</xdr:colOff>
      <xdr:row>86</xdr:row>
      <xdr:rowOff>15621</xdr:rowOff>
    </xdr:to>
    <xdr:cxnSp macro="">
      <xdr:nvCxnSpPr>
        <xdr:cNvPr id="364" name="直線コネクタ 363">
          <a:extLst>
            <a:ext uri="{FF2B5EF4-FFF2-40B4-BE49-F238E27FC236}">
              <a16:creationId xmlns:a16="http://schemas.microsoft.com/office/drawing/2014/main" id="{A0417C45-6D4E-4E37-BE65-8547CAB5B97F}"/>
            </a:ext>
          </a:extLst>
        </xdr:cNvPr>
        <xdr:cNvCxnSpPr/>
      </xdr:nvCxnSpPr>
      <xdr:spPr>
        <a:xfrm flipV="1">
          <a:off x="7077075" y="13934567"/>
          <a:ext cx="80962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138176</xdr:rowOff>
    </xdr:from>
    <xdr:to>
      <xdr:col>36</xdr:col>
      <xdr:colOff>165100</xdr:colOff>
      <xdr:row>86</xdr:row>
      <xdr:rowOff>68326</xdr:rowOff>
    </xdr:to>
    <xdr:sp macro="" textlink="">
      <xdr:nvSpPr>
        <xdr:cNvPr id="365" name="楕円 364">
          <a:extLst>
            <a:ext uri="{FF2B5EF4-FFF2-40B4-BE49-F238E27FC236}">
              <a16:creationId xmlns:a16="http://schemas.microsoft.com/office/drawing/2014/main" id="{ED82E789-51AF-42BC-84F7-AC6FF9E42585}"/>
            </a:ext>
          </a:extLst>
        </xdr:cNvPr>
        <xdr:cNvSpPr/>
      </xdr:nvSpPr>
      <xdr:spPr>
        <a:xfrm>
          <a:off x="6238875" y="139049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15621</xdr:rowOff>
    </xdr:from>
    <xdr:to>
      <xdr:col>41</xdr:col>
      <xdr:colOff>50800</xdr:colOff>
      <xdr:row>86</xdr:row>
      <xdr:rowOff>17526</xdr:rowOff>
    </xdr:to>
    <xdr:cxnSp macro="">
      <xdr:nvCxnSpPr>
        <xdr:cNvPr id="366" name="直線コネクタ 365">
          <a:extLst>
            <a:ext uri="{FF2B5EF4-FFF2-40B4-BE49-F238E27FC236}">
              <a16:creationId xmlns:a16="http://schemas.microsoft.com/office/drawing/2014/main" id="{1F252704-521B-4D9B-8A7F-EA5A1DA211F4}"/>
            </a:ext>
          </a:extLst>
        </xdr:cNvPr>
        <xdr:cNvCxnSpPr/>
      </xdr:nvCxnSpPr>
      <xdr:spPr>
        <a:xfrm flipV="1">
          <a:off x="6286500" y="13937996"/>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ADDAA32B-F3E0-4F19-831E-8ABB7A23ABF1}"/>
            </a:ext>
          </a:extLst>
        </xdr:cNvPr>
        <xdr:cNvSpPr txBox="1"/>
      </xdr:nvSpPr>
      <xdr:spPr>
        <a:xfrm>
          <a:off x="8458277" y="136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30F49B29-F78D-4F49-B69D-EB1689A0B945}"/>
            </a:ext>
          </a:extLst>
        </xdr:cNvPr>
        <xdr:cNvSpPr txBox="1"/>
      </xdr:nvSpPr>
      <xdr:spPr>
        <a:xfrm>
          <a:off x="7677227" y="136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A2786FD5-7FD6-4498-9699-8604F6B69E2C}"/>
            </a:ext>
          </a:extLst>
        </xdr:cNvPr>
        <xdr:cNvSpPr txBox="1"/>
      </xdr:nvSpPr>
      <xdr:spPr>
        <a:xfrm>
          <a:off x="6867602"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0" name="n_4aveValue【福祉施設】&#10;一人当たり面積">
          <a:extLst>
            <a:ext uri="{FF2B5EF4-FFF2-40B4-BE49-F238E27FC236}">
              <a16:creationId xmlns:a16="http://schemas.microsoft.com/office/drawing/2014/main" id="{7CF4F0B6-6722-4910-9B9B-988D979A8C9A}"/>
            </a:ext>
          </a:extLst>
        </xdr:cNvPr>
        <xdr:cNvSpPr txBox="1"/>
      </xdr:nvSpPr>
      <xdr:spPr>
        <a:xfrm>
          <a:off x="6067502" y="1364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51071</xdr:rowOff>
    </xdr:from>
    <xdr:ext cx="469744" cy="259045"/>
    <xdr:sp macro="" textlink="">
      <xdr:nvSpPr>
        <xdr:cNvPr id="371" name="n_1mainValue【福祉施設】&#10;一人当たり面積">
          <a:extLst>
            <a:ext uri="{FF2B5EF4-FFF2-40B4-BE49-F238E27FC236}">
              <a16:creationId xmlns:a16="http://schemas.microsoft.com/office/drawing/2014/main" id="{0D205F37-4FA5-4E51-911F-8765D8D85187}"/>
            </a:ext>
          </a:extLst>
        </xdr:cNvPr>
        <xdr:cNvSpPr txBox="1"/>
      </xdr:nvSpPr>
      <xdr:spPr>
        <a:xfrm>
          <a:off x="8458277" y="139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54119</xdr:rowOff>
    </xdr:from>
    <xdr:ext cx="469744" cy="259045"/>
    <xdr:sp macro="" textlink="">
      <xdr:nvSpPr>
        <xdr:cNvPr id="372" name="n_2mainValue【福祉施設】&#10;一人当たり面積">
          <a:extLst>
            <a:ext uri="{FF2B5EF4-FFF2-40B4-BE49-F238E27FC236}">
              <a16:creationId xmlns:a16="http://schemas.microsoft.com/office/drawing/2014/main" id="{A2EF42AB-36DA-40AF-8A28-834A5467DF49}"/>
            </a:ext>
          </a:extLst>
        </xdr:cNvPr>
        <xdr:cNvSpPr txBox="1"/>
      </xdr:nvSpPr>
      <xdr:spPr>
        <a:xfrm>
          <a:off x="7677227" y="139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57548</xdr:rowOff>
    </xdr:from>
    <xdr:ext cx="469744" cy="259045"/>
    <xdr:sp macro="" textlink="">
      <xdr:nvSpPr>
        <xdr:cNvPr id="373" name="n_3mainValue【福祉施設】&#10;一人当たり面積">
          <a:extLst>
            <a:ext uri="{FF2B5EF4-FFF2-40B4-BE49-F238E27FC236}">
              <a16:creationId xmlns:a16="http://schemas.microsoft.com/office/drawing/2014/main" id="{FDC3B5C9-FBAD-4513-BE3F-E5CE620126E2}"/>
            </a:ext>
          </a:extLst>
        </xdr:cNvPr>
        <xdr:cNvSpPr txBox="1"/>
      </xdr:nvSpPr>
      <xdr:spPr>
        <a:xfrm>
          <a:off x="6867602" y="1398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59453</xdr:rowOff>
    </xdr:from>
    <xdr:ext cx="469744" cy="259045"/>
    <xdr:sp macro="" textlink="">
      <xdr:nvSpPr>
        <xdr:cNvPr id="374" name="n_4mainValue【福祉施設】&#10;一人当たり面積">
          <a:extLst>
            <a:ext uri="{FF2B5EF4-FFF2-40B4-BE49-F238E27FC236}">
              <a16:creationId xmlns:a16="http://schemas.microsoft.com/office/drawing/2014/main" id="{0DB8938B-2D8F-4173-B44F-2EAA11C39809}"/>
            </a:ext>
          </a:extLst>
        </xdr:cNvPr>
        <xdr:cNvSpPr txBox="1"/>
      </xdr:nvSpPr>
      <xdr:spPr>
        <a:xfrm>
          <a:off x="6067502"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53D12A8-4B3A-48A5-AC7C-0D191A21D34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44D4FB5-ECA2-4810-8D26-18D935CD6F5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91E296B-21C7-49AD-A3A8-B607B71FA2F6}"/>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8A78750-A7FE-4756-951B-CDEC290EB35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E441346-0D51-4B05-A5C4-E8BE097E930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6489876-A481-4BD3-BE28-B7847863EE52}"/>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50B7F4A-44CD-4F36-B8AE-9AB9B936D39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9C38566-26CD-4FD9-B057-180BB97FF0F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ABA263-F96B-405F-A3E8-E859D619A43C}"/>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27015F5-9F36-4B07-AE87-76D4A111D6FE}"/>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0743E90-8ABF-430A-B108-F5FA346F4245}"/>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8A4DC42-60D8-41A1-863D-E4DDBED51EB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2BFC63B1-B0F6-4F8A-933D-C6BC161501D3}"/>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5216F59-890D-426C-BA1C-F2EEF4EA082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4572D252-7A2E-4A7B-885D-87AA15B691E6}"/>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D23485C-082E-4B82-9E1D-7382FD03CBBA}"/>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6FCDE94-8B60-4411-904D-F101427AB48F}"/>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1E0D4C07-E881-4580-ADD0-9AEE70B615AC}"/>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FFA3D60-1178-455D-BA06-6859BF7DBDC5}"/>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D1B52E92-AB66-4192-BF5D-123492C5043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40422470-6743-4E8B-AAAD-34C24B1359BC}"/>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206767F-B25B-4B6A-9D9E-DF5F5D6DC843}"/>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CBCBD47-A076-4D90-9BFF-446C66A10AB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9E121244-D203-4C3C-8FB8-AA7C6A90A8D1}"/>
            </a:ext>
          </a:extLst>
        </xdr:cNvPr>
        <xdr:cNvCxnSpPr/>
      </xdr:nvCxnSpPr>
      <xdr:spPr>
        <a:xfrm flipV="1">
          <a:off x="4180840"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03F0A33-8037-4C44-8D51-959C91268E8A}"/>
            </a:ext>
          </a:extLst>
        </xdr:cNvPr>
        <xdr:cNvSpPr txBox="1"/>
      </xdr:nvSpPr>
      <xdr:spPr>
        <a:xfrm>
          <a:off x="42195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47408401-4571-4EA2-BF3F-243A4885A777}"/>
            </a:ext>
          </a:extLst>
        </xdr:cNvPr>
        <xdr:cNvCxnSpPr/>
      </xdr:nvCxnSpPr>
      <xdr:spPr>
        <a:xfrm>
          <a:off x="4105275"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7C95F12D-E720-49C3-A246-3C93EBD09C6B}"/>
            </a:ext>
          </a:extLst>
        </xdr:cNvPr>
        <xdr:cNvSpPr txBox="1"/>
      </xdr:nvSpPr>
      <xdr:spPr>
        <a:xfrm>
          <a:off x="42195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B31E0174-932B-4DD0-9CC2-1DE50D307DE9}"/>
            </a:ext>
          </a:extLst>
        </xdr:cNvPr>
        <xdr:cNvCxnSpPr/>
      </xdr:nvCxnSpPr>
      <xdr:spPr>
        <a:xfrm>
          <a:off x="4105275"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C529DE1D-D630-42A6-A01D-8642F00360D5}"/>
            </a:ext>
          </a:extLst>
        </xdr:cNvPr>
        <xdr:cNvSpPr txBox="1"/>
      </xdr:nvSpPr>
      <xdr:spPr>
        <a:xfrm>
          <a:off x="4219575" y="1685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311DF213-8D48-403C-8C45-46E45D33390B}"/>
            </a:ext>
          </a:extLst>
        </xdr:cNvPr>
        <xdr:cNvSpPr/>
      </xdr:nvSpPr>
      <xdr:spPr>
        <a:xfrm>
          <a:off x="4124325" y="16877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096A04FC-F201-40FA-8042-981AA3AEFCE2}"/>
            </a:ext>
          </a:extLst>
        </xdr:cNvPr>
        <xdr:cNvSpPr/>
      </xdr:nvSpPr>
      <xdr:spPr>
        <a:xfrm>
          <a:off x="3381375" y="169614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44BC13A3-65CF-463F-9D98-A02EC35C814E}"/>
            </a:ext>
          </a:extLst>
        </xdr:cNvPr>
        <xdr:cNvSpPr/>
      </xdr:nvSpPr>
      <xdr:spPr>
        <a:xfrm>
          <a:off x="2571750" y="169271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3F208230-4139-4439-9812-170BA9D74FF6}"/>
            </a:ext>
          </a:extLst>
        </xdr:cNvPr>
        <xdr:cNvSpPr/>
      </xdr:nvSpPr>
      <xdr:spPr>
        <a:xfrm>
          <a:off x="1781175" y="168890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50931218-78B9-4461-B1A8-E3138CF4EA40}"/>
            </a:ext>
          </a:extLst>
        </xdr:cNvPr>
        <xdr:cNvSpPr/>
      </xdr:nvSpPr>
      <xdr:spPr>
        <a:xfrm>
          <a:off x="981075" y="168662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E5B94B4-C17F-441D-9D1B-0B81CF318F4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CC06E78-5DB2-4B9F-89AC-E06D9186333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A004D02-EF79-46C4-988F-A3D07384E71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D5DE2E6-3F07-49FC-A098-D81FD291016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AD5D521-4A4E-433B-A992-F54AD6DADE41}"/>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19050</xdr:rowOff>
    </xdr:from>
    <xdr:to>
      <xdr:col>24</xdr:col>
      <xdr:colOff>114300</xdr:colOff>
      <xdr:row>104</xdr:row>
      <xdr:rowOff>120650</xdr:rowOff>
    </xdr:to>
    <xdr:sp macro="" textlink="">
      <xdr:nvSpPr>
        <xdr:cNvPr id="414" name="楕円 413">
          <a:extLst>
            <a:ext uri="{FF2B5EF4-FFF2-40B4-BE49-F238E27FC236}">
              <a16:creationId xmlns:a16="http://schemas.microsoft.com/office/drawing/2014/main" id="{B2AE6741-51AF-461C-8874-588A82075B72}"/>
            </a:ext>
          </a:extLst>
        </xdr:cNvPr>
        <xdr:cNvSpPr/>
      </xdr:nvSpPr>
      <xdr:spPr>
        <a:xfrm>
          <a:off x="4124325" y="16859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45BFB4DD-34E3-458C-892A-7AB17AB3E308}"/>
            </a:ext>
          </a:extLst>
        </xdr:cNvPr>
        <xdr:cNvSpPr txBox="1"/>
      </xdr:nvSpPr>
      <xdr:spPr>
        <a:xfrm>
          <a:off x="4219575" y="1672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16" name="楕円 415">
          <a:extLst>
            <a:ext uri="{FF2B5EF4-FFF2-40B4-BE49-F238E27FC236}">
              <a16:creationId xmlns:a16="http://schemas.microsoft.com/office/drawing/2014/main" id="{F8CA33B8-115D-4656-8C35-749549FE7181}"/>
            </a:ext>
          </a:extLst>
        </xdr:cNvPr>
        <xdr:cNvSpPr/>
      </xdr:nvSpPr>
      <xdr:spPr>
        <a:xfrm>
          <a:off x="3381375" y="16840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69850</xdr:rowOff>
    </xdr:to>
    <xdr:cxnSp macro="">
      <xdr:nvCxnSpPr>
        <xdr:cNvPr id="417" name="直線コネクタ 416">
          <a:extLst>
            <a:ext uri="{FF2B5EF4-FFF2-40B4-BE49-F238E27FC236}">
              <a16:creationId xmlns:a16="http://schemas.microsoft.com/office/drawing/2014/main" id="{1534CDC7-ACF8-43B8-91E8-499BEB0D50C8}"/>
            </a:ext>
          </a:extLst>
        </xdr:cNvPr>
        <xdr:cNvCxnSpPr/>
      </xdr:nvCxnSpPr>
      <xdr:spPr>
        <a:xfrm>
          <a:off x="3429000" y="1687830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45720</xdr:rowOff>
    </xdr:from>
    <xdr:to>
      <xdr:col>15</xdr:col>
      <xdr:colOff>101600</xdr:colOff>
      <xdr:row>104</xdr:row>
      <xdr:rowOff>147320</xdr:rowOff>
    </xdr:to>
    <xdr:sp macro="" textlink="">
      <xdr:nvSpPr>
        <xdr:cNvPr id="418" name="楕円 417">
          <a:extLst>
            <a:ext uri="{FF2B5EF4-FFF2-40B4-BE49-F238E27FC236}">
              <a16:creationId xmlns:a16="http://schemas.microsoft.com/office/drawing/2014/main" id="{CD1830A0-4E50-4FDD-8554-A780F2680EE9}"/>
            </a:ext>
          </a:extLst>
        </xdr:cNvPr>
        <xdr:cNvSpPr/>
      </xdr:nvSpPr>
      <xdr:spPr>
        <a:xfrm>
          <a:off x="2571750" y="16889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38100</xdr:rowOff>
    </xdr:from>
    <xdr:to>
      <xdr:col>19</xdr:col>
      <xdr:colOff>177800</xdr:colOff>
      <xdr:row>104</xdr:row>
      <xdr:rowOff>96520</xdr:rowOff>
    </xdr:to>
    <xdr:cxnSp macro="">
      <xdr:nvCxnSpPr>
        <xdr:cNvPr id="419" name="直線コネクタ 418">
          <a:extLst>
            <a:ext uri="{FF2B5EF4-FFF2-40B4-BE49-F238E27FC236}">
              <a16:creationId xmlns:a16="http://schemas.microsoft.com/office/drawing/2014/main" id="{85199A76-2456-469F-9CEC-7E970EA37DDF}"/>
            </a:ext>
          </a:extLst>
        </xdr:cNvPr>
        <xdr:cNvCxnSpPr/>
      </xdr:nvCxnSpPr>
      <xdr:spPr>
        <a:xfrm flipV="1">
          <a:off x="2619375" y="16878300"/>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20320</xdr:rowOff>
    </xdr:from>
    <xdr:to>
      <xdr:col>10</xdr:col>
      <xdr:colOff>165100</xdr:colOff>
      <xdr:row>104</xdr:row>
      <xdr:rowOff>121920</xdr:rowOff>
    </xdr:to>
    <xdr:sp macro="" textlink="">
      <xdr:nvSpPr>
        <xdr:cNvPr id="420" name="楕円 419">
          <a:extLst>
            <a:ext uri="{FF2B5EF4-FFF2-40B4-BE49-F238E27FC236}">
              <a16:creationId xmlns:a16="http://schemas.microsoft.com/office/drawing/2014/main" id="{7DDA9BA5-D271-4511-BCF7-E6178EDFEDCC}"/>
            </a:ext>
          </a:extLst>
        </xdr:cNvPr>
        <xdr:cNvSpPr/>
      </xdr:nvSpPr>
      <xdr:spPr>
        <a:xfrm>
          <a:off x="1781175" y="16860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71120</xdr:rowOff>
    </xdr:from>
    <xdr:to>
      <xdr:col>15</xdr:col>
      <xdr:colOff>50800</xdr:colOff>
      <xdr:row>104</xdr:row>
      <xdr:rowOff>96520</xdr:rowOff>
    </xdr:to>
    <xdr:cxnSp macro="">
      <xdr:nvCxnSpPr>
        <xdr:cNvPr id="421" name="直線コネクタ 420">
          <a:extLst>
            <a:ext uri="{FF2B5EF4-FFF2-40B4-BE49-F238E27FC236}">
              <a16:creationId xmlns:a16="http://schemas.microsoft.com/office/drawing/2014/main" id="{080D62CC-6440-4A59-85DE-4D99FC75D77E}"/>
            </a:ext>
          </a:extLst>
        </xdr:cNvPr>
        <xdr:cNvCxnSpPr/>
      </xdr:nvCxnSpPr>
      <xdr:spPr>
        <a:xfrm>
          <a:off x="1828800" y="1690814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2" name="楕円 421">
          <a:extLst>
            <a:ext uri="{FF2B5EF4-FFF2-40B4-BE49-F238E27FC236}">
              <a16:creationId xmlns:a16="http://schemas.microsoft.com/office/drawing/2014/main" id="{E9C9A9EC-E93D-42B7-AD9E-DC0FC250AEC1}"/>
            </a:ext>
          </a:extLst>
        </xdr:cNvPr>
        <xdr:cNvSpPr/>
      </xdr:nvSpPr>
      <xdr:spPr>
        <a:xfrm>
          <a:off x="981075" y="16841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71120</xdr:rowOff>
    </xdr:to>
    <xdr:cxnSp macro="">
      <xdr:nvCxnSpPr>
        <xdr:cNvPr id="423" name="直線コネクタ 422">
          <a:extLst>
            <a:ext uri="{FF2B5EF4-FFF2-40B4-BE49-F238E27FC236}">
              <a16:creationId xmlns:a16="http://schemas.microsoft.com/office/drawing/2014/main" id="{E67557DD-4160-47B0-92DF-075BCEAD5D53}"/>
            </a:ext>
          </a:extLst>
        </xdr:cNvPr>
        <xdr:cNvCxnSpPr/>
      </xdr:nvCxnSpPr>
      <xdr:spPr>
        <a:xfrm>
          <a:off x="1028700" y="168890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424" name="n_1aveValue【市民会館】&#10;有形固定資産減価償却率">
          <a:extLst>
            <a:ext uri="{FF2B5EF4-FFF2-40B4-BE49-F238E27FC236}">
              <a16:creationId xmlns:a16="http://schemas.microsoft.com/office/drawing/2014/main" id="{3D2D0764-44C1-40FC-851D-6C2541A16584}"/>
            </a:ext>
          </a:extLst>
        </xdr:cNvPr>
        <xdr:cNvSpPr txBox="1"/>
      </xdr:nvSpPr>
      <xdr:spPr>
        <a:xfrm>
          <a:off x="3239144" y="170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25" name="n_2aveValue【市民会館】&#10;有形固定資産減価償却率">
          <a:extLst>
            <a:ext uri="{FF2B5EF4-FFF2-40B4-BE49-F238E27FC236}">
              <a16:creationId xmlns:a16="http://schemas.microsoft.com/office/drawing/2014/main" id="{FAFA83B3-30F0-48F4-AB99-BF1BB8F9AFA8}"/>
            </a:ext>
          </a:extLst>
        </xdr:cNvPr>
        <xdr:cNvSpPr txBox="1"/>
      </xdr:nvSpPr>
      <xdr:spPr>
        <a:xfrm>
          <a:off x="24390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EE2D7CA3-C179-4B2E-A1E6-1CDAD5684578}"/>
            </a:ext>
          </a:extLst>
        </xdr:cNvPr>
        <xdr:cNvSpPr txBox="1"/>
      </xdr:nvSpPr>
      <xdr:spPr>
        <a:xfrm>
          <a:off x="1648469"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427" name="n_4aveValue【市民会館】&#10;有形固定資産減価償却率">
          <a:extLst>
            <a:ext uri="{FF2B5EF4-FFF2-40B4-BE49-F238E27FC236}">
              <a16:creationId xmlns:a16="http://schemas.microsoft.com/office/drawing/2014/main" id="{ECF13A53-023A-46CC-9583-EB93F2BC90E1}"/>
            </a:ext>
          </a:extLst>
        </xdr:cNvPr>
        <xdr:cNvSpPr txBox="1"/>
      </xdr:nvSpPr>
      <xdr:spPr>
        <a:xfrm>
          <a:off x="848369"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28" name="n_1mainValue【市民会館】&#10;有形固定資産減価償却率">
          <a:extLst>
            <a:ext uri="{FF2B5EF4-FFF2-40B4-BE49-F238E27FC236}">
              <a16:creationId xmlns:a16="http://schemas.microsoft.com/office/drawing/2014/main" id="{322A979C-FB53-41D5-B015-5BA901DA2B26}"/>
            </a:ext>
          </a:extLst>
        </xdr:cNvPr>
        <xdr:cNvSpPr txBox="1"/>
      </xdr:nvSpPr>
      <xdr:spPr>
        <a:xfrm>
          <a:off x="3239144"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163847</xdr:rowOff>
    </xdr:from>
    <xdr:ext cx="405111" cy="259045"/>
    <xdr:sp macro="" textlink="">
      <xdr:nvSpPr>
        <xdr:cNvPr id="429" name="n_2mainValue【市民会館】&#10;有形固定資産減価償却率">
          <a:extLst>
            <a:ext uri="{FF2B5EF4-FFF2-40B4-BE49-F238E27FC236}">
              <a16:creationId xmlns:a16="http://schemas.microsoft.com/office/drawing/2014/main" id="{83660FBC-5B89-44ED-84EA-40859CEB4DC5}"/>
            </a:ext>
          </a:extLst>
        </xdr:cNvPr>
        <xdr:cNvSpPr txBox="1"/>
      </xdr:nvSpPr>
      <xdr:spPr>
        <a:xfrm>
          <a:off x="2439044" y="1667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138447</xdr:rowOff>
    </xdr:from>
    <xdr:ext cx="405111" cy="259045"/>
    <xdr:sp macro="" textlink="">
      <xdr:nvSpPr>
        <xdr:cNvPr id="430" name="n_3mainValue【市民会館】&#10;有形固定資産減価償却率">
          <a:extLst>
            <a:ext uri="{FF2B5EF4-FFF2-40B4-BE49-F238E27FC236}">
              <a16:creationId xmlns:a16="http://schemas.microsoft.com/office/drawing/2014/main" id="{51A74019-E936-43E1-9A2B-2A27C573B6E0}"/>
            </a:ext>
          </a:extLst>
        </xdr:cNvPr>
        <xdr:cNvSpPr txBox="1"/>
      </xdr:nvSpPr>
      <xdr:spPr>
        <a:xfrm>
          <a:off x="1648469" y="1665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113047</xdr:rowOff>
    </xdr:from>
    <xdr:ext cx="405111" cy="259045"/>
    <xdr:sp macro="" textlink="">
      <xdr:nvSpPr>
        <xdr:cNvPr id="431" name="n_4mainValue【市民会館】&#10;有形固定資産減価償却率">
          <a:extLst>
            <a:ext uri="{FF2B5EF4-FFF2-40B4-BE49-F238E27FC236}">
              <a16:creationId xmlns:a16="http://schemas.microsoft.com/office/drawing/2014/main" id="{B10B7474-D1D1-45E3-9E41-A657FA779280}"/>
            </a:ext>
          </a:extLst>
        </xdr:cNvPr>
        <xdr:cNvSpPr txBox="1"/>
      </xdr:nvSpPr>
      <xdr:spPr>
        <a:xfrm>
          <a:off x="848369"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61AE319-5697-41BB-94AC-09246C1BAAC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A56D29F-E633-4930-8F46-CF05467DE0B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F5A2517-A0EE-45DA-AB35-FB470DE6A9BE}"/>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8DF5749-BFED-42CE-A163-CB8051E7ECA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5724C1C-940B-42EC-B877-75012E6D486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58F4917-4475-44E1-9F4A-72EF968765A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C169709-AAF2-415E-8E04-F55421BEF78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3B64B199-5415-4F35-BA7B-2BD44702102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AD4A27D-CB81-4447-A624-CD2FE97A7774}"/>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20CDC9A-F969-4724-AB69-7F99D8AD6AD5}"/>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CF0C071F-8515-47C8-8450-0E9331208727}"/>
            </a:ext>
          </a:extLst>
        </xdr:cNvPr>
        <xdr:cNvCxnSpPr/>
      </xdr:nvCxnSpPr>
      <xdr:spPr>
        <a:xfrm>
          <a:off x="5953125" y="1768520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7701B398-9A9B-402A-86B2-6A239D1CAAD3}"/>
            </a:ext>
          </a:extLst>
        </xdr:cNvPr>
        <xdr:cNvSpPr txBox="1"/>
      </xdr:nvSpPr>
      <xdr:spPr>
        <a:xfrm>
          <a:off x="5527221"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AC5B4FA3-6554-4C30-B969-1FF0C06CED5F}"/>
            </a:ext>
          </a:extLst>
        </xdr:cNvPr>
        <xdr:cNvCxnSpPr/>
      </xdr:nvCxnSpPr>
      <xdr:spPr>
        <a:xfrm>
          <a:off x="5953125" y="17374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245B00BA-6ABB-4385-A3F6-CEFF83313706}"/>
            </a:ext>
          </a:extLst>
        </xdr:cNvPr>
        <xdr:cNvSpPr txBox="1"/>
      </xdr:nvSpPr>
      <xdr:spPr>
        <a:xfrm>
          <a:off x="5527221"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400EA9BF-8406-4B8C-B15A-42D3857B0B6D}"/>
            </a:ext>
          </a:extLst>
        </xdr:cNvPr>
        <xdr:cNvCxnSpPr/>
      </xdr:nvCxnSpPr>
      <xdr:spPr>
        <a:xfrm>
          <a:off x="5953125" y="170669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0E670315-468E-4626-AC86-300B8CA3646D}"/>
            </a:ext>
          </a:extLst>
        </xdr:cNvPr>
        <xdr:cNvSpPr txBox="1"/>
      </xdr:nvSpPr>
      <xdr:spPr>
        <a:xfrm>
          <a:off x="5527221"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38551F91-C6F6-4CB8-966F-7374888B0866}"/>
            </a:ext>
          </a:extLst>
        </xdr:cNvPr>
        <xdr:cNvCxnSpPr/>
      </xdr:nvCxnSpPr>
      <xdr:spPr>
        <a:xfrm>
          <a:off x="5953125" y="167658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D123FAE8-671C-4965-B853-8275CCBCD011}"/>
            </a:ext>
          </a:extLst>
        </xdr:cNvPr>
        <xdr:cNvSpPr txBox="1"/>
      </xdr:nvSpPr>
      <xdr:spPr>
        <a:xfrm>
          <a:off x="5527221"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4BDE638F-BF5F-4412-86A9-99D921ED63DB}"/>
            </a:ext>
          </a:extLst>
        </xdr:cNvPr>
        <xdr:cNvCxnSpPr/>
      </xdr:nvCxnSpPr>
      <xdr:spPr>
        <a:xfrm>
          <a:off x="5953125" y="1645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85171FD-DEA6-4979-815D-D2036B732CC0}"/>
            </a:ext>
          </a:extLst>
        </xdr:cNvPr>
        <xdr:cNvSpPr txBox="1"/>
      </xdr:nvSpPr>
      <xdr:spPr>
        <a:xfrm>
          <a:off x="5527221"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6817FB62-A999-4F9B-A0EE-4F029BADD458}"/>
            </a:ext>
          </a:extLst>
        </xdr:cNvPr>
        <xdr:cNvCxnSpPr/>
      </xdr:nvCxnSpPr>
      <xdr:spPr>
        <a:xfrm>
          <a:off x="5953125" y="161475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363B010-70E5-4094-B66B-6366C9205518}"/>
            </a:ext>
          </a:extLst>
        </xdr:cNvPr>
        <xdr:cNvSpPr txBox="1"/>
      </xdr:nvSpPr>
      <xdr:spPr>
        <a:xfrm>
          <a:off x="5527221"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AEC85F2-9A0C-4279-8EE2-6C7CF22045C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E17809C-D0A5-4E93-8DF4-92015DADAF6B}"/>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0687EF1-4E2F-4AE1-80FD-6DA70E21643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1A90FECF-DB7A-4D0B-8C81-C8CEE2D1538C}"/>
            </a:ext>
          </a:extLst>
        </xdr:cNvPr>
        <xdr:cNvCxnSpPr/>
      </xdr:nvCxnSpPr>
      <xdr:spPr>
        <a:xfrm flipV="1">
          <a:off x="9429115" y="16355876"/>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39CF1F55-1036-4A48-AF67-053CA72A3044}"/>
            </a:ext>
          </a:extLst>
        </xdr:cNvPr>
        <xdr:cNvSpPr txBox="1"/>
      </xdr:nvSpPr>
      <xdr:spPr>
        <a:xfrm>
          <a:off x="9467850" y="176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85B8D831-75D0-4E3C-B521-E5E1CEDDA043}"/>
            </a:ext>
          </a:extLst>
        </xdr:cNvPr>
        <xdr:cNvCxnSpPr/>
      </xdr:nvCxnSpPr>
      <xdr:spPr>
        <a:xfrm>
          <a:off x="9363075" y="175935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87344888-FA0A-490C-BC46-0B65A1622ABA}"/>
            </a:ext>
          </a:extLst>
        </xdr:cNvPr>
        <xdr:cNvSpPr txBox="1"/>
      </xdr:nvSpPr>
      <xdr:spPr>
        <a:xfrm>
          <a:off x="9467850" y="161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F2DDFCCA-365E-4373-815B-93E948EBC87B}"/>
            </a:ext>
          </a:extLst>
        </xdr:cNvPr>
        <xdr:cNvCxnSpPr/>
      </xdr:nvCxnSpPr>
      <xdr:spPr>
        <a:xfrm>
          <a:off x="9363075" y="163558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1831E5CA-7239-4E8E-8CFF-E819021FA3A3}"/>
            </a:ext>
          </a:extLst>
        </xdr:cNvPr>
        <xdr:cNvSpPr txBox="1"/>
      </xdr:nvSpPr>
      <xdr:spPr>
        <a:xfrm>
          <a:off x="9467850" y="1696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D77D5632-9B9B-47ED-8A4F-5F0CA8CAA13F}"/>
            </a:ext>
          </a:extLst>
        </xdr:cNvPr>
        <xdr:cNvSpPr/>
      </xdr:nvSpPr>
      <xdr:spPr>
        <a:xfrm>
          <a:off x="9401175" y="170999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C8071F2F-B496-4FA2-88D0-9DA7D227D268}"/>
            </a:ext>
          </a:extLst>
        </xdr:cNvPr>
        <xdr:cNvSpPr/>
      </xdr:nvSpPr>
      <xdr:spPr>
        <a:xfrm>
          <a:off x="8639175" y="171721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C20C0FB2-B470-4810-ABAB-FA8CE68E0224}"/>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1D94B026-93A0-4CEB-9B53-F43BF73DEDF7}"/>
            </a:ext>
          </a:extLst>
        </xdr:cNvPr>
        <xdr:cNvSpPr/>
      </xdr:nvSpPr>
      <xdr:spPr>
        <a:xfrm>
          <a:off x="7029450" y="171904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0F56BC36-BB0C-4787-B838-DE900A1C3A6D}"/>
            </a:ext>
          </a:extLst>
        </xdr:cNvPr>
        <xdr:cNvSpPr/>
      </xdr:nvSpPr>
      <xdr:spPr>
        <a:xfrm>
          <a:off x="6238875" y="17164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186E0E9-4D92-4AB9-9224-28CD75BE47F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8B366C-E4B9-40E4-8D24-AA114ECD9E2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76192AF-8A39-4C7B-BC2B-819759114C6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FA4955C-455E-4497-B35E-4B290B4A5704}"/>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3831CA4-509B-42C8-B23E-1CE7A0EC5992}"/>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149498</xdr:rowOff>
    </xdr:from>
    <xdr:to>
      <xdr:col>55</xdr:col>
      <xdr:colOff>50800</xdr:colOff>
      <xdr:row>107</xdr:row>
      <xdr:rowOff>79648</xdr:rowOff>
    </xdr:to>
    <xdr:sp macro="" textlink="">
      <xdr:nvSpPr>
        <xdr:cNvPr id="473" name="楕円 472">
          <a:extLst>
            <a:ext uri="{FF2B5EF4-FFF2-40B4-BE49-F238E27FC236}">
              <a16:creationId xmlns:a16="http://schemas.microsoft.com/office/drawing/2014/main" id="{E8B73704-422A-42E7-9587-DD5EC797730C}"/>
            </a:ext>
          </a:extLst>
        </xdr:cNvPr>
        <xdr:cNvSpPr/>
      </xdr:nvSpPr>
      <xdr:spPr>
        <a:xfrm>
          <a:off x="9401175" y="173135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127925</xdr:rowOff>
    </xdr:from>
    <xdr:ext cx="469744" cy="259045"/>
    <xdr:sp macro="" textlink="">
      <xdr:nvSpPr>
        <xdr:cNvPr id="474" name="【市民会館】&#10;一人当たり面積該当値テキスト">
          <a:extLst>
            <a:ext uri="{FF2B5EF4-FFF2-40B4-BE49-F238E27FC236}">
              <a16:creationId xmlns:a16="http://schemas.microsoft.com/office/drawing/2014/main" id="{C3C4270B-5381-4E7C-8D9F-3948B4DC8602}"/>
            </a:ext>
          </a:extLst>
        </xdr:cNvPr>
        <xdr:cNvSpPr txBox="1"/>
      </xdr:nvSpPr>
      <xdr:spPr>
        <a:xfrm>
          <a:off x="9467850" y="172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75" name="楕円 474">
          <a:extLst>
            <a:ext uri="{FF2B5EF4-FFF2-40B4-BE49-F238E27FC236}">
              <a16:creationId xmlns:a16="http://schemas.microsoft.com/office/drawing/2014/main" id="{F835CE5E-0256-4039-92D9-680DBC39BD20}"/>
            </a:ext>
          </a:extLst>
        </xdr:cNvPr>
        <xdr:cNvSpPr/>
      </xdr:nvSpPr>
      <xdr:spPr>
        <a:xfrm>
          <a:off x="8639175" y="1732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28848</xdr:rowOff>
    </xdr:from>
    <xdr:to>
      <xdr:col>55</xdr:col>
      <xdr:colOff>0</xdr:colOff>
      <xdr:row>107</xdr:row>
      <xdr:rowOff>41911</xdr:rowOff>
    </xdr:to>
    <xdr:cxnSp macro="">
      <xdr:nvCxnSpPr>
        <xdr:cNvPr id="476" name="直線コネクタ 475">
          <a:extLst>
            <a:ext uri="{FF2B5EF4-FFF2-40B4-BE49-F238E27FC236}">
              <a16:creationId xmlns:a16="http://schemas.microsoft.com/office/drawing/2014/main" id="{AFF03545-996F-4344-AB4C-7686A5F1EAC1}"/>
            </a:ext>
          </a:extLst>
        </xdr:cNvPr>
        <xdr:cNvCxnSpPr/>
      </xdr:nvCxnSpPr>
      <xdr:spPr>
        <a:xfrm flipV="1">
          <a:off x="8686800" y="17351648"/>
          <a:ext cx="74295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1995</xdr:rowOff>
    </xdr:from>
    <xdr:to>
      <xdr:col>46</xdr:col>
      <xdr:colOff>38100</xdr:colOff>
      <xdr:row>107</xdr:row>
      <xdr:rowOff>103595</xdr:rowOff>
    </xdr:to>
    <xdr:sp macro="" textlink="">
      <xdr:nvSpPr>
        <xdr:cNvPr id="477" name="楕円 476">
          <a:extLst>
            <a:ext uri="{FF2B5EF4-FFF2-40B4-BE49-F238E27FC236}">
              <a16:creationId xmlns:a16="http://schemas.microsoft.com/office/drawing/2014/main" id="{3A8633D6-7876-490A-8216-45C87B0F0A93}"/>
            </a:ext>
          </a:extLst>
        </xdr:cNvPr>
        <xdr:cNvSpPr/>
      </xdr:nvSpPr>
      <xdr:spPr>
        <a:xfrm>
          <a:off x="7839075" y="17327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52795</xdr:rowOff>
    </xdr:to>
    <xdr:cxnSp macro="">
      <xdr:nvCxnSpPr>
        <xdr:cNvPr id="478" name="直線コネクタ 477">
          <a:extLst>
            <a:ext uri="{FF2B5EF4-FFF2-40B4-BE49-F238E27FC236}">
              <a16:creationId xmlns:a16="http://schemas.microsoft.com/office/drawing/2014/main" id="{8378821A-FA46-435F-B48F-17DD2F6CDC16}"/>
            </a:ext>
          </a:extLst>
        </xdr:cNvPr>
        <xdr:cNvCxnSpPr/>
      </xdr:nvCxnSpPr>
      <xdr:spPr>
        <a:xfrm flipV="1">
          <a:off x="7886700" y="17371061"/>
          <a:ext cx="8001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12881</xdr:rowOff>
    </xdr:from>
    <xdr:to>
      <xdr:col>41</xdr:col>
      <xdr:colOff>101600</xdr:colOff>
      <xdr:row>107</xdr:row>
      <xdr:rowOff>114481</xdr:rowOff>
    </xdr:to>
    <xdr:sp macro="" textlink="">
      <xdr:nvSpPr>
        <xdr:cNvPr id="479" name="楕円 478">
          <a:extLst>
            <a:ext uri="{FF2B5EF4-FFF2-40B4-BE49-F238E27FC236}">
              <a16:creationId xmlns:a16="http://schemas.microsoft.com/office/drawing/2014/main" id="{33F121B2-C90A-4486-8D36-2AC5952AC511}"/>
            </a:ext>
          </a:extLst>
        </xdr:cNvPr>
        <xdr:cNvSpPr/>
      </xdr:nvSpPr>
      <xdr:spPr>
        <a:xfrm>
          <a:off x="7029450" y="173356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52795</xdr:rowOff>
    </xdr:from>
    <xdr:to>
      <xdr:col>45</xdr:col>
      <xdr:colOff>177800</xdr:colOff>
      <xdr:row>107</xdr:row>
      <xdr:rowOff>63681</xdr:rowOff>
    </xdr:to>
    <xdr:cxnSp macro="">
      <xdr:nvCxnSpPr>
        <xdr:cNvPr id="480" name="直線コネクタ 479">
          <a:extLst>
            <a:ext uri="{FF2B5EF4-FFF2-40B4-BE49-F238E27FC236}">
              <a16:creationId xmlns:a16="http://schemas.microsoft.com/office/drawing/2014/main" id="{5D383A94-B4B7-4F39-AF7B-4F46A998B54D}"/>
            </a:ext>
          </a:extLst>
        </xdr:cNvPr>
        <xdr:cNvCxnSpPr/>
      </xdr:nvCxnSpPr>
      <xdr:spPr>
        <a:xfrm flipV="1">
          <a:off x="7077075" y="17375595"/>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18324</xdr:rowOff>
    </xdr:from>
    <xdr:to>
      <xdr:col>36</xdr:col>
      <xdr:colOff>165100</xdr:colOff>
      <xdr:row>107</xdr:row>
      <xdr:rowOff>119924</xdr:rowOff>
    </xdr:to>
    <xdr:sp macro="" textlink="">
      <xdr:nvSpPr>
        <xdr:cNvPr id="481" name="楕円 480">
          <a:extLst>
            <a:ext uri="{FF2B5EF4-FFF2-40B4-BE49-F238E27FC236}">
              <a16:creationId xmlns:a16="http://schemas.microsoft.com/office/drawing/2014/main" id="{83326439-6C9E-444E-B30A-81BA35F50CA3}"/>
            </a:ext>
          </a:extLst>
        </xdr:cNvPr>
        <xdr:cNvSpPr/>
      </xdr:nvSpPr>
      <xdr:spPr>
        <a:xfrm>
          <a:off x="6238875" y="173442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63681</xdr:rowOff>
    </xdr:from>
    <xdr:to>
      <xdr:col>41</xdr:col>
      <xdr:colOff>50800</xdr:colOff>
      <xdr:row>107</xdr:row>
      <xdr:rowOff>69124</xdr:rowOff>
    </xdr:to>
    <xdr:cxnSp macro="">
      <xdr:nvCxnSpPr>
        <xdr:cNvPr id="482" name="直線コネクタ 481">
          <a:extLst>
            <a:ext uri="{FF2B5EF4-FFF2-40B4-BE49-F238E27FC236}">
              <a16:creationId xmlns:a16="http://schemas.microsoft.com/office/drawing/2014/main" id="{4AC700CB-EF25-478F-8001-02BA59ADE51A}"/>
            </a:ext>
          </a:extLst>
        </xdr:cNvPr>
        <xdr:cNvCxnSpPr/>
      </xdr:nvCxnSpPr>
      <xdr:spPr>
        <a:xfrm flipV="1">
          <a:off x="6286500" y="173928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83" name="n_1aveValue【市民会館】&#10;一人当たり面積">
          <a:extLst>
            <a:ext uri="{FF2B5EF4-FFF2-40B4-BE49-F238E27FC236}">
              <a16:creationId xmlns:a16="http://schemas.microsoft.com/office/drawing/2014/main" id="{9C1B25C2-BEEC-49A5-97AD-9E9AADBB31C6}"/>
            </a:ext>
          </a:extLst>
        </xdr:cNvPr>
        <xdr:cNvSpPr txBox="1"/>
      </xdr:nvSpPr>
      <xdr:spPr>
        <a:xfrm>
          <a:off x="8458277" y="169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84" name="n_2aveValue【市民会館】&#10;一人当たり面積">
          <a:extLst>
            <a:ext uri="{FF2B5EF4-FFF2-40B4-BE49-F238E27FC236}">
              <a16:creationId xmlns:a16="http://schemas.microsoft.com/office/drawing/2014/main" id="{1D7DA16C-CD66-4CAB-93DA-85296DC94BE0}"/>
            </a:ext>
          </a:extLst>
        </xdr:cNvPr>
        <xdr:cNvSpPr txBox="1"/>
      </xdr:nvSpPr>
      <xdr:spPr>
        <a:xfrm>
          <a:off x="7677227" y="170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85" name="n_3aveValue【市民会館】&#10;一人当たり面積">
          <a:extLst>
            <a:ext uri="{FF2B5EF4-FFF2-40B4-BE49-F238E27FC236}">
              <a16:creationId xmlns:a16="http://schemas.microsoft.com/office/drawing/2014/main" id="{F9AFE3AB-587B-48B3-AC4F-43A69A2A7DC1}"/>
            </a:ext>
          </a:extLst>
        </xdr:cNvPr>
        <xdr:cNvSpPr txBox="1"/>
      </xdr:nvSpPr>
      <xdr:spPr>
        <a:xfrm>
          <a:off x="6867602" y="169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336747F7-ABDC-49D1-AE22-D598201A7D33}"/>
            </a:ext>
          </a:extLst>
        </xdr:cNvPr>
        <xdr:cNvSpPr txBox="1"/>
      </xdr:nvSpPr>
      <xdr:spPr>
        <a:xfrm>
          <a:off x="60675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7" name="n_1mainValue【市民会館】&#10;一人当たり面積">
          <a:extLst>
            <a:ext uri="{FF2B5EF4-FFF2-40B4-BE49-F238E27FC236}">
              <a16:creationId xmlns:a16="http://schemas.microsoft.com/office/drawing/2014/main" id="{E41C6681-E077-4A97-A98F-A6D2CFBADA2C}"/>
            </a:ext>
          </a:extLst>
        </xdr:cNvPr>
        <xdr:cNvSpPr txBox="1"/>
      </xdr:nvSpPr>
      <xdr:spPr>
        <a:xfrm>
          <a:off x="8458277"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94722</xdr:rowOff>
    </xdr:from>
    <xdr:ext cx="469744" cy="259045"/>
    <xdr:sp macro="" textlink="">
      <xdr:nvSpPr>
        <xdr:cNvPr id="488" name="n_2mainValue【市民会館】&#10;一人当たり面積">
          <a:extLst>
            <a:ext uri="{FF2B5EF4-FFF2-40B4-BE49-F238E27FC236}">
              <a16:creationId xmlns:a16="http://schemas.microsoft.com/office/drawing/2014/main" id="{1DD3E86F-525D-4195-BD96-EF07D74BA740}"/>
            </a:ext>
          </a:extLst>
        </xdr:cNvPr>
        <xdr:cNvSpPr txBox="1"/>
      </xdr:nvSpPr>
      <xdr:spPr>
        <a:xfrm>
          <a:off x="7677227" y="174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105608</xdr:rowOff>
    </xdr:from>
    <xdr:ext cx="469744" cy="259045"/>
    <xdr:sp macro="" textlink="">
      <xdr:nvSpPr>
        <xdr:cNvPr id="489" name="n_3mainValue【市民会館】&#10;一人当たり面積">
          <a:extLst>
            <a:ext uri="{FF2B5EF4-FFF2-40B4-BE49-F238E27FC236}">
              <a16:creationId xmlns:a16="http://schemas.microsoft.com/office/drawing/2014/main" id="{FAC8F705-A822-454D-BE2B-A70A25900E9F}"/>
            </a:ext>
          </a:extLst>
        </xdr:cNvPr>
        <xdr:cNvSpPr txBox="1"/>
      </xdr:nvSpPr>
      <xdr:spPr>
        <a:xfrm>
          <a:off x="6867602" y="1742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111051</xdr:rowOff>
    </xdr:from>
    <xdr:ext cx="469744" cy="259045"/>
    <xdr:sp macro="" textlink="">
      <xdr:nvSpPr>
        <xdr:cNvPr id="490" name="n_4mainValue【市民会館】&#10;一人当たり面積">
          <a:extLst>
            <a:ext uri="{FF2B5EF4-FFF2-40B4-BE49-F238E27FC236}">
              <a16:creationId xmlns:a16="http://schemas.microsoft.com/office/drawing/2014/main" id="{5253408E-B693-479D-9A3F-3D05331FA73F}"/>
            </a:ext>
          </a:extLst>
        </xdr:cNvPr>
        <xdr:cNvSpPr txBox="1"/>
      </xdr:nvSpPr>
      <xdr:spPr>
        <a:xfrm>
          <a:off x="6067502" y="1743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128CC11-6336-4855-8FCE-7B1A4D8081E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BA81B07-2E5E-4C81-B2D3-9B9DA4D99024}"/>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C302318-7271-4111-82FF-DD5E1B7FEEB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53EB302-9661-413E-A800-D804703283C4}"/>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8EDF16E-53E5-4E92-B39D-7AA00A17F29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14B8C59-1353-41A9-B3F1-A9AA0BD8A35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646C67A-79FA-4D2D-91E9-D0889215CF6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A784B79-1775-4E0C-8C29-2AF4B833B050}"/>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D117E06-3103-40CC-B801-D358B820F3A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79EF347-80BB-4D4C-9879-75CFC842831E}"/>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7DB313F-C195-48F8-8D06-BA96BCA6112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29449E3-ECFC-4E2C-987C-145999A5B73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F3B9B8C-208E-4E36-835F-66BAD69037E4}"/>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F7F90D2-E067-4FA8-A0A6-7174CDFCA06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51BDD71-5B4E-4C70-9B91-FDC63EC2F30B}"/>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9BDA966-C36D-432B-852C-88F33C3A027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440FE7D-71B8-4C94-A914-443A3987F32C}"/>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8CE5558-CC16-4128-8DC7-A3D94BE624CD}"/>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186DAB73-3241-49E0-9BB9-9F1F77329199}"/>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0BE36D6-00C5-4C21-BE82-A80CF1A9F84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62F0BD5-11F1-4C53-B577-A3DF52AF38B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492E560-C50D-4D6B-AFB7-8EA41FD694E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36353A16-96C4-4C42-81A5-9846FEC6D560}"/>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E03990-EB4D-4B75-99A7-EFC147AAEFA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2A0790F3-4971-4415-8E0D-1D715B7BEDE1}"/>
            </a:ext>
          </a:extLst>
        </xdr:cNvPr>
        <xdr:cNvCxnSpPr/>
      </xdr:nvCxnSpPr>
      <xdr:spPr>
        <a:xfrm flipV="1">
          <a:off x="14696439" y="5381625"/>
          <a:ext cx="0" cy="1364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5BE87536-A77B-40A5-A2C7-131CBF8135CD}"/>
            </a:ext>
          </a:extLst>
        </xdr:cNvPr>
        <xdr:cNvSpPr txBox="1"/>
      </xdr:nvSpPr>
      <xdr:spPr>
        <a:xfrm>
          <a:off x="14735175"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E97DD1CE-1DB8-46CF-96B3-D5777CD9754C}"/>
            </a:ext>
          </a:extLst>
        </xdr:cNvPr>
        <xdr:cNvCxnSpPr/>
      </xdr:nvCxnSpPr>
      <xdr:spPr>
        <a:xfrm>
          <a:off x="14611350" y="6746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04A92F7-27B5-4A2E-A47F-7ED769927752}"/>
            </a:ext>
          </a:extLst>
        </xdr:cNvPr>
        <xdr:cNvSpPr txBox="1"/>
      </xdr:nvSpPr>
      <xdr:spPr>
        <a:xfrm>
          <a:off x="14735175" y="51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80892A53-898F-40D5-8406-AB4B373C02F9}"/>
            </a:ext>
          </a:extLst>
        </xdr:cNvPr>
        <xdr:cNvCxnSpPr/>
      </xdr:nvCxnSpPr>
      <xdr:spPr>
        <a:xfrm>
          <a:off x="14611350" y="5381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B7ADCCA-B829-4749-BB2B-34F408495B8D}"/>
            </a:ext>
          </a:extLst>
        </xdr:cNvPr>
        <xdr:cNvSpPr txBox="1"/>
      </xdr:nvSpPr>
      <xdr:spPr>
        <a:xfrm>
          <a:off x="14735175" y="601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695BD1CE-0D7E-4431-B6BC-5B4F7B0BDA6F}"/>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E7606916-7914-4EA4-9C12-DB1B31068CA7}"/>
            </a:ext>
          </a:extLst>
        </xdr:cNvPr>
        <xdr:cNvSpPr/>
      </xdr:nvSpPr>
      <xdr:spPr>
        <a:xfrm>
          <a:off x="13887450" y="6036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D044B01C-1710-4F76-B407-A29190DEE949}"/>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55424DDB-F994-40E7-B86A-8BD0ED41EEA7}"/>
            </a:ext>
          </a:extLst>
        </xdr:cNvPr>
        <xdr:cNvSpPr/>
      </xdr:nvSpPr>
      <xdr:spPr>
        <a:xfrm>
          <a:off x="12296775" y="6085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5AFBA5A6-FFCC-4EA9-8B56-514864A25D82}"/>
            </a:ext>
          </a:extLst>
        </xdr:cNvPr>
        <xdr:cNvSpPr/>
      </xdr:nvSpPr>
      <xdr:spPr>
        <a:xfrm>
          <a:off x="11487150" y="6021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5F42297-F5E6-47BF-A913-19D85F60C54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AB23132-032C-40C1-A9C2-1308014C301D}"/>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E1EF275-90E1-483A-8BF8-5B49CA73371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BD449A-7C78-47DD-8FEA-ADD917B9520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06009D-7F45-4581-A10D-C1C203EAC6D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531" name="楕円 530">
          <a:extLst>
            <a:ext uri="{FF2B5EF4-FFF2-40B4-BE49-F238E27FC236}">
              <a16:creationId xmlns:a16="http://schemas.microsoft.com/office/drawing/2014/main" id="{1F85611A-EDD9-469B-9D98-5AFD04726EDB}"/>
            </a:ext>
          </a:extLst>
        </xdr:cNvPr>
        <xdr:cNvSpPr/>
      </xdr:nvSpPr>
      <xdr:spPr>
        <a:xfrm>
          <a:off x="14649450" y="5876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5002F47-F39E-427C-A2B9-F0A62454A4E8}"/>
            </a:ext>
          </a:extLst>
        </xdr:cNvPr>
        <xdr:cNvSpPr txBox="1"/>
      </xdr:nvSpPr>
      <xdr:spPr>
        <a:xfrm>
          <a:off x="14735175"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533" name="楕円 532">
          <a:extLst>
            <a:ext uri="{FF2B5EF4-FFF2-40B4-BE49-F238E27FC236}">
              <a16:creationId xmlns:a16="http://schemas.microsoft.com/office/drawing/2014/main" id="{3F823676-BEA4-4908-BD2A-0FE17E642258}"/>
            </a:ext>
          </a:extLst>
        </xdr:cNvPr>
        <xdr:cNvSpPr/>
      </xdr:nvSpPr>
      <xdr:spPr>
        <a:xfrm>
          <a:off x="13887450" y="59512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169545</xdr:rowOff>
    </xdr:to>
    <xdr:cxnSp macro="">
      <xdr:nvCxnSpPr>
        <xdr:cNvPr id="534" name="直線コネクタ 533">
          <a:extLst>
            <a:ext uri="{FF2B5EF4-FFF2-40B4-BE49-F238E27FC236}">
              <a16:creationId xmlns:a16="http://schemas.microsoft.com/office/drawing/2014/main" id="{8AC6DD6E-1D50-4127-A549-B41D004D66FF}"/>
            </a:ext>
          </a:extLst>
        </xdr:cNvPr>
        <xdr:cNvCxnSpPr/>
      </xdr:nvCxnSpPr>
      <xdr:spPr>
        <a:xfrm flipV="1">
          <a:off x="13935075" y="5933440"/>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535" name="楕円 534">
          <a:extLst>
            <a:ext uri="{FF2B5EF4-FFF2-40B4-BE49-F238E27FC236}">
              <a16:creationId xmlns:a16="http://schemas.microsoft.com/office/drawing/2014/main" id="{C5D5C144-6FD7-4D01-9117-0EE0014B4C35}"/>
            </a:ext>
          </a:extLst>
        </xdr:cNvPr>
        <xdr:cNvSpPr/>
      </xdr:nvSpPr>
      <xdr:spPr>
        <a:xfrm>
          <a:off x="13096875" y="589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36</xdr:row>
      <xdr:rowOff>169545</xdr:rowOff>
    </xdr:to>
    <xdr:cxnSp macro="">
      <xdr:nvCxnSpPr>
        <xdr:cNvPr id="536" name="直線コネクタ 535">
          <a:extLst>
            <a:ext uri="{FF2B5EF4-FFF2-40B4-BE49-F238E27FC236}">
              <a16:creationId xmlns:a16="http://schemas.microsoft.com/office/drawing/2014/main" id="{661C5642-E250-4126-ADED-318018A12A2B}"/>
            </a:ext>
          </a:extLst>
        </xdr:cNvPr>
        <xdr:cNvCxnSpPr/>
      </xdr:nvCxnSpPr>
      <xdr:spPr>
        <a:xfrm>
          <a:off x="13144500" y="5945505"/>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37" name="楕円 536">
          <a:extLst>
            <a:ext uri="{FF2B5EF4-FFF2-40B4-BE49-F238E27FC236}">
              <a16:creationId xmlns:a16="http://schemas.microsoft.com/office/drawing/2014/main" id="{0221A600-FA60-43C0-B069-0D4D468C50DE}"/>
            </a:ext>
          </a:extLst>
        </xdr:cNvPr>
        <xdr:cNvSpPr/>
      </xdr:nvSpPr>
      <xdr:spPr>
        <a:xfrm>
          <a:off x="12296775" y="60318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116205</xdr:rowOff>
    </xdr:from>
    <xdr:to>
      <xdr:col>76</xdr:col>
      <xdr:colOff>114300</xdr:colOff>
      <xdr:row>37</xdr:row>
      <xdr:rowOff>91440</xdr:rowOff>
    </xdr:to>
    <xdr:cxnSp macro="">
      <xdr:nvCxnSpPr>
        <xdr:cNvPr id="538" name="直線コネクタ 537">
          <a:extLst>
            <a:ext uri="{FF2B5EF4-FFF2-40B4-BE49-F238E27FC236}">
              <a16:creationId xmlns:a16="http://schemas.microsoft.com/office/drawing/2014/main" id="{949B90D7-B55B-4603-911D-72E08AB9FC5F}"/>
            </a:ext>
          </a:extLst>
        </xdr:cNvPr>
        <xdr:cNvCxnSpPr/>
      </xdr:nvCxnSpPr>
      <xdr:spPr>
        <a:xfrm flipV="1">
          <a:off x="12344400" y="5945505"/>
          <a:ext cx="8001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126365</xdr:rowOff>
    </xdr:from>
    <xdr:to>
      <xdr:col>67</xdr:col>
      <xdr:colOff>101600</xdr:colOff>
      <xdr:row>38</xdr:row>
      <xdr:rowOff>56515</xdr:rowOff>
    </xdr:to>
    <xdr:sp macro="" textlink="">
      <xdr:nvSpPr>
        <xdr:cNvPr id="539" name="楕円 538">
          <a:extLst>
            <a:ext uri="{FF2B5EF4-FFF2-40B4-BE49-F238E27FC236}">
              <a16:creationId xmlns:a16="http://schemas.microsoft.com/office/drawing/2014/main" id="{96D6BEF2-7091-4870-BD8D-4224D3972441}"/>
            </a:ext>
          </a:extLst>
        </xdr:cNvPr>
        <xdr:cNvSpPr/>
      </xdr:nvSpPr>
      <xdr:spPr>
        <a:xfrm>
          <a:off x="11487150" y="6114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38</xdr:row>
      <xdr:rowOff>5715</xdr:rowOff>
    </xdr:to>
    <xdr:cxnSp macro="">
      <xdr:nvCxnSpPr>
        <xdr:cNvPr id="540" name="直線コネクタ 539">
          <a:extLst>
            <a:ext uri="{FF2B5EF4-FFF2-40B4-BE49-F238E27FC236}">
              <a16:creationId xmlns:a16="http://schemas.microsoft.com/office/drawing/2014/main" id="{5D338A90-F1FB-4CE7-9793-37A67772220E}"/>
            </a:ext>
          </a:extLst>
        </xdr:cNvPr>
        <xdr:cNvCxnSpPr/>
      </xdr:nvCxnSpPr>
      <xdr:spPr>
        <a:xfrm flipV="1">
          <a:off x="11534775" y="6079490"/>
          <a:ext cx="809625"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9E9BA00-74AF-485E-9ED4-3E1DBC721A3E}"/>
            </a:ext>
          </a:extLst>
        </xdr:cNvPr>
        <xdr:cNvSpPr txBox="1"/>
      </xdr:nvSpPr>
      <xdr:spPr>
        <a:xfrm>
          <a:off x="13745219"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56B714D-ED1F-4380-A7F6-358EF624B6B0}"/>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36DD04E-5C6B-447B-AE05-A59C8554E3E4}"/>
            </a:ext>
          </a:extLst>
        </xdr:cNvPr>
        <xdr:cNvSpPr txBox="1"/>
      </xdr:nvSpPr>
      <xdr:spPr>
        <a:xfrm>
          <a:off x="12164069"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99EE32E-D15E-4FAF-8F2D-DBFC0D9C74E7}"/>
            </a:ext>
          </a:extLst>
        </xdr:cNvPr>
        <xdr:cNvSpPr txBox="1"/>
      </xdr:nvSpPr>
      <xdr:spPr>
        <a:xfrm>
          <a:off x="11354444"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5BC63A2E-4098-4D90-9485-2B73FC851CB1}"/>
            </a:ext>
          </a:extLst>
        </xdr:cNvPr>
        <xdr:cNvSpPr txBox="1"/>
      </xdr:nvSpPr>
      <xdr:spPr>
        <a:xfrm>
          <a:off x="13745219"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B084606-7D06-4E9D-B659-810FC8BFC273}"/>
            </a:ext>
          </a:extLst>
        </xdr:cNvPr>
        <xdr:cNvSpPr txBox="1"/>
      </xdr:nvSpPr>
      <xdr:spPr>
        <a:xfrm>
          <a:off x="12964169"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158767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8F651CB-6553-48E8-B788-62B80454DEE1}"/>
            </a:ext>
          </a:extLst>
        </xdr:cNvPr>
        <xdr:cNvSpPr txBox="1"/>
      </xdr:nvSpPr>
      <xdr:spPr>
        <a:xfrm>
          <a:off x="12164069"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47642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A0A05C5-277A-4DDA-859C-5658B42A1F4F}"/>
            </a:ext>
          </a:extLst>
        </xdr:cNvPr>
        <xdr:cNvSpPr txBox="1"/>
      </xdr:nvSpPr>
      <xdr:spPr>
        <a:xfrm>
          <a:off x="113544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6080D9F-4571-4BDD-B341-5785A9881F8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C864134-C031-423B-810D-F1B1801B7B7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C3491BF-A949-44DF-AF7A-FB2B30D572F2}"/>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39C621A-921F-4204-B0EA-A0C73EAFA17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0CB2A1B-FBBF-4FA6-8AB6-52C95C89CD5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643C992-6711-462B-932C-B5D3EBB659B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DFC7D8B-B1F6-485B-8463-86F5C888E22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8368BD5-3FBE-4316-B328-93F044E203B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8A2F392-36A4-40D6-BBDB-EF1A291BF152}"/>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4B5B24A-A16B-4C96-AA6D-0ED93040446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4354345-4195-4821-8110-F8A224507CA7}"/>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13ACD73-2AD3-47D3-9975-1EEABB1BEC22}"/>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048CB48-40FE-4EE4-A3B4-2E3A98C1A90F}"/>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CE176B96-A930-4084-86C4-5B46AE88A6C7}"/>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CDD8B8A-3137-4589-876D-21FA2DFC1BC4}"/>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3962108-7137-41E9-9DDA-DF5D3B606BF0}"/>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7D6ECC5-40B5-4DEA-9DAB-93779F1BF99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C33B99B2-3892-4338-B8A9-CACDCC1A2AE8}"/>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B902DC6-388F-4FC6-9B3A-2D8A8B211B4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D4B5DC5D-99B4-4453-9E8B-2529B4AB13D6}"/>
            </a:ext>
          </a:extLst>
        </xdr:cNvPr>
        <xdr:cNvSpPr txBox="1"/>
      </xdr:nvSpPr>
      <xdr:spPr>
        <a:xfrm>
          <a:off x="15849828"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BF7940C-E69D-429E-AA7E-5D352A8713E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4F45D1CE-97C3-4FCB-ABF4-74D90F20B03D}"/>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147032E-8A15-4A21-9EB3-CD139A7B0FA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72" name="直線コネクタ 571">
          <a:extLst>
            <a:ext uri="{FF2B5EF4-FFF2-40B4-BE49-F238E27FC236}">
              <a16:creationId xmlns:a16="http://schemas.microsoft.com/office/drawing/2014/main" id="{E9C380A8-057C-48A6-B168-D04EF618221B}"/>
            </a:ext>
          </a:extLst>
        </xdr:cNvPr>
        <xdr:cNvCxnSpPr/>
      </xdr:nvCxnSpPr>
      <xdr:spPr>
        <a:xfrm flipV="1">
          <a:off x="19954239" y="5341941"/>
          <a:ext cx="0" cy="14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5BA3951F-2828-444C-AA00-3A0D5E5306E1}"/>
            </a:ext>
          </a:extLst>
        </xdr:cNvPr>
        <xdr:cNvSpPr txBox="1"/>
      </xdr:nvSpPr>
      <xdr:spPr>
        <a:xfrm>
          <a:off x="19992975" y="683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4" name="直線コネクタ 573">
          <a:extLst>
            <a:ext uri="{FF2B5EF4-FFF2-40B4-BE49-F238E27FC236}">
              <a16:creationId xmlns:a16="http://schemas.microsoft.com/office/drawing/2014/main" id="{4D7D999E-2A9E-4D42-A5EA-4062D035B474}"/>
            </a:ext>
          </a:extLst>
        </xdr:cNvPr>
        <xdr:cNvCxnSpPr/>
      </xdr:nvCxnSpPr>
      <xdr:spPr>
        <a:xfrm>
          <a:off x="19878675" y="68320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836C7B92-A0BE-4EC5-B944-0EEF92C65290}"/>
            </a:ext>
          </a:extLst>
        </xdr:cNvPr>
        <xdr:cNvSpPr txBox="1"/>
      </xdr:nvSpPr>
      <xdr:spPr>
        <a:xfrm>
          <a:off x="19992975" y="5136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6" name="直線コネクタ 575">
          <a:extLst>
            <a:ext uri="{FF2B5EF4-FFF2-40B4-BE49-F238E27FC236}">
              <a16:creationId xmlns:a16="http://schemas.microsoft.com/office/drawing/2014/main" id="{C15826CF-76F8-404E-B57F-725FADFE6C3A}"/>
            </a:ext>
          </a:extLst>
        </xdr:cNvPr>
        <xdr:cNvCxnSpPr/>
      </xdr:nvCxnSpPr>
      <xdr:spPr>
        <a:xfrm>
          <a:off x="19878675" y="5341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5022E811-49BF-4E2B-9650-84B429A7DE8D}"/>
            </a:ext>
          </a:extLst>
        </xdr:cNvPr>
        <xdr:cNvSpPr txBox="1"/>
      </xdr:nvSpPr>
      <xdr:spPr>
        <a:xfrm>
          <a:off x="19992975" y="6342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8" name="フローチャート: 判断 577">
          <a:extLst>
            <a:ext uri="{FF2B5EF4-FFF2-40B4-BE49-F238E27FC236}">
              <a16:creationId xmlns:a16="http://schemas.microsoft.com/office/drawing/2014/main" id="{C757D955-39C5-429C-B876-2F4A44E59DD0}"/>
            </a:ext>
          </a:extLst>
        </xdr:cNvPr>
        <xdr:cNvSpPr/>
      </xdr:nvSpPr>
      <xdr:spPr>
        <a:xfrm>
          <a:off x="19897725" y="64783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9" name="フローチャート: 判断 578">
          <a:extLst>
            <a:ext uri="{FF2B5EF4-FFF2-40B4-BE49-F238E27FC236}">
              <a16:creationId xmlns:a16="http://schemas.microsoft.com/office/drawing/2014/main" id="{ECC0A436-8B9B-4DC4-9243-0DB8F02235EE}"/>
            </a:ext>
          </a:extLst>
        </xdr:cNvPr>
        <xdr:cNvSpPr/>
      </xdr:nvSpPr>
      <xdr:spPr>
        <a:xfrm>
          <a:off x="19154775" y="65145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80" name="フローチャート: 判断 579">
          <a:extLst>
            <a:ext uri="{FF2B5EF4-FFF2-40B4-BE49-F238E27FC236}">
              <a16:creationId xmlns:a16="http://schemas.microsoft.com/office/drawing/2014/main" id="{B757BED4-8083-4425-963E-7DACE3F486B9}"/>
            </a:ext>
          </a:extLst>
        </xdr:cNvPr>
        <xdr:cNvSpPr/>
      </xdr:nvSpPr>
      <xdr:spPr>
        <a:xfrm>
          <a:off x="18345150" y="655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81" name="フローチャート: 判断 580">
          <a:extLst>
            <a:ext uri="{FF2B5EF4-FFF2-40B4-BE49-F238E27FC236}">
              <a16:creationId xmlns:a16="http://schemas.microsoft.com/office/drawing/2014/main" id="{E226A1EC-A1AF-42E4-A98B-2EE0AFDDC046}"/>
            </a:ext>
          </a:extLst>
        </xdr:cNvPr>
        <xdr:cNvSpPr/>
      </xdr:nvSpPr>
      <xdr:spPr>
        <a:xfrm>
          <a:off x="17554575" y="65788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82" name="フローチャート: 判断 581">
          <a:extLst>
            <a:ext uri="{FF2B5EF4-FFF2-40B4-BE49-F238E27FC236}">
              <a16:creationId xmlns:a16="http://schemas.microsoft.com/office/drawing/2014/main" id="{FDB3F495-56B1-4016-AC8B-A8641982AC58}"/>
            </a:ext>
          </a:extLst>
        </xdr:cNvPr>
        <xdr:cNvSpPr/>
      </xdr:nvSpPr>
      <xdr:spPr>
        <a:xfrm>
          <a:off x="16754475" y="6599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5A76692-3771-48C1-B41A-9524A4C0426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25AD781-A244-4D4E-B5E7-628F415E0DBD}"/>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2748B3E-4B25-4127-A35F-78561A26854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23BD9CF-64C5-4D4A-84D2-28550DA8C8A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7F35220-8DAE-43FF-B9DB-114EADA6F08E}"/>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124583</xdr:rowOff>
    </xdr:from>
    <xdr:to>
      <xdr:col>116</xdr:col>
      <xdr:colOff>114300</xdr:colOff>
      <xdr:row>41</xdr:row>
      <xdr:rowOff>54733</xdr:rowOff>
    </xdr:to>
    <xdr:sp macro="" textlink="">
      <xdr:nvSpPr>
        <xdr:cNvPr id="588" name="楕円 587">
          <a:extLst>
            <a:ext uri="{FF2B5EF4-FFF2-40B4-BE49-F238E27FC236}">
              <a16:creationId xmlns:a16="http://schemas.microsoft.com/office/drawing/2014/main" id="{FAF717F5-42C4-47CB-9407-683C4DD38392}"/>
            </a:ext>
          </a:extLst>
        </xdr:cNvPr>
        <xdr:cNvSpPr/>
      </xdr:nvSpPr>
      <xdr:spPr>
        <a:xfrm>
          <a:off x="19897725" y="65984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103010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F11637B-1857-4971-979D-11091456F378}"/>
            </a:ext>
          </a:extLst>
        </xdr:cNvPr>
        <xdr:cNvSpPr txBox="1"/>
      </xdr:nvSpPr>
      <xdr:spPr>
        <a:xfrm>
          <a:off x="19992975" y="65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154938</xdr:rowOff>
    </xdr:from>
    <xdr:to>
      <xdr:col>112</xdr:col>
      <xdr:colOff>38100</xdr:colOff>
      <xdr:row>41</xdr:row>
      <xdr:rowOff>85088</xdr:rowOff>
    </xdr:to>
    <xdr:sp macro="" textlink="">
      <xdr:nvSpPr>
        <xdr:cNvPr id="590" name="楕円 589">
          <a:extLst>
            <a:ext uri="{FF2B5EF4-FFF2-40B4-BE49-F238E27FC236}">
              <a16:creationId xmlns:a16="http://schemas.microsoft.com/office/drawing/2014/main" id="{D3FD32A5-BD76-4836-8194-8DF68E5B99FD}"/>
            </a:ext>
          </a:extLst>
        </xdr:cNvPr>
        <xdr:cNvSpPr/>
      </xdr:nvSpPr>
      <xdr:spPr>
        <a:xfrm>
          <a:off x="19154775" y="6631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3933</xdr:rowOff>
    </xdr:from>
    <xdr:to>
      <xdr:col>116</xdr:col>
      <xdr:colOff>63500</xdr:colOff>
      <xdr:row>41</xdr:row>
      <xdr:rowOff>34288</xdr:rowOff>
    </xdr:to>
    <xdr:cxnSp macro="">
      <xdr:nvCxnSpPr>
        <xdr:cNvPr id="591" name="直線コネクタ 590">
          <a:extLst>
            <a:ext uri="{FF2B5EF4-FFF2-40B4-BE49-F238E27FC236}">
              <a16:creationId xmlns:a16="http://schemas.microsoft.com/office/drawing/2014/main" id="{8AE872F0-1ABC-4385-BD45-D05431F6E649}"/>
            </a:ext>
          </a:extLst>
        </xdr:cNvPr>
        <xdr:cNvCxnSpPr/>
      </xdr:nvCxnSpPr>
      <xdr:spPr>
        <a:xfrm flipV="1">
          <a:off x="19202400" y="6646033"/>
          <a:ext cx="752475" cy="2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160207</xdr:rowOff>
    </xdr:from>
    <xdr:to>
      <xdr:col>107</xdr:col>
      <xdr:colOff>101600</xdr:colOff>
      <xdr:row>41</xdr:row>
      <xdr:rowOff>90357</xdr:rowOff>
    </xdr:to>
    <xdr:sp macro="" textlink="">
      <xdr:nvSpPr>
        <xdr:cNvPr id="592" name="楕円 591">
          <a:extLst>
            <a:ext uri="{FF2B5EF4-FFF2-40B4-BE49-F238E27FC236}">
              <a16:creationId xmlns:a16="http://schemas.microsoft.com/office/drawing/2014/main" id="{78A13B8B-1415-42E7-9B90-6CFD7C3FDC35}"/>
            </a:ext>
          </a:extLst>
        </xdr:cNvPr>
        <xdr:cNvSpPr/>
      </xdr:nvSpPr>
      <xdr:spPr>
        <a:xfrm>
          <a:off x="18345150" y="66403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34288</xdr:rowOff>
    </xdr:from>
    <xdr:to>
      <xdr:col>111</xdr:col>
      <xdr:colOff>177800</xdr:colOff>
      <xdr:row>41</xdr:row>
      <xdr:rowOff>39557</xdr:rowOff>
    </xdr:to>
    <xdr:cxnSp macro="">
      <xdr:nvCxnSpPr>
        <xdr:cNvPr id="593" name="直線コネクタ 592">
          <a:extLst>
            <a:ext uri="{FF2B5EF4-FFF2-40B4-BE49-F238E27FC236}">
              <a16:creationId xmlns:a16="http://schemas.microsoft.com/office/drawing/2014/main" id="{E2BB4530-CEDD-4FB6-BCD6-7247462368D9}"/>
            </a:ext>
          </a:extLst>
        </xdr:cNvPr>
        <xdr:cNvCxnSpPr/>
      </xdr:nvCxnSpPr>
      <xdr:spPr>
        <a:xfrm flipV="1">
          <a:off x="18392775" y="6670038"/>
          <a:ext cx="809625"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22831</xdr:rowOff>
    </xdr:from>
    <xdr:to>
      <xdr:col>102</xdr:col>
      <xdr:colOff>165100</xdr:colOff>
      <xdr:row>41</xdr:row>
      <xdr:rowOff>124431</xdr:rowOff>
    </xdr:to>
    <xdr:sp macro="" textlink="">
      <xdr:nvSpPr>
        <xdr:cNvPr id="594" name="楕円 593">
          <a:extLst>
            <a:ext uri="{FF2B5EF4-FFF2-40B4-BE49-F238E27FC236}">
              <a16:creationId xmlns:a16="http://schemas.microsoft.com/office/drawing/2014/main" id="{071FE1D5-8175-4372-A227-2041C054F8C0}"/>
            </a:ext>
          </a:extLst>
        </xdr:cNvPr>
        <xdr:cNvSpPr/>
      </xdr:nvSpPr>
      <xdr:spPr>
        <a:xfrm>
          <a:off x="17554575" y="66649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39557</xdr:rowOff>
    </xdr:from>
    <xdr:to>
      <xdr:col>107</xdr:col>
      <xdr:colOff>50800</xdr:colOff>
      <xdr:row>41</xdr:row>
      <xdr:rowOff>73631</xdr:rowOff>
    </xdr:to>
    <xdr:cxnSp macro="">
      <xdr:nvCxnSpPr>
        <xdr:cNvPr id="595" name="直線コネクタ 594">
          <a:extLst>
            <a:ext uri="{FF2B5EF4-FFF2-40B4-BE49-F238E27FC236}">
              <a16:creationId xmlns:a16="http://schemas.microsoft.com/office/drawing/2014/main" id="{028E26E7-7B56-4841-87B2-D780AC09A23B}"/>
            </a:ext>
          </a:extLst>
        </xdr:cNvPr>
        <xdr:cNvCxnSpPr/>
      </xdr:nvCxnSpPr>
      <xdr:spPr>
        <a:xfrm flipV="1">
          <a:off x="17602200" y="6678482"/>
          <a:ext cx="790575"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136022</xdr:rowOff>
    </xdr:from>
    <xdr:to>
      <xdr:col>98</xdr:col>
      <xdr:colOff>38100</xdr:colOff>
      <xdr:row>41</xdr:row>
      <xdr:rowOff>66172</xdr:rowOff>
    </xdr:to>
    <xdr:sp macro="" textlink="">
      <xdr:nvSpPr>
        <xdr:cNvPr id="596" name="楕円 595">
          <a:extLst>
            <a:ext uri="{FF2B5EF4-FFF2-40B4-BE49-F238E27FC236}">
              <a16:creationId xmlns:a16="http://schemas.microsoft.com/office/drawing/2014/main" id="{72666C93-4BBC-4922-8389-81A6DCAC64E9}"/>
            </a:ext>
          </a:extLst>
        </xdr:cNvPr>
        <xdr:cNvSpPr/>
      </xdr:nvSpPr>
      <xdr:spPr>
        <a:xfrm>
          <a:off x="16754475" y="6613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15372</xdr:rowOff>
    </xdr:from>
    <xdr:to>
      <xdr:col>102</xdr:col>
      <xdr:colOff>114300</xdr:colOff>
      <xdr:row>41</xdr:row>
      <xdr:rowOff>73631</xdr:rowOff>
    </xdr:to>
    <xdr:cxnSp macro="">
      <xdr:nvCxnSpPr>
        <xdr:cNvPr id="597" name="直線コネクタ 596">
          <a:extLst>
            <a:ext uri="{FF2B5EF4-FFF2-40B4-BE49-F238E27FC236}">
              <a16:creationId xmlns:a16="http://schemas.microsoft.com/office/drawing/2014/main" id="{F0EFC56D-4C94-4AAF-84E8-A07BF5B9BBC2}"/>
            </a:ext>
          </a:extLst>
        </xdr:cNvPr>
        <xdr:cNvCxnSpPr/>
      </xdr:nvCxnSpPr>
      <xdr:spPr>
        <a:xfrm>
          <a:off x="16802100" y="6651122"/>
          <a:ext cx="800100" cy="6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E8E8AFC7-7857-44A6-96BF-A963952B0DF1}"/>
            </a:ext>
          </a:extLst>
        </xdr:cNvPr>
        <xdr:cNvSpPr txBox="1"/>
      </xdr:nvSpPr>
      <xdr:spPr>
        <a:xfrm>
          <a:off x="18915595" y="631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6272F4EE-44D2-4D36-9507-14692EF1BEA6}"/>
            </a:ext>
          </a:extLst>
        </xdr:cNvPr>
        <xdr:cNvSpPr txBox="1"/>
      </xdr:nvSpPr>
      <xdr:spPr>
        <a:xfrm>
          <a:off x="18134545" y="633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30044B3B-C2EA-48CD-B3A8-AC4FEE1D800B}"/>
            </a:ext>
          </a:extLst>
        </xdr:cNvPr>
        <xdr:cNvSpPr txBox="1"/>
      </xdr:nvSpPr>
      <xdr:spPr>
        <a:xfrm>
          <a:off x="17324920" y="63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67226BE7-A097-4BDF-A7DF-CA613B75DF51}"/>
            </a:ext>
          </a:extLst>
        </xdr:cNvPr>
        <xdr:cNvSpPr txBox="1"/>
      </xdr:nvSpPr>
      <xdr:spPr>
        <a:xfrm>
          <a:off x="16524820" y="638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76215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E5115DD5-5DCE-4297-8923-EEAE10A0E2AB}"/>
            </a:ext>
          </a:extLst>
        </xdr:cNvPr>
        <xdr:cNvSpPr txBox="1"/>
      </xdr:nvSpPr>
      <xdr:spPr>
        <a:xfrm>
          <a:off x="18915595" y="67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81484</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7985A51-F1ED-4131-BFD0-3123BDDB33BA}"/>
            </a:ext>
          </a:extLst>
        </xdr:cNvPr>
        <xdr:cNvSpPr txBox="1"/>
      </xdr:nvSpPr>
      <xdr:spPr>
        <a:xfrm>
          <a:off x="18134545" y="672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115558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C43BA20-E9A6-4D44-A5D0-624094B3D2F0}"/>
            </a:ext>
          </a:extLst>
        </xdr:cNvPr>
        <xdr:cNvSpPr txBox="1"/>
      </xdr:nvSpPr>
      <xdr:spPr>
        <a:xfrm>
          <a:off x="17324920" y="67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57299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41457B41-5DBC-4CBA-97C6-250D549A90B0}"/>
            </a:ext>
          </a:extLst>
        </xdr:cNvPr>
        <xdr:cNvSpPr txBox="1"/>
      </xdr:nvSpPr>
      <xdr:spPr>
        <a:xfrm>
          <a:off x="16524820" y="669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DFC15DA-662F-42CE-BEE6-0473753C139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376605B-A99D-4B21-8142-17ACAC3DB29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30CDFAF-ACBD-4B7E-9573-EE064B2F559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A1329BC-1A11-46FB-868D-47196D39CEF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BAD1D5B6-5005-4952-BCB1-27D96918FEF0}"/>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6A0EF7D-489B-48DC-ADD5-A3D16B584EBD}"/>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B76FA7E-87B5-48AE-97BD-9C194272A80B}"/>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7BB7351-7832-4985-9A13-71AE931E513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24DE93D1-D19F-487C-ABC4-C2D099576FBE}"/>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8E6C08B-73E1-47DB-8AB9-3BAE6B39035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7AF6DCD-E495-48DD-B66C-67C469C267ED}"/>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CAABD1E-A24C-4A3E-B418-916250EB8B16}"/>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11077A2-0333-42F5-9E64-AD3F9E41E983}"/>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1ADE6C5-C778-4050-8CA1-DF47949AAA2B}"/>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AE80A263-66F9-4D44-8F83-CA7F4FD14A8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2F8CB3B-120C-43F9-B8E7-5B4B36CD07DA}"/>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EAE967D-B787-4FBE-9E9E-81A93FA62EF7}"/>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B8C2F40-87A7-4290-A1CD-FDD847E69B4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06090D6-4357-416D-8700-A59B8220DFEF}"/>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92EAE12-D0D9-4963-BAEA-26588E340EE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D6ACD26-E4CE-443F-AD27-820F011F356C}"/>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23F286E-E989-4ADD-AA44-9549DAE70D5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7BC3017-8DD6-46A7-889F-02CAB4A137F1}"/>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4997953-D9A1-48C7-B618-1F7457F3CB8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DBEAE587-C71A-41D4-B9BB-1B00915819CA}"/>
            </a:ext>
          </a:extLst>
        </xdr:cNvPr>
        <xdr:cNvCxnSpPr/>
      </xdr:nvCxnSpPr>
      <xdr:spPr>
        <a:xfrm flipV="1">
          <a:off x="14696439" y="9064625"/>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B2836A18-4FEA-4C3F-AC71-03D1B146EA86}"/>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5BEFCB39-83D8-4F40-98FA-59066342457D}"/>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F8AE7FE-F9D9-4DAE-B5AB-F46CD8FF5234}"/>
            </a:ext>
          </a:extLst>
        </xdr:cNvPr>
        <xdr:cNvSpPr txBox="1"/>
      </xdr:nvSpPr>
      <xdr:spPr>
        <a:xfrm>
          <a:off x="14735175" y="884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4" name="直線コネクタ 633">
          <a:extLst>
            <a:ext uri="{FF2B5EF4-FFF2-40B4-BE49-F238E27FC236}">
              <a16:creationId xmlns:a16="http://schemas.microsoft.com/office/drawing/2014/main" id="{1C9A13A9-61E7-499B-9F88-D3CD73C2AAFE}"/>
            </a:ext>
          </a:extLst>
        </xdr:cNvPr>
        <xdr:cNvCxnSpPr/>
      </xdr:nvCxnSpPr>
      <xdr:spPr>
        <a:xfrm>
          <a:off x="14611350" y="906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D051760-8F69-4EAD-ADAC-F2C4929A9047}"/>
            </a:ext>
          </a:extLst>
        </xdr:cNvPr>
        <xdr:cNvSpPr txBox="1"/>
      </xdr:nvSpPr>
      <xdr:spPr>
        <a:xfrm>
          <a:off x="14735175" y="9441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6" name="フローチャート: 判断 635">
          <a:extLst>
            <a:ext uri="{FF2B5EF4-FFF2-40B4-BE49-F238E27FC236}">
              <a16:creationId xmlns:a16="http://schemas.microsoft.com/office/drawing/2014/main" id="{00777332-D700-43A5-863B-5773E2FA8776}"/>
            </a:ext>
          </a:extLst>
        </xdr:cNvPr>
        <xdr:cNvSpPr/>
      </xdr:nvSpPr>
      <xdr:spPr>
        <a:xfrm>
          <a:off x="14649450" y="9580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7" name="フローチャート: 判断 636">
          <a:extLst>
            <a:ext uri="{FF2B5EF4-FFF2-40B4-BE49-F238E27FC236}">
              <a16:creationId xmlns:a16="http://schemas.microsoft.com/office/drawing/2014/main" id="{79EAEDF5-257B-4DB6-92CA-BEF028A576BA}"/>
            </a:ext>
          </a:extLst>
        </xdr:cNvPr>
        <xdr:cNvSpPr/>
      </xdr:nvSpPr>
      <xdr:spPr>
        <a:xfrm>
          <a:off x="13887450" y="95554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8" name="フローチャート: 判断 637">
          <a:extLst>
            <a:ext uri="{FF2B5EF4-FFF2-40B4-BE49-F238E27FC236}">
              <a16:creationId xmlns:a16="http://schemas.microsoft.com/office/drawing/2014/main" id="{12C39C1B-FBC2-47D4-A48E-CFF6313FADAF}"/>
            </a:ext>
          </a:extLst>
        </xdr:cNvPr>
        <xdr:cNvSpPr/>
      </xdr:nvSpPr>
      <xdr:spPr>
        <a:xfrm>
          <a:off x="13096875" y="95173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9" name="フローチャート: 判断 638">
          <a:extLst>
            <a:ext uri="{FF2B5EF4-FFF2-40B4-BE49-F238E27FC236}">
              <a16:creationId xmlns:a16="http://schemas.microsoft.com/office/drawing/2014/main" id="{2DD1D75C-755B-4926-910B-4AF7ECFE4C65}"/>
            </a:ext>
          </a:extLst>
        </xdr:cNvPr>
        <xdr:cNvSpPr/>
      </xdr:nvSpPr>
      <xdr:spPr>
        <a:xfrm>
          <a:off x="12296775" y="95173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0" name="フローチャート: 判断 639">
          <a:extLst>
            <a:ext uri="{FF2B5EF4-FFF2-40B4-BE49-F238E27FC236}">
              <a16:creationId xmlns:a16="http://schemas.microsoft.com/office/drawing/2014/main" id="{CC7D8B6F-7093-4519-922C-D4A2B315E2A2}"/>
            </a:ext>
          </a:extLst>
        </xdr:cNvPr>
        <xdr:cNvSpPr/>
      </xdr:nvSpPr>
      <xdr:spPr>
        <a:xfrm>
          <a:off x="11487150" y="9449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4574515-3F88-4EAC-BD93-0F1863EAECF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EE987D7-9778-41FB-9543-7E2E8FA9D719}"/>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B7A0127-0D8F-4B40-BFA0-392699DF4C3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F767571-31BD-49BF-8719-55FBE305FFA6}"/>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F523437-07B6-4330-917A-6B0B1B62E9F5}"/>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27305</xdr:rowOff>
    </xdr:from>
    <xdr:to>
      <xdr:col>85</xdr:col>
      <xdr:colOff>177800</xdr:colOff>
      <xdr:row>61</xdr:row>
      <xdr:rowOff>128905</xdr:rowOff>
    </xdr:to>
    <xdr:sp macro="" textlink="">
      <xdr:nvSpPr>
        <xdr:cNvPr id="646" name="楕円 645">
          <a:extLst>
            <a:ext uri="{FF2B5EF4-FFF2-40B4-BE49-F238E27FC236}">
              <a16:creationId xmlns:a16="http://schemas.microsoft.com/office/drawing/2014/main" id="{BF9D220C-25BC-4780-9CEE-B494C00993F3}"/>
            </a:ext>
          </a:extLst>
        </xdr:cNvPr>
        <xdr:cNvSpPr/>
      </xdr:nvSpPr>
      <xdr:spPr>
        <a:xfrm>
          <a:off x="14649450" y="9907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5732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39D6ABE-6C7B-4584-B374-255FFC66FF97}"/>
            </a:ext>
          </a:extLst>
        </xdr:cNvPr>
        <xdr:cNvSpPr txBox="1"/>
      </xdr:nvSpPr>
      <xdr:spPr>
        <a:xfrm>
          <a:off x="14735175"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648" name="楕円 647">
          <a:extLst>
            <a:ext uri="{FF2B5EF4-FFF2-40B4-BE49-F238E27FC236}">
              <a16:creationId xmlns:a16="http://schemas.microsoft.com/office/drawing/2014/main" id="{B89F00D2-D140-4075-8E6D-8E70827D9B2C}"/>
            </a:ext>
          </a:extLst>
        </xdr:cNvPr>
        <xdr:cNvSpPr/>
      </xdr:nvSpPr>
      <xdr:spPr>
        <a:xfrm>
          <a:off x="13887450" y="98793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78105</xdr:rowOff>
    </xdr:to>
    <xdr:cxnSp macro="">
      <xdr:nvCxnSpPr>
        <xdr:cNvPr id="649" name="直線コネクタ 648">
          <a:extLst>
            <a:ext uri="{FF2B5EF4-FFF2-40B4-BE49-F238E27FC236}">
              <a16:creationId xmlns:a16="http://schemas.microsoft.com/office/drawing/2014/main" id="{75AE6B25-FFAD-418D-9504-EB7672039F5F}"/>
            </a:ext>
          </a:extLst>
        </xdr:cNvPr>
        <xdr:cNvCxnSpPr/>
      </xdr:nvCxnSpPr>
      <xdr:spPr>
        <a:xfrm>
          <a:off x="13935075" y="991743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650" name="楕円 649">
          <a:extLst>
            <a:ext uri="{FF2B5EF4-FFF2-40B4-BE49-F238E27FC236}">
              <a16:creationId xmlns:a16="http://schemas.microsoft.com/office/drawing/2014/main" id="{B8B4791C-A1A7-4047-B29F-BB45399E7572}"/>
            </a:ext>
          </a:extLst>
        </xdr:cNvPr>
        <xdr:cNvSpPr/>
      </xdr:nvSpPr>
      <xdr:spPr>
        <a:xfrm>
          <a:off x="13096875" y="9841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40005</xdr:rowOff>
    </xdr:to>
    <xdr:cxnSp macro="">
      <xdr:nvCxnSpPr>
        <xdr:cNvPr id="651" name="直線コネクタ 650">
          <a:extLst>
            <a:ext uri="{FF2B5EF4-FFF2-40B4-BE49-F238E27FC236}">
              <a16:creationId xmlns:a16="http://schemas.microsoft.com/office/drawing/2014/main" id="{3116937C-19A7-4B1F-B292-7C892C06A5ED}"/>
            </a:ext>
          </a:extLst>
        </xdr:cNvPr>
        <xdr:cNvCxnSpPr/>
      </xdr:nvCxnSpPr>
      <xdr:spPr>
        <a:xfrm>
          <a:off x="13144500" y="987933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84455</xdr:rowOff>
    </xdr:from>
    <xdr:to>
      <xdr:col>72</xdr:col>
      <xdr:colOff>38100</xdr:colOff>
      <xdr:row>61</xdr:row>
      <xdr:rowOff>14605</xdr:rowOff>
    </xdr:to>
    <xdr:sp macro="" textlink="">
      <xdr:nvSpPr>
        <xdr:cNvPr id="652" name="楕円 651">
          <a:extLst>
            <a:ext uri="{FF2B5EF4-FFF2-40B4-BE49-F238E27FC236}">
              <a16:creationId xmlns:a16="http://schemas.microsoft.com/office/drawing/2014/main" id="{886EC120-E802-4AA2-B57B-3F1971F66334}"/>
            </a:ext>
          </a:extLst>
        </xdr:cNvPr>
        <xdr:cNvSpPr/>
      </xdr:nvSpPr>
      <xdr:spPr>
        <a:xfrm>
          <a:off x="12296775" y="9803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135255</xdr:rowOff>
    </xdr:from>
    <xdr:to>
      <xdr:col>76</xdr:col>
      <xdr:colOff>114300</xdr:colOff>
      <xdr:row>61</xdr:row>
      <xdr:rowOff>1905</xdr:rowOff>
    </xdr:to>
    <xdr:cxnSp macro="">
      <xdr:nvCxnSpPr>
        <xdr:cNvPr id="653" name="直線コネクタ 652">
          <a:extLst>
            <a:ext uri="{FF2B5EF4-FFF2-40B4-BE49-F238E27FC236}">
              <a16:creationId xmlns:a16="http://schemas.microsoft.com/office/drawing/2014/main" id="{EA4286DC-B744-408E-B329-4B8A5C29AEB9}"/>
            </a:ext>
          </a:extLst>
        </xdr:cNvPr>
        <xdr:cNvCxnSpPr/>
      </xdr:nvCxnSpPr>
      <xdr:spPr>
        <a:xfrm>
          <a:off x="12344400" y="985075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54" name="楕円 653">
          <a:extLst>
            <a:ext uri="{FF2B5EF4-FFF2-40B4-BE49-F238E27FC236}">
              <a16:creationId xmlns:a16="http://schemas.microsoft.com/office/drawing/2014/main" id="{8AD4B370-1D03-428B-98AE-34FBA1317240}"/>
            </a:ext>
          </a:extLst>
        </xdr:cNvPr>
        <xdr:cNvSpPr/>
      </xdr:nvSpPr>
      <xdr:spPr>
        <a:xfrm>
          <a:off x="11487150" y="9760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135255</xdr:rowOff>
    </xdr:to>
    <xdr:cxnSp macro="">
      <xdr:nvCxnSpPr>
        <xdr:cNvPr id="655" name="直線コネクタ 654">
          <a:extLst>
            <a:ext uri="{FF2B5EF4-FFF2-40B4-BE49-F238E27FC236}">
              <a16:creationId xmlns:a16="http://schemas.microsoft.com/office/drawing/2014/main" id="{4A6DD892-D268-46C6-BE39-E4FCE04BB462}"/>
            </a:ext>
          </a:extLst>
        </xdr:cNvPr>
        <xdr:cNvCxnSpPr/>
      </xdr:nvCxnSpPr>
      <xdr:spPr>
        <a:xfrm>
          <a:off x="11534775" y="9817735"/>
          <a:ext cx="80962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1EFCF09-0B07-4C5D-9FBA-8690C30F14F9}"/>
            </a:ext>
          </a:extLst>
        </xdr:cNvPr>
        <xdr:cNvSpPr txBox="1"/>
      </xdr:nvSpPr>
      <xdr:spPr>
        <a:xfrm>
          <a:off x="13745219" y="933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46AC36A-9CC5-40FD-9AB0-0D0FF4AAF498}"/>
            </a:ext>
          </a:extLst>
        </xdr:cNvPr>
        <xdr:cNvSpPr txBox="1"/>
      </xdr:nvSpPr>
      <xdr:spPr>
        <a:xfrm>
          <a:off x="129641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F6191CAD-EA1A-4189-B449-04C9EE870B9C}"/>
            </a:ext>
          </a:extLst>
        </xdr:cNvPr>
        <xdr:cNvSpPr txBox="1"/>
      </xdr:nvSpPr>
      <xdr:spPr>
        <a:xfrm>
          <a:off x="121640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F1E5D8DF-2FDD-4D48-B910-821E7A241A2A}"/>
            </a:ext>
          </a:extLst>
        </xdr:cNvPr>
        <xdr:cNvSpPr txBox="1"/>
      </xdr:nvSpPr>
      <xdr:spPr>
        <a:xfrm>
          <a:off x="11354444"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87D5783-D92A-4598-9E07-F3C4C139640D}"/>
            </a:ext>
          </a:extLst>
        </xdr:cNvPr>
        <xdr:cNvSpPr txBox="1"/>
      </xdr:nvSpPr>
      <xdr:spPr>
        <a:xfrm>
          <a:off x="13745219" y="996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78EBEEC-8BDF-4A1E-8AED-FA51E7F74BF9}"/>
            </a:ext>
          </a:extLst>
        </xdr:cNvPr>
        <xdr:cNvSpPr txBox="1"/>
      </xdr:nvSpPr>
      <xdr:spPr>
        <a:xfrm>
          <a:off x="12964169" y="992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9FA57DC-4433-46E2-A5A0-F7EAE636A9E3}"/>
            </a:ext>
          </a:extLst>
        </xdr:cNvPr>
        <xdr:cNvSpPr txBox="1"/>
      </xdr:nvSpPr>
      <xdr:spPr>
        <a:xfrm>
          <a:off x="12164069"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A666B44-1B54-4D61-8FB0-10B0E93A724E}"/>
            </a:ext>
          </a:extLst>
        </xdr:cNvPr>
        <xdr:cNvSpPr txBox="1"/>
      </xdr:nvSpPr>
      <xdr:spPr>
        <a:xfrm>
          <a:off x="11354444" y="985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83E17341-8294-4F22-996D-90E8586494E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3F1212E-1EEC-49A1-80C6-04680530B22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E12DD5A6-B140-4995-BB9A-D1D4D0F81D82}"/>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29F1DB4E-5A42-4CAE-9C49-AE1D8FB2BB67}"/>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1334531-E457-473A-9E7F-8DC2D3AEA05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29A81CE5-6637-4467-9D29-52AE4C2A7BB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B4A87CB1-FC89-4F08-8D42-629506100E4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BA4B5E5-735E-41B2-A7EF-1F2727DE5407}"/>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DE51254-23A9-412F-BD02-1565F2A45A7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CF7544EE-3ED6-4888-A367-9ED6C9B5EFC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AACBD0E-6FBD-4EBC-BF86-78AF4002513E}"/>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478FB4B7-7ACF-4CEA-AB72-FC17DC389CEF}"/>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745B2A67-80B0-4D37-89C9-63F79B1CCE1E}"/>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EF96EF34-5152-440C-9025-75219736291C}"/>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EA3B779B-9BFE-42CA-8E37-E1FD718DBAF6}"/>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D6A43C31-78C0-4569-9BFF-7331482DC2E5}"/>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5E029B6D-3EDE-41E7-B9A2-4BFBE20FA279}"/>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3B9BDE35-BAD5-45F1-8294-7517A74693A0}"/>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A6BB52AC-EE22-4F83-8471-9037626104F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5CFFFC77-0B0A-435D-8193-90198B4C1814}"/>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088BC9A6-47B7-4AD9-8737-92F1814506F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85" name="直線コネクタ 684">
          <a:extLst>
            <a:ext uri="{FF2B5EF4-FFF2-40B4-BE49-F238E27FC236}">
              <a16:creationId xmlns:a16="http://schemas.microsoft.com/office/drawing/2014/main" id="{269F3EA6-690E-4690-93CB-313F0CDDBE1C}"/>
            </a:ext>
          </a:extLst>
        </xdr:cNvPr>
        <xdr:cNvCxnSpPr/>
      </xdr:nvCxnSpPr>
      <xdr:spPr>
        <a:xfrm flipV="1">
          <a:off x="19954239" y="9104376"/>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6828995F-9517-4D7A-A5B0-B930138094B6}"/>
            </a:ext>
          </a:extLst>
        </xdr:cNvPr>
        <xdr:cNvSpPr txBox="1"/>
      </xdr:nvSpPr>
      <xdr:spPr>
        <a:xfrm>
          <a:off x="19992975" y="1026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7" name="直線コネクタ 686">
          <a:extLst>
            <a:ext uri="{FF2B5EF4-FFF2-40B4-BE49-F238E27FC236}">
              <a16:creationId xmlns:a16="http://schemas.microsoft.com/office/drawing/2014/main" id="{46D61964-250D-4BB3-98C2-EF956C35642D}"/>
            </a:ext>
          </a:extLst>
        </xdr:cNvPr>
        <xdr:cNvCxnSpPr/>
      </xdr:nvCxnSpPr>
      <xdr:spPr>
        <a:xfrm>
          <a:off x="19878675" y="10260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782E01CE-6AFF-4B30-BD5B-39CCB17C75BC}"/>
            </a:ext>
          </a:extLst>
        </xdr:cNvPr>
        <xdr:cNvSpPr txBox="1"/>
      </xdr:nvSpPr>
      <xdr:spPr>
        <a:xfrm>
          <a:off x="19992975" y="889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9" name="直線コネクタ 688">
          <a:extLst>
            <a:ext uri="{FF2B5EF4-FFF2-40B4-BE49-F238E27FC236}">
              <a16:creationId xmlns:a16="http://schemas.microsoft.com/office/drawing/2014/main" id="{64313251-99FF-4E95-A003-9F477A28A7CF}"/>
            </a:ext>
          </a:extLst>
        </xdr:cNvPr>
        <xdr:cNvCxnSpPr/>
      </xdr:nvCxnSpPr>
      <xdr:spPr>
        <a:xfrm>
          <a:off x="19878675" y="9104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1930D528-4A00-49FA-BB30-CB6B2B694C3F}"/>
            </a:ext>
          </a:extLst>
        </xdr:cNvPr>
        <xdr:cNvSpPr txBox="1"/>
      </xdr:nvSpPr>
      <xdr:spPr>
        <a:xfrm>
          <a:off x="19992975" y="976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1" name="フローチャート: 判断 690">
          <a:extLst>
            <a:ext uri="{FF2B5EF4-FFF2-40B4-BE49-F238E27FC236}">
              <a16:creationId xmlns:a16="http://schemas.microsoft.com/office/drawing/2014/main" id="{8B4BDEAB-3E64-47A4-B6F7-DDD9F3A6363C}"/>
            </a:ext>
          </a:extLst>
        </xdr:cNvPr>
        <xdr:cNvSpPr/>
      </xdr:nvSpPr>
      <xdr:spPr>
        <a:xfrm>
          <a:off x="19897725"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2" name="フローチャート: 判断 691">
          <a:extLst>
            <a:ext uri="{FF2B5EF4-FFF2-40B4-BE49-F238E27FC236}">
              <a16:creationId xmlns:a16="http://schemas.microsoft.com/office/drawing/2014/main" id="{572D8E45-2A9B-4147-9111-7C2147F9AF08}"/>
            </a:ext>
          </a:extLst>
        </xdr:cNvPr>
        <xdr:cNvSpPr/>
      </xdr:nvSpPr>
      <xdr:spPr>
        <a:xfrm>
          <a:off x="191547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3" name="フローチャート: 判断 692">
          <a:extLst>
            <a:ext uri="{FF2B5EF4-FFF2-40B4-BE49-F238E27FC236}">
              <a16:creationId xmlns:a16="http://schemas.microsoft.com/office/drawing/2014/main" id="{9734C359-61B4-4457-94F5-CF46D9E621F7}"/>
            </a:ext>
          </a:extLst>
        </xdr:cNvPr>
        <xdr:cNvSpPr/>
      </xdr:nvSpPr>
      <xdr:spPr>
        <a:xfrm>
          <a:off x="18345150" y="9942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4" name="フローチャート: 判断 693">
          <a:extLst>
            <a:ext uri="{FF2B5EF4-FFF2-40B4-BE49-F238E27FC236}">
              <a16:creationId xmlns:a16="http://schemas.microsoft.com/office/drawing/2014/main" id="{C65A05F5-78C8-4F59-948E-2C26DF63A93A}"/>
            </a:ext>
          </a:extLst>
        </xdr:cNvPr>
        <xdr:cNvSpPr/>
      </xdr:nvSpPr>
      <xdr:spPr>
        <a:xfrm>
          <a:off x="17554575" y="9962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95" name="フローチャート: 判断 694">
          <a:extLst>
            <a:ext uri="{FF2B5EF4-FFF2-40B4-BE49-F238E27FC236}">
              <a16:creationId xmlns:a16="http://schemas.microsoft.com/office/drawing/2014/main" id="{64D26605-2601-4216-B5A6-102E60F87E05}"/>
            </a:ext>
          </a:extLst>
        </xdr:cNvPr>
        <xdr:cNvSpPr/>
      </xdr:nvSpPr>
      <xdr:spPr>
        <a:xfrm>
          <a:off x="16754475" y="98974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629EF1E-CECC-49B8-BB42-C38561AA9E71}"/>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2F94FCF-BD07-4CBE-8EF1-24C4A340B1D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6CAABE3-4845-423E-876B-B4B54EE0429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20169A6-588C-414C-9A6D-291B4CE025CF}"/>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499B2A2-21D1-4329-870D-F95EFDDC46C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93218</xdr:rowOff>
    </xdr:from>
    <xdr:to>
      <xdr:col>116</xdr:col>
      <xdr:colOff>114300</xdr:colOff>
      <xdr:row>63</xdr:row>
      <xdr:rowOff>23368</xdr:rowOff>
    </xdr:to>
    <xdr:sp macro="" textlink="">
      <xdr:nvSpPr>
        <xdr:cNvPr id="701" name="楕円 700">
          <a:extLst>
            <a:ext uri="{FF2B5EF4-FFF2-40B4-BE49-F238E27FC236}">
              <a16:creationId xmlns:a16="http://schemas.microsoft.com/office/drawing/2014/main" id="{01BAC097-0FC9-44E0-B77C-6F93950DC2AC}"/>
            </a:ext>
          </a:extLst>
        </xdr:cNvPr>
        <xdr:cNvSpPr/>
      </xdr:nvSpPr>
      <xdr:spPr>
        <a:xfrm>
          <a:off x="19897725" y="101325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8145</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C74EE73B-6DAA-4506-8A8F-83BB1E57B356}"/>
            </a:ext>
          </a:extLst>
        </xdr:cNvPr>
        <xdr:cNvSpPr txBox="1"/>
      </xdr:nvSpPr>
      <xdr:spPr>
        <a:xfrm>
          <a:off x="19992975" y="100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703" name="楕円 702">
          <a:extLst>
            <a:ext uri="{FF2B5EF4-FFF2-40B4-BE49-F238E27FC236}">
              <a16:creationId xmlns:a16="http://schemas.microsoft.com/office/drawing/2014/main" id="{D4EAF5B3-F3BA-4B5E-99C4-AAC0F7AE4001}"/>
            </a:ext>
          </a:extLst>
        </xdr:cNvPr>
        <xdr:cNvSpPr/>
      </xdr:nvSpPr>
      <xdr:spPr>
        <a:xfrm>
          <a:off x="19154775" y="101426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144018</xdr:rowOff>
    </xdr:from>
    <xdr:to>
      <xdr:col>116</xdr:col>
      <xdr:colOff>63500</xdr:colOff>
      <xdr:row>62</xdr:row>
      <xdr:rowOff>150876</xdr:rowOff>
    </xdr:to>
    <xdr:cxnSp macro="">
      <xdr:nvCxnSpPr>
        <xdr:cNvPr id="704" name="直線コネクタ 703">
          <a:extLst>
            <a:ext uri="{FF2B5EF4-FFF2-40B4-BE49-F238E27FC236}">
              <a16:creationId xmlns:a16="http://schemas.microsoft.com/office/drawing/2014/main" id="{79E74786-E8FE-4C69-B91C-1D1BF0A0FB92}"/>
            </a:ext>
          </a:extLst>
        </xdr:cNvPr>
        <xdr:cNvCxnSpPr/>
      </xdr:nvCxnSpPr>
      <xdr:spPr>
        <a:xfrm flipV="1">
          <a:off x="19202400" y="10180193"/>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705" name="楕円 704">
          <a:extLst>
            <a:ext uri="{FF2B5EF4-FFF2-40B4-BE49-F238E27FC236}">
              <a16:creationId xmlns:a16="http://schemas.microsoft.com/office/drawing/2014/main" id="{62B199F4-D2EC-46EB-B323-ACD72AE90491}"/>
            </a:ext>
          </a:extLst>
        </xdr:cNvPr>
        <xdr:cNvSpPr/>
      </xdr:nvSpPr>
      <xdr:spPr>
        <a:xfrm>
          <a:off x="18345150" y="101431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157734</xdr:rowOff>
    </xdr:to>
    <xdr:cxnSp macro="">
      <xdr:nvCxnSpPr>
        <xdr:cNvPr id="706" name="直線コネクタ 705">
          <a:extLst>
            <a:ext uri="{FF2B5EF4-FFF2-40B4-BE49-F238E27FC236}">
              <a16:creationId xmlns:a16="http://schemas.microsoft.com/office/drawing/2014/main" id="{6A23A14D-E5CB-4A27-AC31-04A8E62D2F40}"/>
            </a:ext>
          </a:extLst>
        </xdr:cNvPr>
        <xdr:cNvCxnSpPr/>
      </xdr:nvCxnSpPr>
      <xdr:spPr>
        <a:xfrm flipV="1">
          <a:off x="18392775" y="10190226"/>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707" name="楕円 706">
          <a:extLst>
            <a:ext uri="{FF2B5EF4-FFF2-40B4-BE49-F238E27FC236}">
              <a16:creationId xmlns:a16="http://schemas.microsoft.com/office/drawing/2014/main" id="{0E43424C-DD0B-4221-BBE3-60872AD60DB7}"/>
            </a:ext>
          </a:extLst>
        </xdr:cNvPr>
        <xdr:cNvSpPr/>
      </xdr:nvSpPr>
      <xdr:spPr>
        <a:xfrm>
          <a:off x="17554575" y="101508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157734</xdr:rowOff>
    </xdr:from>
    <xdr:to>
      <xdr:col>107</xdr:col>
      <xdr:colOff>50800</xdr:colOff>
      <xdr:row>62</xdr:row>
      <xdr:rowOff>162306</xdr:rowOff>
    </xdr:to>
    <xdr:cxnSp macro="">
      <xdr:nvCxnSpPr>
        <xdr:cNvPr id="708" name="直線コネクタ 707">
          <a:extLst>
            <a:ext uri="{FF2B5EF4-FFF2-40B4-BE49-F238E27FC236}">
              <a16:creationId xmlns:a16="http://schemas.microsoft.com/office/drawing/2014/main" id="{01676597-4D6B-460B-967A-EDDE62E00210}"/>
            </a:ext>
          </a:extLst>
        </xdr:cNvPr>
        <xdr:cNvCxnSpPr/>
      </xdr:nvCxnSpPr>
      <xdr:spPr>
        <a:xfrm flipV="1">
          <a:off x="17602200" y="1020025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116078</xdr:rowOff>
    </xdr:from>
    <xdr:to>
      <xdr:col>98</xdr:col>
      <xdr:colOff>38100</xdr:colOff>
      <xdr:row>63</xdr:row>
      <xdr:rowOff>46228</xdr:rowOff>
    </xdr:to>
    <xdr:sp macro="" textlink="">
      <xdr:nvSpPr>
        <xdr:cNvPr id="709" name="楕円 708">
          <a:extLst>
            <a:ext uri="{FF2B5EF4-FFF2-40B4-BE49-F238E27FC236}">
              <a16:creationId xmlns:a16="http://schemas.microsoft.com/office/drawing/2014/main" id="{7D173C82-9E73-45B8-8D83-211C779D00A4}"/>
            </a:ext>
          </a:extLst>
        </xdr:cNvPr>
        <xdr:cNvSpPr/>
      </xdr:nvSpPr>
      <xdr:spPr>
        <a:xfrm>
          <a:off x="16754475" y="10155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166878</xdr:rowOff>
    </xdr:to>
    <xdr:cxnSp macro="">
      <xdr:nvCxnSpPr>
        <xdr:cNvPr id="710" name="直線コネクタ 709">
          <a:extLst>
            <a:ext uri="{FF2B5EF4-FFF2-40B4-BE49-F238E27FC236}">
              <a16:creationId xmlns:a16="http://schemas.microsoft.com/office/drawing/2014/main" id="{3B6492F1-2F1D-4618-A1A1-119C16B9A131}"/>
            </a:ext>
          </a:extLst>
        </xdr:cNvPr>
        <xdr:cNvCxnSpPr/>
      </xdr:nvCxnSpPr>
      <xdr:spPr>
        <a:xfrm flipV="1">
          <a:off x="16802100" y="1019848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11" name="n_1aveValue【保健センター・保健所】&#10;一人当たり面積">
          <a:extLst>
            <a:ext uri="{FF2B5EF4-FFF2-40B4-BE49-F238E27FC236}">
              <a16:creationId xmlns:a16="http://schemas.microsoft.com/office/drawing/2014/main" id="{84D107AC-3F46-4D58-AC03-E9033936EAC2}"/>
            </a:ext>
          </a:extLst>
        </xdr:cNvPr>
        <xdr:cNvSpPr txBox="1"/>
      </xdr:nvSpPr>
      <xdr:spPr>
        <a:xfrm>
          <a:off x="18983402" y="97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12" name="n_2aveValue【保健センター・保健所】&#10;一人当たり面積">
          <a:extLst>
            <a:ext uri="{FF2B5EF4-FFF2-40B4-BE49-F238E27FC236}">
              <a16:creationId xmlns:a16="http://schemas.microsoft.com/office/drawing/2014/main" id="{BB91893A-FE3A-42E7-A82C-BDAD4DD88AF0}"/>
            </a:ext>
          </a:extLst>
        </xdr:cNvPr>
        <xdr:cNvSpPr txBox="1"/>
      </xdr:nvSpPr>
      <xdr:spPr>
        <a:xfrm>
          <a:off x="18183302" y="972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13" name="n_3aveValue【保健センター・保健所】&#10;一人当たり面積">
          <a:extLst>
            <a:ext uri="{FF2B5EF4-FFF2-40B4-BE49-F238E27FC236}">
              <a16:creationId xmlns:a16="http://schemas.microsoft.com/office/drawing/2014/main" id="{B6FF87A2-EEA0-4CD2-86D2-DB2372750930}"/>
            </a:ext>
          </a:extLst>
        </xdr:cNvPr>
        <xdr:cNvSpPr txBox="1"/>
      </xdr:nvSpPr>
      <xdr:spPr>
        <a:xfrm>
          <a:off x="17383202" y="975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14" name="n_4aveValue【保健センター・保健所】&#10;一人当たり面積">
          <a:extLst>
            <a:ext uri="{FF2B5EF4-FFF2-40B4-BE49-F238E27FC236}">
              <a16:creationId xmlns:a16="http://schemas.microsoft.com/office/drawing/2014/main" id="{0C75C020-11BB-431A-BA32-4CA21B39C95E}"/>
            </a:ext>
          </a:extLst>
        </xdr:cNvPr>
        <xdr:cNvSpPr txBox="1"/>
      </xdr:nvSpPr>
      <xdr:spPr>
        <a:xfrm>
          <a:off x="16592627" y="969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715" name="n_1mainValue【保健センター・保健所】&#10;一人当たり面積">
          <a:extLst>
            <a:ext uri="{FF2B5EF4-FFF2-40B4-BE49-F238E27FC236}">
              <a16:creationId xmlns:a16="http://schemas.microsoft.com/office/drawing/2014/main" id="{CDD2146A-B9C6-49AA-94C5-DC6570D44A0F}"/>
            </a:ext>
          </a:extLst>
        </xdr:cNvPr>
        <xdr:cNvSpPr txBox="1"/>
      </xdr:nvSpPr>
      <xdr:spPr>
        <a:xfrm>
          <a:off x="18983402" y="102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716" name="n_2mainValue【保健センター・保健所】&#10;一人当たり面積">
          <a:extLst>
            <a:ext uri="{FF2B5EF4-FFF2-40B4-BE49-F238E27FC236}">
              <a16:creationId xmlns:a16="http://schemas.microsoft.com/office/drawing/2014/main" id="{6446FBB5-4367-49EA-9444-5C036C8230BA}"/>
            </a:ext>
          </a:extLst>
        </xdr:cNvPr>
        <xdr:cNvSpPr txBox="1"/>
      </xdr:nvSpPr>
      <xdr:spPr>
        <a:xfrm>
          <a:off x="18183302" y="102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717" name="n_3mainValue【保健センター・保健所】&#10;一人当たり面積">
          <a:extLst>
            <a:ext uri="{FF2B5EF4-FFF2-40B4-BE49-F238E27FC236}">
              <a16:creationId xmlns:a16="http://schemas.microsoft.com/office/drawing/2014/main" id="{4D861477-3004-4862-A477-1FFF0782E4A7}"/>
            </a:ext>
          </a:extLst>
        </xdr:cNvPr>
        <xdr:cNvSpPr txBox="1"/>
      </xdr:nvSpPr>
      <xdr:spPr>
        <a:xfrm>
          <a:off x="17383202"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37355</xdr:rowOff>
    </xdr:from>
    <xdr:ext cx="469744" cy="259045"/>
    <xdr:sp macro="" textlink="">
      <xdr:nvSpPr>
        <xdr:cNvPr id="718" name="n_4mainValue【保健センター・保健所】&#10;一人当たり面積">
          <a:extLst>
            <a:ext uri="{FF2B5EF4-FFF2-40B4-BE49-F238E27FC236}">
              <a16:creationId xmlns:a16="http://schemas.microsoft.com/office/drawing/2014/main" id="{4875768A-6A06-418F-951D-BC265F3DD59A}"/>
            </a:ext>
          </a:extLst>
        </xdr:cNvPr>
        <xdr:cNvSpPr txBox="1"/>
      </xdr:nvSpPr>
      <xdr:spPr>
        <a:xfrm>
          <a:off x="16592627" y="102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B0FB5DCA-ECE0-45C4-826E-1EBC9169EE5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FDC02371-F1A9-4033-8EC4-AD88A87814C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91489E03-77A9-4071-AE90-6CBC5F1AD278}"/>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9A3C68-B9CF-4B8E-9162-176DFEC726B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67371404-9AB4-42CA-8EFE-0033CD6A6CA5}"/>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9088260B-F181-4847-941C-C52C6F51505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AB144EF4-E5DE-4413-9C43-C1B7FF957BF5}"/>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277FD0EE-9C73-4B47-9043-06D6F754759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4601BD0A-AE76-4F3B-98FC-C323D5F99D9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45472F8-2DB2-4440-90B0-22357126BFA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50A2B939-421A-432B-9B3B-A7B61341E15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43ACD565-20AD-4B75-A67F-5468CE199C0A}"/>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ED72E58F-0BD0-485E-ABED-68A7AE8C3905}"/>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28B9B8BC-5353-493B-A9AE-8728BFAAB013}"/>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C78104BB-73FB-49E7-A244-EEA4CC52D430}"/>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3AA244FC-6681-42CF-B029-D418F7346359}"/>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C0BA24A7-A237-431A-9ED7-177EA537148D}"/>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AE113499-BCDB-4119-B3D6-85745662D0C4}"/>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8198844C-1CA6-45AC-AEB3-C09390F5587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47A4A39F-F4A0-48E9-9E91-FB39B5981DF2}"/>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CE2B374D-AA91-4CED-8705-78C1C76CDA1C}"/>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5E0459B1-47BA-41F7-8CE5-3242DB42A63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C69D96AA-3B11-4ADA-B626-C8D1E7E8CBA4}"/>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5EBC055D-EA1A-44E4-82A8-5A7EEB648314}"/>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EA9B704A-4749-4A12-A643-F822675C44F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79EAD3A7-E2D6-4B28-AFB9-64057A5B1C46}"/>
            </a:ext>
          </a:extLst>
        </xdr:cNvPr>
        <xdr:cNvCxnSpPr/>
      </xdr:nvCxnSpPr>
      <xdr:spPr>
        <a:xfrm flipV="1">
          <a:off x="14696439" y="12642214"/>
          <a:ext cx="0" cy="144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E2933398-0D0B-4CBC-8283-215A3631B392}"/>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FAB1B4EB-E88F-4589-8242-1E2CBB0EF57A}"/>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43467CF0-00FE-4CD3-B0C9-381CEE8B5B83}"/>
            </a:ext>
          </a:extLst>
        </xdr:cNvPr>
        <xdr:cNvSpPr txBox="1"/>
      </xdr:nvSpPr>
      <xdr:spPr>
        <a:xfrm>
          <a:off x="14735175" y="12439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8" name="直線コネクタ 747">
          <a:extLst>
            <a:ext uri="{FF2B5EF4-FFF2-40B4-BE49-F238E27FC236}">
              <a16:creationId xmlns:a16="http://schemas.microsoft.com/office/drawing/2014/main" id="{8E6CD6A8-DD19-4277-96F0-1334EA418DC6}"/>
            </a:ext>
          </a:extLst>
        </xdr:cNvPr>
        <xdr:cNvCxnSpPr/>
      </xdr:nvCxnSpPr>
      <xdr:spPr>
        <a:xfrm>
          <a:off x="14611350" y="12642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B02A7F31-A9BB-4519-9747-8ED646747112}"/>
            </a:ext>
          </a:extLst>
        </xdr:cNvPr>
        <xdr:cNvSpPr txBox="1"/>
      </xdr:nvSpPr>
      <xdr:spPr>
        <a:xfrm>
          <a:off x="14735175" y="13385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0" name="フローチャート: 判断 749">
          <a:extLst>
            <a:ext uri="{FF2B5EF4-FFF2-40B4-BE49-F238E27FC236}">
              <a16:creationId xmlns:a16="http://schemas.microsoft.com/office/drawing/2014/main" id="{7DF1762F-C977-4078-8266-86F1F55D2CD4}"/>
            </a:ext>
          </a:extLst>
        </xdr:cNvPr>
        <xdr:cNvSpPr/>
      </xdr:nvSpPr>
      <xdr:spPr>
        <a:xfrm>
          <a:off x="14649450"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1" name="フローチャート: 判断 750">
          <a:extLst>
            <a:ext uri="{FF2B5EF4-FFF2-40B4-BE49-F238E27FC236}">
              <a16:creationId xmlns:a16="http://schemas.microsoft.com/office/drawing/2014/main" id="{F82BBE4D-86FB-40C5-BD16-0B8553A3EC45}"/>
            </a:ext>
          </a:extLst>
        </xdr:cNvPr>
        <xdr:cNvSpPr/>
      </xdr:nvSpPr>
      <xdr:spPr>
        <a:xfrm>
          <a:off x="13887450" y="13384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2" name="フローチャート: 判断 751">
          <a:extLst>
            <a:ext uri="{FF2B5EF4-FFF2-40B4-BE49-F238E27FC236}">
              <a16:creationId xmlns:a16="http://schemas.microsoft.com/office/drawing/2014/main" id="{24E8AB18-9DE0-4646-A784-D61A613D657F}"/>
            </a:ext>
          </a:extLst>
        </xdr:cNvPr>
        <xdr:cNvSpPr/>
      </xdr:nvSpPr>
      <xdr:spPr>
        <a:xfrm>
          <a:off x="13096875" y="134005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3" name="フローチャート: 判断 752">
          <a:extLst>
            <a:ext uri="{FF2B5EF4-FFF2-40B4-BE49-F238E27FC236}">
              <a16:creationId xmlns:a16="http://schemas.microsoft.com/office/drawing/2014/main" id="{280EA3E8-2EA2-4BB8-9210-F631298746F0}"/>
            </a:ext>
          </a:extLst>
        </xdr:cNvPr>
        <xdr:cNvSpPr/>
      </xdr:nvSpPr>
      <xdr:spPr>
        <a:xfrm>
          <a:off x="12296775" y="134024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4" name="フローチャート: 判断 753">
          <a:extLst>
            <a:ext uri="{FF2B5EF4-FFF2-40B4-BE49-F238E27FC236}">
              <a16:creationId xmlns:a16="http://schemas.microsoft.com/office/drawing/2014/main" id="{BE83AECF-B7B4-4A16-8A6F-C8A2899AD5B4}"/>
            </a:ext>
          </a:extLst>
        </xdr:cNvPr>
        <xdr:cNvSpPr/>
      </xdr:nvSpPr>
      <xdr:spPr>
        <a:xfrm>
          <a:off x="11487150" y="13485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74D1896-9E93-4D75-B0CF-9BD0D5528C0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8381E6A-35B4-47AC-8CDC-DA8C6CB1DBA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1DA3451-21A6-4D8A-A65F-9B7EF77DD78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45DAF7E-EF97-437E-AD41-D28BE2258EA8}"/>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2FD6A83-3DEC-4130-BA13-3B4C2FB86B1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760" name="楕円 759">
          <a:extLst>
            <a:ext uri="{FF2B5EF4-FFF2-40B4-BE49-F238E27FC236}">
              <a16:creationId xmlns:a16="http://schemas.microsoft.com/office/drawing/2014/main" id="{7F981FBF-CB1C-41D6-AD1A-9A94FB1BAEEA}"/>
            </a:ext>
          </a:extLst>
        </xdr:cNvPr>
        <xdr:cNvSpPr/>
      </xdr:nvSpPr>
      <xdr:spPr>
        <a:xfrm>
          <a:off x="14649450" y="129706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2E2A93B0-6E26-4A32-95B5-85D0B7184DB3}"/>
            </a:ext>
          </a:extLst>
        </xdr:cNvPr>
        <xdr:cNvSpPr txBox="1"/>
      </xdr:nvSpPr>
      <xdr:spPr>
        <a:xfrm>
          <a:off x="14735175" y="128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153851</xdr:rowOff>
    </xdr:from>
    <xdr:to>
      <xdr:col>81</xdr:col>
      <xdr:colOff>101600</xdr:colOff>
      <xdr:row>80</xdr:row>
      <xdr:rowOff>84001</xdr:rowOff>
    </xdr:to>
    <xdr:sp macro="" textlink="">
      <xdr:nvSpPr>
        <xdr:cNvPr id="762" name="楕円 761">
          <a:extLst>
            <a:ext uri="{FF2B5EF4-FFF2-40B4-BE49-F238E27FC236}">
              <a16:creationId xmlns:a16="http://schemas.microsoft.com/office/drawing/2014/main" id="{6F529475-3FD1-457B-AB17-EFBC98655AEE}"/>
            </a:ext>
          </a:extLst>
        </xdr:cNvPr>
        <xdr:cNvSpPr/>
      </xdr:nvSpPr>
      <xdr:spPr>
        <a:xfrm>
          <a:off x="13887450" y="12945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33201</xdr:rowOff>
    </xdr:from>
    <xdr:to>
      <xdr:col>85</xdr:col>
      <xdr:colOff>127000</xdr:colOff>
      <xdr:row>80</xdr:row>
      <xdr:rowOff>67492</xdr:rowOff>
    </xdr:to>
    <xdr:cxnSp macro="">
      <xdr:nvCxnSpPr>
        <xdr:cNvPr id="763" name="直線コネクタ 762">
          <a:extLst>
            <a:ext uri="{FF2B5EF4-FFF2-40B4-BE49-F238E27FC236}">
              <a16:creationId xmlns:a16="http://schemas.microsoft.com/office/drawing/2014/main" id="{D846A204-F98B-4BAD-9717-C8F48C493D18}"/>
            </a:ext>
          </a:extLst>
        </xdr:cNvPr>
        <xdr:cNvCxnSpPr/>
      </xdr:nvCxnSpPr>
      <xdr:spPr>
        <a:xfrm>
          <a:off x="13935075" y="12984026"/>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117929</xdr:rowOff>
    </xdr:from>
    <xdr:to>
      <xdr:col>76</xdr:col>
      <xdr:colOff>165100</xdr:colOff>
      <xdr:row>80</xdr:row>
      <xdr:rowOff>48079</xdr:rowOff>
    </xdr:to>
    <xdr:sp macro="" textlink="">
      <xdr:nvSpPr>
        <xdr:cNvPr id="764" name="楕円 763">
          <a:extLst>
            <a:ext uri="{FF2B5EF4-FFF2-40B4-BE49-F238E27FC236}">
              <a16:creationId xmlns:a16="http://schemas.microsoft.com/office/drawing/2014/main" id="{E69FE445-E1B1-42BF-AE61-ABB8357610CA}"/>
            </a:ext>
          </a:extLst>
        </xdr:cNvPr>
        <xdr:cNvSpPr/>
      </xdr:nvSpPr>
      <xdr:spPr>
        <a:xfrm>
          <a:off x="13096875" y="12913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168729</xdr:rowOff>
    </xdr:from>
    <xdr:to>
      <xdr:col>81</xdr:col>
      <xdr:colOff>50800</xdr:colOff>
      <xdr:row>80</xdr:row>
      <xdr:rowOff>33201</xdr:rowOff>
    </xdr:to>
    <xdr:cxnSp macro="">
      <xdr:nvCxnSpPr>
        <xdr:cNvPr id="765" name="直線コネクタ 764">
          <a:extLst>
            <a:ext uri="{FF2B5EF4-FFF2-40B4-BE49-F238E27FC236}">
              <a16:creationId xmlns:a16="http://schemas.microsoft.com/office/drawing/2014/main" id="{DD6187BC-7751-47B9-82FE-A0BB6F6C9271}"/>
            </a:ext>
          </a:extLst>
        </xdr:cNvPr>
        <xdr:cNvCxnSpPr/>
      </xdr:nvCxnSpPr>
      <xdr:spPr>
        <a:xfrm>
          <a:off x="13144500" y="12951279"/>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82006</xdr:rowOff>
    </xdr:from>
    <xdr:to>
      <xdr:col>72</xdr:col>
      <xdr:colOff>38100</xdr:colOff>
      <xdr:row>80</xdr:row>
      <xdr:rowOff>12156</xdr:rowOff>
    </xdr:to>
    <xdr:sp macro="" textlink="">
      <xdr:nvSpPr>
        <xdr:cNvPr id="766" name="楕円 765">
          <a:extLst>
            <a:ext uri="{FF2B5EF4-FFF2-40B4-BE49-F238E27FC236}">
              <a16:creationId xmlns:a16="http://schemas.microsoft.com/office/drawing/2014/main" id="{8A04AC51-B655-454C-BCED-34609A2DB31F}"/>
            </a:ext>
          </a:extLst>
        </xdr:cNvPr>
        <xdr:cNvSpPr/>
      </xdr:nvSpPr>
      <xdr:spPr>
        <a:xfrm>
          <a:off x="12296775" y="128772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79</xdr:row>
      <xdr:rowOff>168729</xdr:rowOff>
    </xdr:to>
    <xdr:cxnSp macro="">
      <xdr:nvCxnSpPr>
        <xdr:cNvPr id="767" name="直線コネクタ 766">
          <a:extLst>
            <a:ext uri="{FF2B5EF4-FFF2-40B4-BE49-F238E27FC236}">
              <a16:creationId xmlns:a16="http://schemas.microsoft.com/office/drawing/2014/main" id="{18EB1E81-A10A-464A-A5EC-5CC89B0FFDF8}"/>
            </a:ext>
          </a:extLst>
        </xdr:cNvPr>
        <xdr:cNvCxnSpPr/>
      </xdr:nvCxnSpPr>
      <xdr:spPr>
        <a:xfrm>
          <a:off x="12344400" y="12924881"/>
          <a:ext cx="8001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46082</xdr:rowOff>
    </xdr:from>
    <xdr:to>
      <xdr:col>67</xdr:col>
      <xdr:colOff>101600</xdr:colOff>
      <xdr:row>79</xdr:row>
      <xdr:rowOff>147682</xdr:rowOff>
    </xdr:to>
    <xdr:sp macro="" textlink="">
      <xdr:nvSpPr>
        <xdr:cNvPr id="768" name="楕円 767">
          <a:extLst>
            <a:ext uri="{FF2B5EF4-FFF2-40B4-BE49-F238E27FC236}">
              <a16:creationId xmlns:a16="http://schemas.microsoft.com/office/drawing/2014/main" id="{B1A8B389-4649-4ED2-820D-615887ED1F96}"/>
            </a:ext>
          </a:extLst>
        </xdr:cNvPr>
        <xdr:cNvSpPr/>
      </xdr:nvSpPr>
      <xdr:spPr>
        <a:xfrm>
          <a:off x="11487150" y="12841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96882</xdr:rowOff>
    </xdr:from>
    <xdr:to>
      <xdr:col>71</xdr:col>
      <xdr:colOff>177800</xdr:colOff>
      <xdr:row>79</xdr:row>
      <xdr:rowOff>132806</xdr:rowOff>
    </xdr:to>
    <xdr:cxnSp macro="">
      <xdr:nvCxnSpPr>
        <xdr:cNvPr id="769" name="直線コネクタ 768">
          <a:extLst>
            <a:ext uri="{FF2B5EF4-FFF2-40B4-BE49-F238E27FC236}">
              <a16:creationId xmlns:a16="http://schemas.microsoft.com/office/drawing/2014/main" id="{7F14C442-D7F7-45DC-A941-FB8FEA62FA38}"/>
            </a:ext>
          </a:extLst>
        </xdr:cNvPr>
        <xdr:cNvCxnSpPr/>
      </xdr:nvCxnSpPr>
      <xdr:spPr>
        <a:xfrm>
          <a:off x="11534775" y="12888957"/>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0" name="n_1aveValue【消防施設】&#10;有形固定資産減価償却率">
          <a:extLst>
            <a:ext uri="{FF2B5EF4-FFF2-40B4-BE49-F238E27FC236}">
              <a16:creationId xmlns:a16="http://schemas.microsoft.com/office/drawing/2014/main" id="{B255E805-6DBE-43BE-AD91-75DCA01E3E48}"/>
            </a:ext>
          </a:extLst>
        </xdr:cNvPr>
        <xdr:cNvSpPr txBox="1"/>
      </xdr:nvSpPr>
      <xdr:spPr>
        <a:xfrm>
          <a:off x="13745219"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1" name="n_2aveValue【消防施設】&#10;有形固定資産減価償却率">
          <a:extLst>
            <a:ext uri="{FF2B5EF4-FFF2-40B4-BE49-F238E27FC236}">
              <a16:creationId xmlns:a16="http://schemas.microsoft.com/office/drawing/2014/main" id="{8AA11F75-B205-4329-A9C1-F73C6687EE80}"/>
            </a:ext>
          </a:extLst>
        </xdr:cNvPr>
        <xdr:cNvSpPr txBox="1"/>
      </xdr:nvSpPr>
      <xdr:spPr>
        <a:xfrm>
          <a:off x="12964169" y="1348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72" name="n_3aveValue【消防施設】&#10;有形固定資産減価償却率">
          <a:extLst>
            <a:ext uri="{FF2B5EF4-FFF2-40B4-BE49-F238E27FC236}">
              <a16:creationId xmlns:a16="http://schemas.microsoft.com/office/drawing/2014/main" id="{8402ACDD-E2E9-4113-9271-CF9F53154205}"/>
            </a:ext>
          </a:extLst>
        </xdr:cNvPr>
        <xdr:cNvSpPr txBox="1"/>
      </xdr:nvSpPr>
      <xdr:spPr>
        <a:xfrm>
          <a:off x="12164069"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773" name="n_4aveValue【消防施設】&#10;有形固定資産減価償却率">
          <a:extLst>
            <a:ext uri="{FF2B5EF4-FFF2-40B4-BE49-F238E27FC236}">
              <a16:creationId xmlns:a16="http://schemas.microsoft.com/office/drawing/2014/main" id="{7ED0F065-EA87-4104-B2DB-1830DEFB3AB8}"/>
            </a:ext>
          </a:extLst>
        </xdr:cNvPr>
        <xdr:cNvSpPr txBox="1"/>
      </xdr:nvSpPr>
      <xdr:spPr>
        <a:xfrm>
          <a:off x="11354444" y="1357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100528</xdr:rowOff>
    </xdr:from>
    <xdr:ext cx="405111" cy="259045"/>
    <xdr:sp macro="" textlink="">
      <xdr:nvSpPr>
        <xdr:cNvPr id="774" name="n_1mainValue【消防施設】&#10;有形固定資産減価償却率">
          <a:extLst>
            <a:ext uri="{FF2B5EF4-FFF2-40B4-BE49-F238E27FC236}">
              <a16:creationId xmlns:a16="http://schemas.microsoft.com/office/drawing/2014/main" id="{50AD69D0-0829-44A4-A3C4-F8A08CF8E40E}"/>
            </a:ext>
          </a:extLst>
        </xdr:cNvPr>
        <xdr:cNvSpPr txBox="1"/>
      </xdr:nvSpPr>
      <xdr:spPr>
        <a:xfrm>
          <a:off x="13745219" y="127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64606</xdr:rowOff>
    </xdr:from>
    <xdr:ext cx="405111" cy="259045"/>
    <xdr:sp macro="" textlink="">
      <xdr:nvSpPr>
        <xdr:cNvPr id="775" name="n_2mainValue【消防施設】&#10;有形固定資産減価償却率">
          <a:extLst>
            <a:ext uri="{FF2B5EF4-FFF2-40B4-BE49-F238E27FC236}">
              <a16:creationId xmlns:a16="http://schemas.microsoft.com/office/drawing/2014/main" id="{64477F8F-47DF-47B4-B454-DC7683D0A06A}"/>
            </a:ext>
          </a:extLst>
        </xdr:cNvPr>
        <xdr:cNvSpPr txBox="1"/>
      </xdr:nvSpPr>
      <xdr:spPr>
        <a:xfrm>
          <a:off x="12964169" y="1269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28683</xdr:rowOff>
    </xdr:from>
    <xdr:ext cx="405111" cy="259045"/>
    <xdr:sp macro="" textlink="">
      <xdr:nvSpPr>
        <xdr:cNvPr id="776" name="n_3mainValue【消防施設】&#10;有形固定資産減価償却率">
          <a:extLst>
            <a:ext uri="{FF2B5EF4-FFF2-40B4-BE49-F238E27FC236}">
              <a16:creationId xmlns:a16="http://schemas.microsoft.com/office/drawing/2014/main" id="{DBD53B50-9101-4DE7-89F2-6AD76BC9BD5D}"/>
            </a:ext>
          </a:extLst>
        </xdr:cNvPr>
        <xdr:cNvSpPr txBox="1"/>
      </xdr:nvSpPr>
      <xdr:spPr>
        <a:xfrm>
          <a:off x="12164069" y="1265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164209</xdr:rowOff>
    </xdr:from>
    <xdr:ext cx="405111" cy="259045"/>
    <xdr:sp macro="" textlink="">
      <xdr:nvSpPr>
        <xdr:cNvPr id="777" name="n_4mainValue【消防施設】&#10;有形固定資産減価償却率">
          <a:extLst>
            <a:ext uri="{FF2B5EF4-FFF2-40B4-BE49-F238E27FC236}">
              <a16:creationId xmlns:a16="http://schemas.microsoft.com/office/drawing/2014/main" id="{86644993-FFB3-41FD-A0D6-9C0FB7E2A9BB}"/>
            </a:ext>
          </a:extLst>
        </xdr:cNvPr>
        <xdr:cNvSpPr txBox="1"/>
      </xdr:nvSpPr>
      <xdr:spPr>
        <a:xfrm>
          <a:off x="11354444" y="1262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70B5877F-37A5-409A-A2CE-D43A38F6E9D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411FBA26-87AF-47F8-8CF0-3B9DDE246788}"/>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754A2572-6591-4A89-87F6-EBC26B6E87C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89725356-6AD3-4CE7-AF5E-A29E43DD4EC8}"/>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59C2B9F6-CCA3-4C21-8220-F8E0E2C76F1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1F6543C1-E69C-4055-93FB-F53F10B97C7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629680BA-F71C-436C-B0F5-BABD79D5CE6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AB38829-291B-4A09-8123-5EFB4F492DF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4BC41E0A-C91E-4F60-B019-948FAC21511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AA74204-AC0C-4A4B-8416-320F96DD6169}"/>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B531AD6D-BD05-4EF1-B800-F3EA71618750}"/>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068087B7-5A61-49EB-A130-274B7F7451DE}"/>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4827F19B-B0BA-4BC8-8FFE-D4851E6C7B4F}"/>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FB101BC8-2613-40C9-9738-FC325F96E792}"/>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0129AF04-74F7-44C7-8A29-FD2B953625B9}"/>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5CA660BD-A91D-4275-9466-0A0AEA8D97EB}"/>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BE4EC8C-11F4-46D0-A1C3-09A2058078D3}"/>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EB1A353C-9E23-48EA-9B88-79E062402D01}"/>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7AB959FE-6C60-47E5-AA3D-63CEEA8C1EBE}"/>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486CEDCC-8BEA-4327-80CC-DCA67117B5A9}"/>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D47D8A90-E25F-4CF8-A916-F5AE4FC5B84C}"/>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B4DD4A2E-9FE0-47CC-82BA-3EBA93FED3B5}"/>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9417D05-EE5F-4260-978F-94A31267EB3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1CCAE6C5-1548-478E-A1B7-59EE3719CC3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918E1AC7-AA1B-424F-9E79-0E3858DD163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803" name="直線コネクタ 802">
          <a:extLst>
            <a:ext uri="{FF2B5EF4-FFF2-40B4-BE49-F238E27FC236}">
              <a16:creationId xmlns:a16="http://schemas.microsoft.com/office/drawing/2014/main" id="{E38244AF-972B-45C6-995A-27F9A05D58A2}"/>
            </a:ext>
          </a:extLst>
        </xdr:cNvPr>
        <xdr:cNvCxnSpPr/>
      </xdr:nvCxnSpPr>
      <xdr:spPr>
        <a:xfrm flipV="1">
          <a:off x="19954239" y="12674691"/>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4" name="【消防施設】&#10;一人当たり面積最小値テキスト">
          <a:extLst>
            <a:ext uri="{FF2B5EF4-FFF2-40B4-BE49-F238E27FC236}">
              <a16:creationId xmlns:a16="http://schemas.microsoft.com/office/drawing/2014/main" id="{E89D7FF0-994B-494C-93AE-AFBEE6C1D20C}"/>
            </a:ext>
          </a:extLst>
        </xdr:cNvPr>
        <xdr:cNvSpPr txBox="1"/>
      </xdr:nvSpPr>
      <xdr:spPr>
        <a:xfrm>
          <a:off x="19992975" y="140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5" name="直線コネクタ 804">
          <a:extLst>
            <a:ext uri="{FF2B5EF4-FFF2-40B4-BE49-F238E27FC236}">
              <a16:creationId xmlns:a16="http://schemas.microsoft.com/office/drawing/2014/main" id="{E91FC412-9CD5-4271-BA9A-0E33EB62E245}"/>
            </a:ext>
          </a:extLst>
        </xdr:cNvPr>
        <xdr:cNvCxnSpPr/>
      </xdr:nvCxnSpPr>
      <xdr:spPr>
        <a:xfrm>
          <a:off x="19878675" y="14087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6" name="【消防施設】&#10;一人当たり面積最大値テキスト">
          <a:extLst>
            <a:ext uri="{FF2B5EF4-FFF2-40B4-BE49-F238E27FC236}">
              <a16:creationId xmlns:a16="http://schemas.microsoft.com/office/drawing/2014/main" id="{4488FB7D-0B36-41B4-8315-1FB8E091C703}"/>
            </a:ext>
          </a:extLst>
        </xdr:cNvPr>
        <xdr:cNvSpPr txBox="1"/>
      </xdr:nvSpPr>
      <xdr:spPr>
        <a:xfrm>
          <a:off x="19992975" y="124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7" name="直線コネクタ 806">
          <a:extLst>
            <a:ext uri="{FF2B5EF4-FFF2-40B4-BE49-F238E27FC236}">
              <a16:creationId xmlns:a16="http://schemas.microsoft.com/office/drawing/2014/main" id="{D50005DC-43F5-4FD9-BB10-653276265D8F}"/>
            </a:ext>
          </a:extLst>
        </xdr:cNvPr>
        <xdr:cNvCxnSpPr/>
      </xdr:nvCxnSpPr>
      <xdr:spPr>
        <a:xfrm>
          <a:off x="19878675" y="126746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8" name="【消防施設】&#10;一人当たり面積平均値テキスト">
          <a:extLst>
            <a:ext uri="{FF2B5EF4-FFF2-40B4-BE49-F238E27FC236}">
              <a16:creationId xmlns:a16="http://schemas.microsoft.com/office/drawing/2014/main" id="{7C68BA7F-4CF1-4C48-B40D-F4A261DA2972}"/>
            </a:ext>
          </a:extLst>
        </xdr:cNvPr>
        <xdr:cNvSpPr txBox="1"/>
      </xdr:nvSpPr>
      <xdr:spPr>
        <a:xfrm>
          <a:off x="19992975" y="13742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9" name="フローチャート: 判断 808">
          <a:extLst>
            <a:ext uri="{FF2B5EF4-FFF2-40B4-BE49-F238E27FC236}">
              <a16:creationId xmlns:a16="http://schemas.microsoft.com/office/drawing/2014/main" id="{D0AD6548-8EA0-4516-AB1D-44540AA2DA36}"/>
            </a:ext>
          </a:extLst>
        </xdr:cNvPr>
        <xdr:cNvSpPr/>
      </xdr:nvSpPr>
      <xdr:spPr>
        <a:xfrm>
          <a:off x="19897725" y="137641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10" name="フローチャート: 判断 809">
          <a:extLst>
            <a:ext uri="{FF2B5EF4-FFF2-40B4-BE49-F238E27FC236}">
              <a16:creationId xmlns:a16="http://schemas.microsoft.com/office/drawing/2014/main" id="{28E19E1D-85EC-4A88-8674-218A44277A8C}"/>
            </a:ext>
          </a:extLst>
        </xdr:cNvPr>
        <xdr:cNvSpPr/>
      </xdr:nvSpPr>
      <xdr:spPr>
        <a:xfrm>
          <a:off x="19154775" y="1374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11" name="フローチャート: 判断 810">
          <a:extLst>
            <a:ext uri="{FF2B5EF4-FFF2-40B4-BE49-F238E27FC236}">
              <a16:creationId xmlns:a16="http://schemas.microsoft.com/office/drawing/2014/main" id="{4287A25A-C97F-41A1-A87E-A85E24A9F50E}"/>
            </a:ext>
          </a:extLst>
        </xdr:cNvPr>
        <xdr:cNvSpPr/>
      </xdr:nvSpPr>
      <xdr:spPr>
        <a:xfrm>
          <a:off x="18345150" y="1376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12" name="フローチャート: 判断 811">
          <a:extLst>
            <a:ext uri="{FF2B5EF4-FFF2-40B4-BE49-F238E27FC236}">
              <a16:creationId xmlns:a16="http://schemas.microsoft.com/office/drawing/2014/main" id="{F187AEDB-51C3-4876-A9AC-881749471A68}"/>
            </a:ext>
          </a:extLst>
        </xdr:cNvPr>
        <xdr:cNvSpPr/>
      </xdr:nvSpPr>
      <xdr:spPr>
        <a:xfrm>
          <a:off x="17554575" y="13812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13" name="フローチャート: 判断 812">
          <a:extLst>
            <a:ext uri="{FF2B5EF4-FFF2-40B4-BE49-F238E27FC236}">
              <a16:creationId xmlns:a16="http://schemas.microsoft.com/office/drawing/2014/main" id="{35A3375B-2B6A-4772-803D-DFDEDD68DEB3}"/>
            </a:ext>
          </a:extLst>
        </xdr:cNvPr>
        <xdr:cNvSpPr/>
      </xdr:nvSpPr>
      <xdr:spPr>
        <a:xfrm>
          <a:off x="16754475" y="138114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CDEA045-2BE9-4172-B265-85E9BC27C61D}"/>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67AB6CE-61A8-448D-BB42-C912B98B4EB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073D4EB-9E10-4825-A49C-E53BD443EF3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258E68C-626B-42AB-9B3A-E8CE6A493D80}"/>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6A72687-87C4-47BC-8139-F19FF98F635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36830</xdr:rowOff>
    </xdr:from>
    <xdr:to>
      <xdr:col>116</xdr:col>
      <xdr:colOff>114300</xdr:colOff>
      <xdr:row>83</xdr:row>
      <xdr:rowOff>138430</xdr:rowOff>
    </xdr:to>
    <xdr:sp macro="" textlink="">
      <xdr:nvSpPr>
        <xdr:cNvPr id="819" name="楕円 818">
          <a:extLst>
            <a:ext uri="{FF2B5EF4-FFF2-40B4-BE49-F238E27FC236}">
              <a16:creationId xmlns:a16="http://schemas.microsoft.com/office/drawing/2014/main" id="{243ABB70-2528-4753-B097-947153E38783}"/>
            </a:ext>
          </a:extLst>
        </xdr:cNvPr>
        <xdr:cNvSpPr/>
      </xdr:nvSpPr>
      <xdr:spPr>
        <a:xfrm>
          <a:off x="19897725" y="134766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59707</xdr:rowOff>
    </xdr:from>
    <xdr:ext cx="469744" cy="259045"/>
    <xdr:sp macro="" textlink="">
      <xdr:nvSpPr>
        <xdr:cNvPr id="820" name="【消防施設】&#10;一人当たり面積該当値テキスト">
          <a:extLst>
            <a:ext uri="{FF2B5EF4-FFF2-40B4-BE49-F238E27FC236}">
              <a16:creationId xmlns:a16="http://schemas.microsoft.com/office/drawing/2014/main" id="{0994A92E-64C1-4239-BD94-EA31497624DE}"/>
            </a:ext>
          </a:extLst>
        </xdr:cNvPr>
        <xdr:cNvSpPr txBox="1"/>
      </xdr:nvSpPr>
      <xdr:spPr>
        <a:xfrm>
          <a:off x="19992975"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56424</xdr:rowOff>
    </xdr:from>
    <xdr:to>
      <xdr:col>112</xdr:col>
      <xdr:colOff>38100</xdr:colOff>
      <xdr:row>83</xdr:row>
      <xdr:rowOff>158024</xdr:rowOff>
    </xdr:to>
    <xdr:sp macro="" textlink="">
      <xdr:nvSpPr>
        <xdr:cNvPr id="821" name="楕円 820">
          <a:extLst>
            <a:ext uri="{FF2B5EF4-FFF2-40B4-BE49-F238E27FC236}">
              <a16:creationId xmlns:a16="http://schemas.microsoft.com/office/drawing/2014/main" id="{A852A547-EB9E-479B-B955-704975F10CD5}"/>
            </a:ext>
          </a:extLst>
        </xdr:cNvPr>
        <xdr:cNvSpPr/>
      </xdr:nvSpPr>
      <xdr:spPr>
        <a:xfrm>
          <a:off x="19154775" y="134961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87630</xdr:rowOff>
    </xdr:from>
    <xdr:to>
      <xdr:col>116</xdr:col>
      <xdr:colOff>63500</xdr:colOff>
      <xdr:row>83</xdr:row>
      <xdr:rowOff>107224</xdr:rowOff>
    </xdr:to>
    <xdr:cxnSp macro="">
      <xdr:nvCxnSpPr>
        <xdr:cNvPr id="822" name="直線コネクタ 821">
          <a:extLst>
            <a:ext uri="{FF2B5EF4-FFF2-40B4-BE49-F238E27FC236}">
              <a16:creationId xmlns:a16="http://schemas.microsoft.com/office/drawing/2014/main" id="{45B1A7BB-27FC-43B0-BFEE-C1530EB7F2F8}"/>
            </a:ext>
          </a:extLst>
        </xdr:cNvPr>
        <xdr:cNvCxnSpPr/>
      </xdr:nvCxnSpPr>
      <xdr:spPr>
        <a:xfrm flipV="1">
          <a:off x="19202400" y="13524230"/>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73842</xdr:rowOff>
    </xdr:from>
    <xdr:to>
      <xdr:col>107</xdr:col>
      <xdr:colOff>101600</xdr:colOff>
      <xdr:row>84</xdr:row>
      <xdr:rowOff>3992</xdr:rowOff>
    </xdr:to>
    <xdr:sp macro="" textlink="">
      <xdr:nvSpPr>
        <xdr:cNvPr id="823" name="楕円 822">
          <a:extLst>
            <a:ext uri="{FF2B5EF4-FFF2-40B4-BE49-F238E27FC236}">
              <a16:creationId xmlns:a16="http://schemas.microsoft.com/office/drawing/2014/main" id="{40A9323E-5FAD-4EA2-80BD-8BD2C12B27C8}"/>
            </a:ext>
          </a:extLst>
        </xdr:cNvPr>
        <xdr:cNvSpPr/>
      </xdr:nvSpPr>
      <xdr:spPr>
        <a:xfrm>
          <a:off x="18345150" y="13513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107224</xdr:rowOff>
    </xdr:from>
    <xdr:to>
      <xdr:col>111</xdr:col>
      <xdr:colOff>177800</xdr:colOff>
      <xdr:row>83</xdr:row>
      <xdr:rowOff>124642</xdr:rowOff>
    </xdr:to>
    <xdr:cxnSp macro="">
      <xdr:nvCxnSpPr>
        <xdr:cNvPr id="824" name="直線コネクタ 823">
          <a:extLst>
            <a:ext uri="{FF2B5EF4-FFF2-40B4-BE49-F238E27FC236}">
              <a16:creationId xmlns:a16="http://schemas.microsoft.com/office/drawing/2014/main" id="{B9E05299-9B51-485B-A9CA-23269879F4C2}"/>
            </a:ext>
          </a:extLst>
        </xdr:cNvPr>
        <xdr:cNvCxnSpPr/>
      </xdr:nvCxnSpPr>
      <xdr:spPr>
        <a:xfrm flipV="1">
          <a:off x="18392775" y="13543824"/>
          <a:ext cx="809625"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825" name="楕円 824">
          <a:extLst>
            <a:ext uri="{FF2B5EF4-FFF2-40B4-BE49-F238E27FC236}">
              <a16:creationId xmlns:a16="http://schemas.microsoft.com/office/drawing/2014/main" id="{ABB6060C-A1F9-4EBC-9F4E-3AC82BD4AC91}"/>
            </a:ext>
          </a:extLst>
        </xdr:cNvPr>
        <xdr:cNvSpPr/>
      </xdr:nvSpPr>
      <xdr:spPr>
        <a:xfrm>
          <a:off x="17554575" y="13533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124642</xdr:rowOff>
    </xdr:from>
    <xdr:to>
      <xdr:col>107</xdr:col>
      <xdr:colOff>50800</xdr:colOff>
      <xdr:row>83</xdr:row>
      <xdr:rowOff>144236</xdr:rowOff>
    </xdr:to>
    <xdr:cxnSp macro="">
      <xdr:nvCxnSpPr>
        <xdr:cNvPr id="826" name="直線コネクタ 825">
          <a:extLst>
            <a:ext uri="{FF2B5EF4-FFF2-40B4-BE49-F238E27FC236}">
              <a16:creationId xmlns:a16="http://schemas.microsoft.com/office/drawing/2014/main" id="{ACF4EDA0-8D3A-436D-96E6-5685EE59779A}"/>
            </a:ext>
          </a:extLst>
        </xdr:cNvPr>
        <xdr:cNvCxnSpPr/>
      </xdr:nvCxnSpPr>
      <xdr:spPr>
        <a:xfrm flipV="1">
          <a:off x="17602200" y="13561242"/>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103232</xdr:rowOff>
    </xdr:from>
    <xdr:to>
      <xdr:col>98</xdr:col>
      <xdr:colOff>38100</xdr:colOff>
      <xdr:row>84</xdr:row>
      <xdr:rowOff>33382</xdr:rowOff>
    </xdr:to>
    <xdr:sp macro="" textlink="">
      <xdr:nvSpPr>
        <xdr:cNvPr id="827" name="楕円 826">
          <a:extLst>
            <a:ext uri="{FF2B5EF4-FFF2-40B4-BE49-F238E27FC236}">
              <a16:creationId xmlns:a16="http://schemas.microsoft.com/office/drawing/2014/main" id="{7D67B900-40CE-4112-9E85-0BDD03DB476E}"/>
            </a:ext>
          </a:extLst>
        </xdr:cNvPr>
        <xdr:cNvSpPr/>
      </xdr:nvSpPr>
      <xdr:spPr>
        <a:xfrm>
          <a:off x="16754475" y="1354618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144236</xdr:rowOff>
    </xdr:from>
    <xdr:to>
      <xdr:col>102</xdr:col>
      <xdr:colOff>114300</xdr:colOff>
      <xdr:row>83</xdr:row>
      <xdr:rowOff>154032</xdr:rowOff>
    </xdr:to>
    <xdr:cxnSp macro="">
      <xdr:nvCxnSpPr>
        <xdr:cNvPr id="828" name="直線コネクタ 827">
          <a:extLst>
            <a:ext uri="{FF2B5EF4-FFF2-40B4-BE49-F238E27FC236}">
              <a16:creationId xmlns:a16="http://schemas.microsoft.com/office/drawing/2014/main" id="{B7F35DC2-9677-4E17-9F7F-894324E7E9B7}"/>
            </a:ext>
          </a:extLst>
        </xdr:cNvPr>
        <xdr:cNvCxnSpPr/>
      </xdr:nvCxnSpPr>
      <xdr:spPr>
        <a:xfrm flipV="1">
          <a:off x="16802100" y="13580836"/>
          <a:ext cx="8001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9" name="n_1aveValue【消防施設】&#10;一人当たり面積">
          <a:extLst>
            <a:ext uri="{FF2B5EF4-FFF2-40B4-BE49-F238E27FC236}">
              <a16:creationId xmlns:a16="http://schemas.microsoft.com/office/drawing/2014/main" id="{83FF8CA8-E648-4421-BAFA-7C50654481DF}"/>
            </a:ext>
          </a:extLst>
        </xdr:cNvPr>
        <xdr:cNvSpPr txBox="1"/>
      </xdr:nvSpPr>
      <xdr:spPr>
        <a:xfrm>
          <a:off x="18983402"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30" name="n_2aveValue【消防施設】&#10;一人当たり面積">
          <a:extLst>
            <a:ext uri="{FF2B5EF4-FFF2-40B4-BE49-F238E27FC236}">
              <a16:creationId xmlns:a16="http://schemas.microsoft.com/office/drawing/2014/main" id="{4BC18996-B74E-44E0-A241-992A834E924B}"/>
            </a:ext>
          </a:extLst>
        </xdr:cNvPr>
        <xdr:cNvSpPr txBox="1"/>
      </xdr:nvSpPr>
      <xdr:spPr>
        <a:xfrm>
          <a:off x="18183302" y="1385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31" name="n_3aveValue【消防施設】&#10;一人当たり面積">
          <a:extLst>
            <a:ext uri="{FF2B5EF4-FFF2-40B4-BE49-F238E27FC236}">
              <a16:creationId xmlns:a16="http://schemas.microsoft.com/office/drawing/2014/main" id="{7BA2141F-25D6-42BC-875D-47344CE58382}"/>
            </a:ext>
          </a:extLst>
        </xdr:cNvPr>
        <xdr:cNvSpPr txBox="1"/>
      </xdr:nvSpPr>
      <xdr:spPr>
        <a:xfrm>
          <a:off x="17383202" y="139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832" name="n_4aveValue【消防施設】&#10;一人当たり面積">
          <a:extLst>
            <a:ext uri="{FF2B5EF4-FFF2-40B4-BE49-F238E27FC236}">
              <a16:creationId xmlns:a16="http://schemas.microsoft.com/office/drawing/2014/main" id="{3EFE4440-94D1-49F3-A60C-5DB5DD4FE02B}"/>
            </a:ext>
          </a:extLst>
        </xdr:cNvPr>
        <xdr:cNvSpPr txBox="1"/>
      </xdr:nvSpPr>
      <xdr:spPr>
        <a:xfrm>
          <a:off x="1659262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3101</xdr:rowOff>
    </xdr:from>
    <xdr:ext cx="469744" cy="259045"/>
    <xdr:sp macro="" textlink="">
      <xdr:nvSpPr>
        <xdr:cNvPr id="833" name="n_1mainValue【消防施設】&#10;一人当たり面積">
          <a:extLst>
            <a:ext uri="{FF2B5EF4-FFF2-40B4-BE49-F238E27FC236}">
              <a16:creationId xmlns:a16="http://schemas.microsoft.com/office/drawing/2014/main" id="{3ADB6D3A-9A69-4432-ABAF-A057F60D5EE3}"/>
            </a:ext>
          </a:extLst>
        </xdr:cNvPr>
        <xdr:cNvSpPr txBox="1"/>
      </xdr:nvSpPr>
      <xdr:spPr>
        <a:xfrm>
          <a:off x="18983402" y="1328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20519</xdr:rowOff>
    </xdr:from>
    <xdr:ext cx="469744" cy="259045"/>
    <xdr:sp macro="" textlink="">
      <xdr:nvSpPr>
        <xdr:cNvPr id="834" name="n_2mainValue【消防施設】&#10;一人当たり面積">
          <a:extLst>
            <a:ext uri="{FF2B5EF4-FFF2-40B4-BE49-F238E27FC236}">
              <a16:creationId xmlns:a16="http://schemas.microsoft.com/office/drawing/2014/main" id="{A9C0E944-C9EF-474F-B57A-A0A8BC6FA620}"/>
            </a:ext>
          </a:extLst>
        </xdr:cNvPr>
        <xdr:cNvSpPr txBox="1"/>
      </xdr:nvSpPr>
      <xdr:spPr>
        <a:xfrm>
          <a:off x="18183302" y="1329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40113</xdr:rowOff>
    </xdr:from>
    <xdr:ext cx="469744" cy="259045"/>
    <xdr:sp macro="" textlink="">
      <xdr:nvSpPr>
        <xdr:cNvPr id="835" name="n_3mainValue【消防施設】&#10;一人当たり面積">
          <a:extLst>
            <a:ext uri="{FF2B5EF4-FFF2-40B4-BE49-F238E27FC236}">
              <a16:creationId xmlns:a16="http://schemas.microsoft.com/office/drawing/2014/main" id="{272F10BC-FD79-43F2-9F6B-EF9AA3ED82F5}"/>
            </a:ext>
          </a:extLst>
        </xdr:cNvPr>
        <xdr:cNvSpPr txBox="1"/>
      </xdr:nvSpPr>
      <xdr:spPr>
        <a:xfrm>
          <a:off x="17383202" y="1331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49909</xdr:rowOff>
    </xdr:from>
    <xdr:ext cx="469744" cy="259045"/>
    <xdr:sp macro="" textlink="">
      <xdr:nvSpPr>
        <xdr:cNvPr id="836" name="n_4mainValue【消防施設】&#10;一人当たり面積">
          <a:extLst>
            <a:ext uri="{FF2B5EF4-FFF2-40B4-BE49-F238E27FC236}">
              <a16:creationId xmlns:a16="http://schemas.microsoft.com/office/drawing/2014/main" id="{530A3D1A-439A-4550-B041-770FCB4A7662}"/>
            </a:ext>
          </a:extLst>
        </xdr:cNvPr>
        <xdr:cNvSpPr txBox="1"/>
      </xdr:nvSpPr>
      <xdr:spPr>
        <a:xfrm>
          <a:off x="16592627" y="133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57189E1A-AE7B-498A-8E7E-872675A357D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75A6DD3D-37DD-4AE9-BD7D-AD746CB520C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7D0A9C2A-7EC8-4C34-ACD8-C98E3F02C86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16035F8A-065B-4BFA-8DA2-18A86CDC6255}"/>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AE956CA-5692-497E-9F0A-1BA59CA40BFD}"/>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CDE3DD0D-20CE-4B89-9572-2F6A0AC4FED1}"/>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CE77CA9-FF00-464E-9D31-A0DA8A9B0BD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5F1A11A-BBB3-4945-81D7-718D1757C488}"/>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DC05A6D8-0728-4645-8C7E-19478F2552AD}"/>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A7765F71-0057-412E-ADB2-F2721D78ABC3}"/>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8F96825C-E7C1-46FF-B1AB-92DB34536476}"/>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EE18D008-9AAB-468C-9CD0-2964D93DD90B}"/>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CB01A778-A0B5-443C-A78D-19FACFC079DF}"/>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6366757-3118-484E-98A1-D6D17FEFDAA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DFCA0510-7AC0-476C-B3F3-676FD76F2328}"/>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415A183-02D5-4C5C-9DED-1FD2B4ECD859}"/>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E99F24FF-F7DA-4D61-8452-5913A1DB796C}"/>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83442E16-83AD-413D-A5E6-F9AEE67882D5}"/>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6A0F75A-C37C-42FA-B5D6-0218FBFCACB8}"/>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CAA3DEB3-1B3C-42BA-8581-60DE2B4446A5}"/>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A23B2E5-94DA-4E58-86F3-F4243354F27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101EFD01-25E1-40DC-B995-34DD17FBC84D}"/>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FCF40F63-C99B-40D5-A52A-2B75CA1AFDC0}"/>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8100B354-DEF5-4A26-9835-87949302EA38}"/>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59161CCD-A00F-45FB-A15B-244EEE6428B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D782A2CD-8424-48BC-BE00-4FA18D3F60DB}"/>
            </a:ext>
          </a:extLst>
        </xdr:cNvPr>
        <xdr:cNvCxnSpPr/>
      </xdr:nvCxnSpPr>
      <xdr:spPr>
        <a:xfrm flipV="1">
          <a:off x="14696439" y="16200211"/>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8A1CFEC1-4065-441F-AEA8-0CCFE810690D}"/>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D2548F41-8043-4DEA-9865-59D80D5C9EEC}"/>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5" name="【庁舎】&#10;有形固定資産減価償却率最大値テキスト">
          <a:extLst>
            <a:ext uri="{FF2B5EF4-FFF2-40B4-BE49-F238E27FC236}">
              <a16:creationId xmlns:a16="http://schemas.microsoft.com/office/drawing/2014/main" id="{F5A5BB40-70EC-4CFB-8996-A1DA416E25D5}"/>
            </a:ext>
          </a:extLst>
        </xdr:cNvPr>
        <xdr:cNvSpPr txBox="1"/>
      </xdr:nvSpPr>
      <xdr:spPr>
        <a:xfrm>
          <a:off x="14735175" y="15994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6" name="直線コネクタ 865">
          <a:extLst>
            <a:ext uri="{FF2B5EF4-FFF2-40B4-BE49-F238E27FC236}">
              <a16:creationId xmlns:a16="http://schemas.microsoft.com/office/drawing/2014/main" id="{8498BB25-BA64-43ED-AD45-E276886AAECB}"/>
            </a:ext>
          </a:extLst>
        </xdr:cNvPr>
        <xdr:cNvCxnSpPr/>
      </xdr:nvCxnSpPr>
      <xdr:spPr>
        <a:xfrm>
          <a:off x="14611350" y="16200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7" name="【庁舎】&#10;有形固定資産減価償却率平均値テキスト">
          <a:extLst>
            <a:ext uri="{FF2B5EF4-FFF2-40B4-BE49-F238E27FC236}">
              <a16:creationId xmlns:a16="http://schemas.microsoft.com/office/drawing/2014/main" id="{76DE0318-6418-4F46-9939-3B19114FAB22}"/>
            </a:ext>
          </a:extLst>
        </xdr:cNvPr>
        <xdr:cNvSpPr txBox="1"/>
      </xdr:nvSpPr>
      <xdr:spPr>
        <a:xfrm>
          <a:off x="14735175" y="167085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8" name="フローチャート: 判断 867">
          <a:extLst>
            <a:ext uri="{FF2B5EF4-FFF2-40B4-BE49-F238E27FC236}">
              <a16:creationId xmlns:a16="http://schemas.microsoft.com/office/drawing/2014/main" id="{FC83D88D-681B-4E0A-B0A5-C046F4802D99}"/>
            </a:ext>
          </a:extLst>
        </xdr:cNvPr>
        <xdr:cNvSpPr/>
      </xdr:nvSpPr>
      <xdr:spPr>
        <a:xfrm>
          <a:off x="14649450" y="16847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9" name="フローチャート: 判断 868">
          <a:extLst>
            <a:ext uri="{FF2B5EF4-FFF2-40B4-BE49-F238E27FC236}">
              <a16:creationId xmlns:a16="http://schemas.microsoft.com/office/drawing/2014/main" id="{A6BEC939-370C-4D7C-A552-66A2AB332DD2}"/>
            </a:ext>
          </a:extLst>
        </xdr:cNvPr>
        <xdr:cNvSpPr/>
      </xdr:nvSpPr>
      <xdr:spPr>
        <a:xfrm>
          <a:off x="13887450" y="16839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0" name="フローチャート: 判断 869">
          <a:extLst>
            <a:ext uri="{FF2B5EF4-FFF2-40B4-BE49-F238E27FC236}">
              <a16:creationId xmlns:a16="http://schemas.microsoft.com/office/drawing/2014/main" id="{0F188B46-9A24-421D-954A-ECC5DC7CB821}"/>
            </a:ext>
          </a:extLst>
        </xdr:cNvPr>
        <xdr:cNvSpPr/>
      </xdr:nvSpPr>
      <xdr:spPr>
        <a:xfrm>
          <a:off x="13096875" y="16885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1" name="フローチャート: 判断 870">
          <a:extLst>
            <a:ext uri="{FF2B5EF4-FFF2-40B4-BE49-F238E27FC236}">
              <a16:creationId xmlns:a16="http://schemas.microsoft.com/office/drawing/2014/main" id="{9D3F5C92-EADA-4208-8CE5-23B54162E4EA}"/>
            </a:ext>
          </a:extLst>
        </xdr:cNvPr>
        <xdr:cNvSpPr/>
      </xdr:nvSpPr>
      <xdr:spPr>
        <a:xfrm>
          <a:off x="12296775" y="16927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2" name="フローチャート: 判断 871">
          <a:extLst>
            <a:ext uri="{FF2B5EF4-FFF2-40B4-BE49-F238E27FC236}">
              <a16:creationId xmlns:a16="http://schemas.microsoft.com/office/drawing/2014/main" id="{A74ED598-CC79-4EEA-9808-8D203A1B96FE}"/>
            </a:ext>
          </a:extLst>
        </xdr:cNvPr>
        <xdr:cNvSpPr/>
      </xdr:nvSpPr>
      <xdr:spPr>
        <a:xfrm>
          <a:off x="11487150" y="170044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F8A6545-DD3F-4EDF-9701-E6AADC823D8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BAD2D3-3452-4AA6-8DE9-16F909B7C60E}"/>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B02C88D-EAC0-47B4-85D8-9CCCF7D1837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528F958-005A-40B6-B636-997942453C48}"/>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347BFC2-4C93-4DD1-A297-B82511401644}"/>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878" name="楕円 877">
          <a:extLst>
            <a:ext uri="{FF2B5EF4-FFF2-40B4-BE49-F238E27FC236}">
              <a16:creationId xmlns:a16="http://schemas.microsoft.com/office/drawing/2014/main" id="{ED45535B-BCAE-411E-98B5-2A932F50CC43}"/>
            </a:ext>
          </a:extLst>
        </xdr:cNvPr>
        <xdr:cNvSpPr/>
      </xdr:nvSpPr>
      <xdr:spPr>
        <a:xfrm>
          <a:off x="14649450" y="17248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879" name="【庁舎】&#10;有形固定資産減価償却率該当値テキスト">
          <a:extLst>
            <a:ext uri="{FF2B5EF4-FFF2-40B4-BE49-F238E27FC236}">
              <a16:creationId xmlns:a16="http://schemas.microsoft.com/office/drawing/2014/main" id="{AA7A3A57-FE7B-49E0-8A5E-4CAA47E21336}"/>
            </a:ext>
          </a:extLst>
        </xdr:cNvPr>
        <xdr:cNvSpPr txBox="1"/>
      </xdr:nvSpPr>
      <xdr:spPr>
        <a:xfrm>
          <a:off x="14735175" y="1723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880" name="楕円 879">
          <a:extLst>
            <a:ext uri="{FF2B5EF4-FFF2-40B4-BE49-F238E27FC236}">
              <a16:creationId xmlns:a16="http://schemas.microsoft.com/office/drawing/2014/main" id="{FFDDD127-FA10-4B94-BA9B-7B2E4A92E1DB}"/>
            </a:ext>
          </a:extLst>
        </xdr:cNvPr>
        <xdr:cNvSpPr/>
      </xdr:nvSpPr>
      <xdr:spPr>
        <a:xfrm>
          <a:off x="13887450" y="17231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138249</xdr:rowOff>
    </xdr:to>
    <xdr:cxnSp macro="">
      <xdr:nvCxnSpPr>
        <xdr:cNvPr id="881" name="直線コネクタ 880">
          <a:extLst>
            <a:ext uri="{FF2B5EF4-FFF2-40B4-BE49-F238E27FC236}">
              <a16:creationId xmlns:a16="http://schemas.microsoft.com/office/drawing/2014/main" id="{77C9520F-24FE-4F23-8069-107029B0516E}"/>
            </a:ext>
          </a:extLst>
        </xdr:cNvPr>
        <xdr:cNvCxnSpPr/>
      </xdr:nvCxnSpPr>
      <xdr:spPr>
        <a:xfrm>
          <a:off x="13935075" y="17279438"/>
          <a:ext cx="762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882" name="楕円 881">
          <a:extLst>
            <a:ext uri="{FF2B5EF4-FFF2-40B4-BE49-F238E27FC236}">
              <a16:creationId xmlns:a16="http://schemas.microsoft.com/office/drawing/2014/main" id="{92FFA69C-3D03-415E-AA57-FF7262522C09}"/>
            </a:ext>
          </a:extLst>
        </xdr:cNvPr>
        <xdr:cNvSpPr/>
      </xdr:nvSpPr>
      <xdr:spPr>
        <a:xfrm>
          <a:off x="13096875" y="172041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115388</xdr:rowOff>
    </xdr:to>
    <xdr:cxnSp macro="">
      <xdr:nvCxnSpPr>
        <xdr:cNvPr id="883" name="直線コネクタ 882">
          <a:extLst>
            <a:ext uri="{FF2B5EF4-FFF2-40B4-BE49-F238E27FC236}">
              <a16:creationId xmlns:a16="http://schemas.microsoft.com/office/drawing/2014/main" id="{B727E177-7E45-44B7-90C1-1ECA984BCD65}"/>
            </a:ext>
          </a:extLst>
        </xdr:cNvPr>
        <xdr:cNvCxnSpPr/>
      </xdr:nvCxnSpPr>
      <xdr:spPr>
        <a:xfrm>
          <a:off x="13144500" y="17251770"/>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884" name="楕円 883">
          <a:extLst>
            <a:ext uri="{FF2B5EF4-FFF2-40B4-BE49-F238E27FC236}">
              <a16:creationId xmlns:a16="http://schemas.microsoft.com/office/drawing/2014/main" id="{8CB6F1EB-EF9C-46E4-B26E-F7099AD3B0CA}"/>
            </a:ext>
          </a:extLst>
        </xdr:cNvPr>
        <xdr:cNvSpPr/>
      </xdr:nvSpPr>
      <xdr:spPr>
        <a:xfrm>
          <a:off x="12296775" y="17190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90895</xdr:rowOff>
    </xdr:to>
    <xdr:cxnSp macro="">
      <xdr:nvCxnSpPr>
        <xdr:cNvPr id="885" name="直線コネクタ 884">
          <a:extLst>
            <a:ext uri="{FF2B5EF4-FFF2-40B4-BE49-F238E27FC236}">
              <a16:creationId xmlns:a16="http://schemas.microsoft.com/office/drawing/2014/main" id="{C2A4BCD1-B0DF-456E-A7AE-9A3625872AE1}"/>
            </a:ext>
          </a:extLst>
        </xdr:cNvPr>
        <xdr:cNvCxnSpPr/>
      </xdr:nvCxnSpPr>
      <xdr:spPr>
        <a:xfrm>
          <a:off x="12344400" y="17238618"/>
          <a:ext cx="8001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86" name="楕円 885">
          <a:extLst>
            <a:ext uri="{FF2B5EF4-FFF2-40B4-BE49-F238E27FC236}">
              <a16:creationId xmlns:a16="http://schemas.microsoft.com/office/drawing/2014/main" id="{27E28206-CE79-444C-8ED9-AFB395865847}"/>
            </a:ext>
          </a:extLst>
        </xdr:cNvPr>
        <xdr:cNvSpPr/>
      </xdr:nvSpPr>
      <xdr:spPr>
        <a:xfrm>
          <a:off x="11487150" y="171633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74568</xdr:rowOff>
    </xdr:to>
    <xdr:cxnSp macro="">
      <xdr:nvCxnSpPr>
        <xdr:cNvPr id="887" name="直線コネクタ 886">
          <a:extLst>
            <a:ext uri="{FF2B5EF4-FFF2-40B4-BE49-F238E27FC236}">
              <a16:creationId xmlns:a16="http://schemas.microsoft.com/office/drawing/2014/main" id="{B82E5F8E-9026-478D-A6A2-38C5588FCFA1}"/>
            </a:ext>
          </a:extLst>
        </xdr:cNvPr>
        <xdr:cNvCxnSpPr/>
      </xdr:nvCxnSpPr>
      <xdr:spPr>
        <a:xfrm>
          <a:off x="11534775" y="17210949"/>
          <a:ext cx="809625" cy="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8" name="n_1aveValue【庁舎】&#10;有形固定資産減価償却率">
          <a:extLst>
            <a:ext uri="{FF2B5EF4-FFF2-40B4-BE49-F238E27FC236}">
              <a16:creationId xmlns:a16="http://schemas.microsoft.com/office/drawing/2014/main" id="{D5020E81-A2AC-4B65-B5A5-266572D01ED2}"/>
            </a:ext>
          </a:extLst>
        </xdr:cNvPr>
        <xdr:cNvSpPr txBox="1"/>
      </xdr:nvSpPr>
      <xdr:spPr>
        <a:xfrm>
          <a:off x="13745219" y="1662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9" name="n_2aveValue【庁舎】&#10;有形固定資産減価償却率">
          <a:extLst>
            <a:ext uri="{FF2B5EF4-FFF2-40B4-BE49-F238E27FC236}">
              <a16:creationId xmlns:a16="http://schemas.microsoft.com/office/drawing/2014/main" id="{ADF697DF-5296-4355-98E0-93615E3BABBB}"/>
            </a:ext>
          </a:extLst>
        </xdr:cNvPr>
        <xdr:cNvSpPr txBox="1"/>
      </xdr:nvSpPr>
      <xdr:spPr>
        <a:xfrm>
          <a:off x="12964169"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0" name="n_3aveValue【庁舎】&#10;有形固定資産減価償却率">
          <a:extLst>
            <a:ext uri="{FF2B5EF4-FFF2-40B4-BE49-F238E27FC236}">
              <a16:creationId xmlns:a16="http://schemas.microsoft.com/office/drawing/2014/main" id="{89D13134-8220-4F88-A4F6-200820658A55}"/>
            </a:ext>
          </a:extLst>
        </xdr:cNvPr>
        <xdr:cNvSpPr txBox="1"/>
      </xdr:nvSpPr>
      <xdr:spPr>
        <a:xfrm>
          <a:off x="12164069" y="1671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91" name="n_4aveValue【庁舎】&#10;有形固定資産減価償却率">
          <a:extLst>
            <a:ext uri="{FF2B5EF4-FFF2-40B4-BE49-F238E27FC236}">
              <a16:creationId xmlns:a16="http://schemas.microsoft.com/office/drawing/2014/main" id="{6DE9FF0A-4A4B-4C1A-BBD4-413A9EEE7C80}"/>
            </a:ext>
          </a:extLst>
        </xdr:cNvPr>
        <xdr:cNvSpPr txBox="1"/>
      </xdr:nvSpPr>
      <xdr:spPr>
        <a:xfrm>
          <a:off x="11354444" y="16792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892" name="n_1mainValue【庁舎】&#10;有形固定資産減価償却率">
          <a:extLst>
            <a:ext uri="{FF2B5EF4-FFF2-40B4-BE49-F238E27FC236}">
              <a16:creationId xmlns:a16="http://schemas.microsoft.com/office/drawing/2014/main" id="{F602E9A6-B3C5-4B6E-9329-F5D10C800837}"/>
            </a:ext>
          </a:extLst>
        </xdr:cNvPr>
        <xdr:cNvSpPr txBox="1"/>
      </xdr:nvSpPr>
      <xdr:spPr>
        <a:xfrm>
          <a:off x="13745219" y="1732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893" name="n_2mainValue【庁舎】&#10;有形固定資産減価償却率">
          <a:extLst>
            <a:ext uri="{FF2B5EF4-FFF2-40B4-BE49-F238E27FC236}">
              <a16:creationId xmlns:a16="http://schemas.microsoft.com/office/drawing/2014/main" id="{45BE03F8-4536-43C8-94EB-32657A0767D8}"/>
            </a:ext>
          </a:extLst>
        </xdr:cNvPr>
        <xdr:cNvSpPr txBox="1"/>
      </xdr:nvSpPr>
      <xdr:spPr>
        <a:xfrm>
          <a:off x="12964169" y="1729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894" name="n_3mainValue【庁舎】&#10;有形固定資産減価償却率">
          <a:extLst>
            <a:ext uri="{FF2B5EF4-FFF2-40B4-BE49-F238E27FC236}">
              <a16:creationId xmlns:a16="http://schemas.microsoft.com/office/drawing/2014/main" id="{51948D92-1DC3-42BB-AB93-3BC19A3F4260}"/>
            </a:ext>
          </a:extLst>
        </xdr:cNvPr>
        <xdr:cNvSpPr txBox="1"/>
      </xdr:nvSpPr>
      <xdr:spPr>
        <a:xfrm>
          <a:off x="12164069" y="1728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95" name="n_4mainValue【庁舎】&#10;有形固定資産減価償却率">
          <a:extLst>
            <a:ext uri="{FF2B5EF4-FFF2-40B4-BE49-F238E27FC236}">
              <a16:creationId xmlns:a16="http://schemas.microsoft.com/office/drawing/2014/main" id="{E80DFF77-76EA-4798-9D22-F043F08BBD72}"/>
            </a:ext>
          </a:extLst>
        </xdr:cNvPr>
        <xdr:cNvSpPr txBox="1"/>
      </xdr:nvSpPr>
      <xdr:spPr>
        <a:xfrm>
          <a:off x="11354444" y="172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5B57DCE-35B2-488D-9978-A05E6F6BCFB2}"/>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90AFA3C-CECC-44C5-9DDE-D4098B88ED4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CDD99717-6D1E-4F3D-9914-D00018560CB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91A44EE-02BD-4577-885F-FA41EDF8E6A9}"/>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8A3A157-58CD-4634-885D-A4CCA99FDC7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454326C-800A-45C1-888B-3E3C7AC7F1C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46CDDB7E-8B58-4FE0-9C70-23F378B00F5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98A5E94-C56C-421D-B3B7-471C69618538}"/>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5715B30-D8E2-4F8F-935F-67CE060D57B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D13E23B-5D6C-42D8-8404-F2C33CF8D550}"/>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B71AC610-5714-44AA-9EC2-14CA23D5CC85}"/>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AAFFEF72-81CA-4C8F-B433-AC5A976E64C9}"/>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325BD6C2-603F-447F-A6B0-C71C00A81679}"/>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5DD9A9D3-1B70-4E8D-A9F7-1C381D18BAF6}"/>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EA7D4117-F18B-4A0B-8144-8EFDA6BC3D40}"/>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1896A2A-FDAB-4ACD-93A9-3BAF1C31EDDC}"/>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17F2C658-B7F8-46A6-A79D-67243860802C}"/>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F58F07FA-6401-498E-AFB2-7B7931898ED9}"/>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2C545687-885D-44FC-BA32-541003E5A96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54118EA-FD17-40A5-AAB0-1F247831232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0595A07C-9862-4720-892D-8D35BE92EBD7}"/>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7" name="直線コネクタ 916">
          <a:extLst>
            <a:ext uri="{FF2B5EF4-FFF2-40B4-BE49-F238E27FC236}">
              <a16:creationId xmlns:a16="http://schemas.microsoft.com/office/drawing/2014/main" id="{CF6C3336-AC92-4EE0-BF5A-145F46497FAD}"/>
            </a:ext>
          </a:extLst>
        </xdr:cNvPr>
        <xdr:cNvCxnSpPr/>
      </xdr:nvCxnSpPr>
      <xdr:spPr>
        <a:xfrm flipV="1">
          <a:off x="19954239" y="16379901"/>
          <a:ext cx="0" cy="10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8" name="【庁舎】&#10;一人当たり面積最小値テキスト">
          <a:extLst>
            <a:ext uri="{FF2B5EF4-FFF2-40B4-BE49-F238E27FC236}">
              <a16:creationId xmlns:a16="http://schemas.microsoft.com/office/drawing/2014/main" id="{8CB395AF-8E91-4B75-AA11-1EC1EF230654}"/>
            </a:ext>
          </a:extLst>
        </xdr:cNvPr>
        <xdr:cNvSpPr txBox="1"/>
      </xdr:nvSpPr>
      <xdr:spPr>
        <a:xfrm>
          <a:off x="19992975" y="174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9" name="直線コネクタ 918">
          <a:extLst>
            <a:ext uri="{FF2B5EF4-FFF2-40B4-BE49-F238E27FC236}">
              <a16:creationId xmlns:a16="http://schemas.microsoft.com/office/drawing/2014/main" id="{03025E4C-63E5-4D75-ACB1-950D9C2E133C}"/>
            </a:ext>
          </a:extLst>
        </xdr:cNvPr>
        <xdr:cNvCxnSpPr/>
      </xdr:nvCxnSpPr>
      <xdr:spPr>
        <a:xfrm>
          <a:off x="19878675" y="174757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20" name="【庁舎】&#10;一人当たり面積最大値テキスト">
          <a:extLst>
            <a:ext uri="{FF2B5EF4-FFF2-40B4-BE49-F238E27FC236}">
              <a16:creationId xmlns:a16="http://schemas.microsoft.com/office/drawing/2014/main" id="{E249D3D0-0435-434F-AEBB-6E884413365F}"/>
            </a:ext>
          </a:extLst>
        </xdr:cNvPr>
        <xdr:cNvSpPr txBox="1"/>
      </xdr:nvSpPr>
      <xdr:spPr>
        <a:xfrm>
          <a:off x="19992975" y="161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21" name="直線コネクタ 920">
          <a:extLst>
            <a:ext uri="{FF2B5EF4-FFF2-40B4-BE49-F238E27FC236}">
              <a16:creationId xmlns:a16="http://schemas.microsoft.com/office/drawing/2014/main" id="{24F2166D-44F3-45CB-A4B6-8DDE5E0A2AC7}"/>
            </a:ext>
          </a:extLst>
        </xdr:cNvPr>
        <xdr:cNvCxnSpPr/>
      </xdr:nvCxnSpPr>
      <xdr:spPr>
        <a:xfrm>
          <a:off x="19878675" y="163799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22" name="【庁舎】&#10;一人当たり面積平均値テキスト">
          <a:extLst>
            <a:ext uri="{FF2B5EF4-FFF2-40B4-BE49-F238E27FC236}">
              <a16:creationId xmlns:a16="http://schemas.microsoft.com/office/drawing/2014/main" id="{38F11B28-5503-40A9-AE20-08B0629E0FFF}"/>
            </a:ext>
          </a:extLst>
        </xdr:cNvPr>
        <xdr:cNvSpPr txBox="1"/>
      </xdr:nvSpPr>
      <xdr:spPr>
        <a:xfrm>
          <a:off x="19992975" y="1716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3" name="フローチャート: 判断 922">
          <a:extLst>
            <a:ext uri="{FF2B5EF4-FFF2-40B4-BE49-F238E27FC236}">
              <a16:creationId xmlns:a16="http://schemas.microsoft.com/office/drawing/2014/main" id="{9E242020-19B2-41C6-89FB-A584420F6C95}"/>
            </a:ext>
          </a:extLst>
        </xdr:cNvPr>
        <xdr:cNvSpPr/>
      </xdr:nvSpPr>
      <xdr:spPr>
        <a:xfrm>
          <a:off x="19897725" y="171848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24" name="フローチャート: 判断 923">
          <a:extLst>
            <a:ext uri="{FF2B5EF4-FFF2-40B4-BE49-F238E27FC236}">
              <a16:creationId xmlns:a16="http://schemas.microsoft.com/office/drawing/2014/main" id="{5B739405-7981-478A-BF76-CE25EAB5BFD0}"/>
            </a:ext>
          </a:extLst>
        </xdr:cNvPr>
        <xdr:cNvSpPr/>
      </xdr:nvSpPr>
      <xdr:spPr>
        <a:xfrm>
          <a:off x="19154775" y="171954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25" name="フローチャート: 判断 924">
          <a:extLst>
            <a:ext uri="{FF2B5EF4-FFF2-40B4-BE49-F238E27FC236}">
              <a16:creationId xmlns:a16="http://schemas.microsoft.com/office/drawing/2014/main" id="{284B7C58-60F5-4DA1-B836-45F99EC422DE}"/>
            </a:ext>
          </a:extLst>
        </xdr:cNvPr>
        <xdr:cNvSpPr/>
      </xdr:nvSpPr>
      <xdr:spPr>
        <a:xfrm>
          <a:off x="18345150" y="172205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6" name="フローチャート: 判断 925">
          <a:extLst>
            <a:ext uri="{FF2B5EF4-FFF2-40B4-BE49-F238E27FC236}">
              <a16:creationId xmlns:a16="http://schemas.microsoft.com/office/drawing/2014/main" id="{44A38FAE-4F19-4807-88EB-D72A84BED77D}"/>
            </a:ext>
          </a:extLst>
        </xdr:cNvPr>
        <xdr:cNvSpPr/>
      </xdr:nvSpPr>
      <xdr:spPr>
        <a:xfrm>
          <a:off x="17554575" y="17233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27" name="フローチャート: 判断 926">
          <a:extLst>
            <a:ext uri="{FF2B5EF4-FFF2-40B4-BE49-F238E27FC236}">
              <a16:creationId xmlns:a16="http://schemas.microsoft.com/office/drawing/2014/main" id="{299701EB-58EC-4D5B-8548-662B9052615A}"/>
            </a:ext>
          </a:extLst>
        </xdr:cNvPr>
        <xdr:cNvSpPr/>
      </xdr:nvSpPr>
      <xdr:spPr>
        <a:xfrm>
          <a:off x="16754475" y="172095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3C0AA82-F890-4838-BDFD-704C8A1242AD}"/>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8093400-0A45-4776-8077-C0362A301A35}"/>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AC720808-0EB0-43F6-83B7-ECD05D3B4C5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F52D7D5-42BE-42E3-9464-4271E41B11E1}"/>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5EB82FC-C6DD-4C4C-BD07-ADB68686CE8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71577</xdr:rowOff>
    </xdr:from>
    <xdr:to>
      <xdr:col>116</xdr:col>
      <xdr:colOff>114300</xdr:colOff>
      <xdr:row>106</xdr:row>
      <xdr:rowOff>1727</xdr:rowOff>
    </xdr:to>
    <xdr:sp macro="" textlink="">
      <xdr:nvSpPr>
        <xdr:cNvPr id="933" name="楕円 932">
          <a:extLst>
            <a:ext uri="{FF2B5EF4-FFF2-40B4-BE49-F238E27FC236}">
              <a16:creationId xmlns:a16="http://schemas.microsoft.com/office/drawing/2014/main" id="{ADE662CC-7371-4F7E-AEE5-2B9526F034AA}"/>
            </a:ext>
          </a:extLst>
        </xdr:cNvPr>
        <xdr:cNvSpPr/>
      </xdr:nvSpPr>
      <xdr:spPr>
        <a:xfrm>
          <a:off x="19897725" y="170705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94454</xdr:rowOff>
    </xdr:from>
    <xdr:ext cx="469744" cy="259045"/>
    <xdr:sp macro="" textlink="">
      <xdr:nvSpPr>
        <xdr:cNvPr id="934" name="【庁舎】&#10;一人当たり面積該当値テキスト">
          <a:extLst>
            <a:ext uri="{FF2B5EF4-FFF2-40B4-BE49-F238E27FC236}">
              <a16:creationId xmlns:a16="http://schemas.microsoft.com/office/drawing/2014/main" id="{12E14971-EE0B-4B42-B932-BD908247B0D7}"/>
            </a:ext>
          </a:extLst>
        </xdr:cNvPr>
        <xdr:cNvSpPr txBox="1"/>
      </xdr:nvSpPr>
      <xdr:spPr>
        <a:xfrm>
          <a:off x="19992975" y="1693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83465</xdr:rowOff>
    </xdr:from>
    <xdr:to>
      <xdr:col>112</xdr:col>
      <xdr:colOff>38100</xdr:colOff>
      <xdr:row>106</xdr:row>
      <xdr:rowOff>13615</xdr:rowOff>
    </xdr:to>
    <xdr:sp macro="" textlink="">
      <xdr:nvSpPr>
        <xdr:cNvPr id="935" name="楕円 934">
          <a:extLst>
            <a:ext uri="{FF2B5EF4-FFF2-40B4-BE49-F238E27FC236}">
              <a16:creationId xmlns:a16="http://schemas.microsoft.com/office/drawing/2014/main" id="{58D70FD7-EDA8-4F74-A1D7-6A0A1CF768F5}"/>
            </a:ext>
          </a:extLst>
        </xdr:cNvPr>
        <xdr:cNvSpPr/>
      </xdr:nvSpPr>
      <xdr:spPr>
        <a:xfrm>
          <a:off x="19154775" y="170887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122377</xdr:rowOff>
    </xdr:from>
    <xdr:to>
      <xdr:col>116</xdr:col>
      <xdr:colOff>63500</xdr:colOff>
      <xdr:row>105</xdr:row>
      <xdr:rowOff>134265</xdr:rowOff>
    </xdr:to>
    <xdr:cxnSp macro="">
      <xdr:nvCxnSpPr>
        <xdr:cNvPr id="936" name="直線コネクタ 935">
          <a:extLst>
            <a:ext uri="{FF2B5EF4-FFF2-40B4-BE49-F238E27FC236}">
              <a16:creationId xmlns:a16="http://schemas.microsoft.com/office/drawing/2014/main" id="{F6165AB2-E617-4906-B9E8-C2611AB5FD03}"/>
            </a:ext>
          </a:extLst>
        </xdr:cNvPr>
        <xdr:cNvCxnSpPr/>
      </xdr:nvCxnSpPr>
      <xdr:spPr>
        <a:xfrm flipV="1">
          <a:off x="19202400" y="17127677"/>
          <a:ext cx="752475"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97180</xdr:rowOff>
    </xdr:from>
    <xdr:to>
      <xdr:col>107</xdr:col>
      <xdr:colOff>101600</xdr:colOff>
      <xdr:row>106</xdr:row>
      <xdr:rowOff>27330</xdr:rowOff>
    </xdr:to>
    <xdr:sp macro="" textlink="">
      <xdr:nvSpPr>
        <xdr:cNvPr id="937" name="楕円 936">
          <a:extLst>
            <a:ext uri="{FF2B5EF4-FFF2-40B4-BE49-F238E27FC236}">
              <a16:creationId xmlns:a16="http://schemas.microsoft.com/office/drawing/2014/main" id="{2D6665B6-00B5-4DFA-8A7E-5639BC8286E1}"/>
            </a:ext>
          </a:extLst>
        </xdr:cNvPr>
        <xdr:cNvSpPr/>
      </xdr:nvSpPr>
      <xdr:spPr>
        <a:xfrm>
          <a:off x="18345150" y="170993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134265</xdr:rowOff>
    </xdr:from>
    <xdr:to>
      <xdr:col>111</xdr:col>
      <xdr:colOff>177800</xdr:colOff>
      <xdr:row>105</xdr:row>
      <xdr:rowOff>147980</xdr:rowOff>
    </xdr:to>
    <xdr:cxnSp macro="">
      <xdr:nvCxnSpPr>
        <xdr:cNvPr id="938" name="直線コネクタ 937">
          <a:extLst>
            <a:ext uri="{FF2B5EF4-FFF2-40B4-BE49-F238E27FC236}">
              <a16:creationId xmlns:a16="http://schemas.microsoft.com/office/drawing/2014/main" id="{D192C012-E33C-4FBC-8249-E0011CB64C6F}"/>
            </a:ext>
          </a:extLst>
        </xdr:cNvPr>
        <xdr:cNvCxnSpPr/>
      </xdr:nvCxnSpPr>
      <xdr:spPr>
        <a:xfrm flipV="1">
          <a:off x="18392775" y="17136390"/>
          <a:ext cx="80962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939" name="楕円 938">
          <a:extLst>
            <a:ext uri="{FF2B5EF4-FFF2-40B4-BE49-F238E27FC236}">
              <a16:creationId xmlns:a16="http://schemas.microsoft.com/office/drawing/2014/main" id="{DC5761A0-B320-49C6-9AA9-0F9EF55B01D7}"/>
            </a:ext>
          </a:extLst>
        </xdr:cNvPr>
        <xdr:cNvSpPr/>
      </xdr:nvSpPr>
      <xdr:spPr>
        <a:xfrm>
          <a:off x="17554575" y="17114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147980</xdr:rowOff>
    </xdr:from>
    <xdr:to>
      <xdr:col>107</xdr:col>
      <xdr:colOff>50800</xdr:colOff>
      <xdr:row>105</xdr:row>
      <xdr:rowOff>163068</xdr:rowOff>
    </xdr:to>
    <xdr:cxnSp macro="">
      <xdr:nvCxnSpPr>
        <xdr:cNvPr id="940" name="直線コネクタ 939">
          <a:extLst>
            <a:ext uri="{FF2B5EF4-FFF2-40B4-BE49-F238E27FC236}">
              <a16:creationId xmlns:a16="http://schemas.microsoft.com/office/drawing/2014/main" id="{6A13A09D-067E-4873-A9AC-B76D747D0BC5}"/>
            </a:ext>
          </a:extLst>
        </xdr:cNvPr>
        <xdr:cNvCxnSpPr/>
      </xdr:nvCxnSpPr>
      <xdr:spPr>
        <a:xfrm flipV="1">
          <a:off x="17602200" y="17146930"/>
          <a:ext cx="790575"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120498</xdr:rowOff>
    </xdr:from>
    <xdr:to>
      <xdr:col>98</xdr:col>
      <xdr:colOff>38100</xdr:colOff>
      <xdr:row>106</xdr:row>
      <xdr:rowOff>50648</xdr:rowOff>
    </xdr:to>
    <xdr:sp macro="" textlink="">
      <xdr:nvSpPr>
        <xdr:cNvPr id="941" name="楕円 940">
          <a:extLst>
            <a:ext uri="{FF2B5EF4-FFF2-40B4-BE49-F238E27FC236}">
              <a16:creationId xmlns:a16="http://schemas.microsoft.com/office/drawing/2014/main" id="{8F4B2C63-18EB-4026-8210-E535485DD80F}"/>
            </a:ext>
          </a:extLst>
        </xdr:cNvPr>
        <xdr:cNvSpPr/>
      </xdr:nvSpPr>
      <xdr:spPr>
        <a:xfrm>
          <a:off x="16754475" y="171257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163068</xdr:rowOff>
    </xdr:from>
    <xdr:to>
      <xdr:col>102</xdr:col>
      <xdr:colOff>114300</xdr:colOff>
      <xdr:row>105</xdr:row>
      <xdr:rowOff>171298</xdr:rowOff>
    </xdr:to>
    <xdr:cxnSp macro="">
      <xdr:nvCxnSpPr>
        <xdr:cNvPr id="942" name="直線コネクタ 941">
          <a:extLst>
            <a:ext uri="{FF2B5EF4-FFF2-40B4-BE49-F238E27FC236}">
              <a16:creationId xmlns:a16="http://schemas.microsoft.com/office/drawing/2014/main" id="{CE09ADD6-96C3-4B49-B119-8108BAB51702}"/>
            </a:ext>
          </a:extLst>
        </xdr:cNvPr>
        <xdr:cNvCxnSpPr/>
      </xdr:nvCxnSpPr>
      <xdr:spPr>
        <a:xfrm flipV="1">
          <a:off x="16802100" y="17162018"/>
          <a:ext cx="8001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43" name="n_1aveValue【庁舎】&#10;一人当たり面積">
          <a:extLst>
            <a:ext uri="{FF2B5EF4-FFF2-40B4-BE49-F238E27FC236}">
              <a16:creationId xmlns:a16="http://schemas.microsoft.com/office/drawing/2014/main" id="{93FDD394-F012-4276-A4F0-04057DDA310C}"/>
            </a:ext>
          </a:extLst>
        </xdr:cNvPr>
        <xdr:cNvSpPr txBox="1"/>
      </xdr:nvSpPr>
      <xdr:spPr>
        <a:xfrm>
          <a:off x="18983402" y="172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44" name="n_2aveValue【庁舎】&#10;一人当たり面積">
          <a:extLst>
            <a:ext uri="{FF2B5EF4-FFF2-40B4-BE49-F238E27FC236}">
              <a16:creationId xmlns:a16="http://schemas.microsoft.com/office/drawing/2014/main" id="{2C04C948-72F8-4B60-914C-6168A2475428}"/>
            </a:ext>
          </a:extLst>
        </xdr:cNvPr>
        <xdr:cNvSpPr txBox="1"/>
      </xdr:nvSpPr>
      <xdr:spPr>
        <a:xfrm>
          <a:off x="18183302" y="1731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5" name="n_3aveValue【庁舎】&#10;一人当たり面積">
          <a:extLst>
            <a:ext uri="{FF2B5EF4-FFF2-40B4-BE49-F238E27FC236}">
              <a16:creationId xmlns:a16="http://schemas.microsoft.com/office/drawing/2014/main" id="{BCEEDEA0-776B-48C1-807C-6B556207C8A1}"/>
            </a:ext>
          </a:extLst>
        </xdr:cNvPr>
        <xdr:cNvSpPr txBox="1"/>
      </xdr:nvSpPr>
      <xdr:spPr>
        <a:xfrm>
          <a:off x="17383202" y="173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946" name="n_4aveValue【庁舎】&#10;一人当たり面積">
          <a:extLst>
            <a:ext uri="{FF2B5EF4-FFF2-40B4-BE49-F238E27FC236}">
              <a16:creationId xmlns:a16="http://schemas.microsoft.com/office/drawing/2014/main" id="{4A0DE130-7D48-40C4-AF9F-B7A5403DAF58}"/>
            </a:ext>
          </a:extLst>
        </xdr:cNvPr>
        <xdr:cNvSpPr txBox="1"/>
      </xdr:nvSpPr>
      <xdr:spPr>
        <a:xfrm>
          <a:off x="16592627" y="1730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30142</xdr:rowOff>
    </xdr:from>
    <xdr:ext cx="469744" cy="259045"/>
    <xdr:sp macro="" textlink="">
      <xdr:nvSpPr>
        <xdr:cNvPr id="947" name="n_1mainValue【庁舎】&#10;一人当たり面積">
          <a:extLst>
            <a:ext uri="{FF2B5EF4-FFF2-40B4-BE49-F238E27FC236}">
              <a16:creationId xmlns:a16="http://schemas.microsoft.com/office/drawing/2014/main" id="{97D20DC3-6C4C-49D2-971A-EDFC33A68690}"/>
            </a:ext>
          </a:extLst>
        </xdr:cNvPr>
        <xdr:cNvSpPr txBox="1"/>
      </xdr:nvSpPr>
      <xdr:spPr>
        <a:xfrm>
          <a:off x="18983402" y="1686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43857</xdr:rowOff>
    </xdr:from>
    <xdr:ext cx="469744" cy="259045"/>
    <xdr:sp macro="" textlink="">
      <xdr:nvSpPr>
        <xdr:cNvPr id="948" name="n_2mainValue【庁舎】&#10;一人当たり面積">
          <a:extLst>
            <a:ext uri="{FF2B5EF4-FFF2-40B4-BE49-F238E27FC236}">
              <a16:creationId xmlns:a16="http://schemas.microsoft.com/office/drawing/2014/main" id="{AAE1686B-BEB5-4312-B8A9-B804D9BA791A}"/>
            </a:ext>
          </a:extLst>
        </xdr:cNvPr>
        <xdr:cNvSpPr txBox="1"/>
      </xdr:nvSpPr>
      <xdr:spPr>
        <a:xfrm>
          <a:off x="18183302" y="1688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949" name="n_3mainValue【庁舎】&#10;一人当たり面積">
          <a:extLst>
            <a:ext uri="{FF2B5EF4-FFF2-40B4-BE49-F238E27FC236}">
              <a16:creationId xmlns:a16="http://schemas.microsoft.com/office/drawing/2014/main" id="{BF5CE14C-913D-428F-B53A-631B5603C69E}"/>
            </a:ext>
          </a:extLst>
        </xdr:cNvPr>
        <xdr:cNvSpPr txBox="1"/>
      </xdr:nvSpPr>
      <xdr:spPr>
        <a:xfrm>
          <a:off x="17383202" y="1689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67175</xdr:rowOff>
    </xdr:from>
    <xdr:ext cx="469744" cy="259045"/>
    <xdr:sp macro="" textlink="">
      <xdr:nvSpPr>
        <xdr:cNvPr id="950" name="n_4mainValue【庁舎】&#10;一人当たり面積">
          <a:extLst>
            <a:ext uri="{FF2B5EF4-FFF2-40B4-BE49-F238E27FC236}">
              <a16:creationId xmlns:a16="http://schemas.microsoft.com/office/drawing/2014/main" id="{90173873-715E-4C75-B686-27B14CF2B0E1}"/>
            </a:ext>
          </a:extLst>
        </xdr:cNvPr>
        <xdr:cNvSpPr txBox="1"/>
      </xdr:nvSpPr>
      <xdr:spPr>
        <a:xfrm>
          <a:off x="16592627" y="169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D45CC891-1FA7-41C8-A817-A17D3A17D6A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9FA1D83A-6D55-4564-8E9E-15B377226429}"/>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3A7A70D4-62CE-4AA9-BAB0-7BEB7D77681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平成９年３月に建築された図書館は町内に一つであり木造の建物であるため、耐用年数が短く減価償却率が</a:t>
          </a:r>
          <a:r>
            <a:rPr kumimoji="1" lang="en-US" altLang="ja-JP" sz="1100">
              <a:solidFill>
                <a:schemeClr val="dk1"/>
              </a:solidFill>
              <a:effectLst/>
              <a:latin typeface="+mn-lt"/>
              <a:ea typeface="+mn-ea"/>
              <a:cs typeface="+mn-cs"/>
            </a:rPr>
            <a:t>98.8</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福祉施設の一つである入野福祉館も木造であり、耐用年数を超えていることから非常に高くなっている。同じく福祉施設である養護老人ホームは、鉄筋コンクリート造ではあるが、昭和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消防施設は、消防庁舎の建て替えを平成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年度に行ったため減価償却率が大幅に低下し、令和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％と比較的低い数値になっている。</a:t>
          </a:r>
          <a:endParaRPr lang="ja-JP" altLang="ja-JP" sz="1400">
            <a:effectLst/>
          </a:endParaRPr>
        </a:p>
        <a:p>
          <a:r>
            <a:rPr kumimoji="1" lang="ja-JP" altLang="ja-JP" sz="1100">
              <a:solidFill>
                <a:schemeClr val="dk1"/>
              </a:solidFill>
              <a:effectLst/>
              <a:latin typeface="+mn-lt"/>
              <a:ea typeface="+mn-ea"/>
              <a:cs typeface="+mn-cs"/>
            </a:rPr>
            <a:t>一般廃棄物処理施設は、令和３年度の環境衛生センターの整備等により減価償却率が低下しており、今後のし尿処理中継施設の整備等によりさらに低下することが見込まれる。</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年度に柳谷支所、令和元年度に面河支所が既存施設へと移転した。引き続き公共施設等総合管理計画に基づき、保有施設の総量縮減、統廃合・複合化を推進し、更新整備に要する経費を抑制する必要がある。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人口減少や</a:t>
          </a:r>
          <a:r>
            <a:rPr kumimoji="1" lang="en-US" altLang="ja-JP" sz="1050" baseline="0">
              <a:solidFill>
                <a:schemeClr val="dk1"/>
              </a:solidFill>
              <a:effectLst/>
              <a:latin typeface="+mn-lt"/>
              <a:ea typeface="+mn-ea"/>
              <a:cs typeface="+mn-cs"/>
            </a:rPr>
            <a:t>50</a:t>
          </a:r>
          <a:r>
            <a:rPr kumimoji="1" lang="ja-JP" altLang="ja-JP" sz="1050" baseline="0">
              <a:solidFill>
                <a:schemeClr val="dk1"/>
              </a:solidFill>
              <a:effectLst/>
              <a:latin typeface="+mn-lt"/>
              <a:ea typeface="+mn-ea"/>
              <a:cs typeface="+mn-cs"/>
            </a:rPr>
            <a:t>％を超える高齢化率に加え、基幹産業である農林業の低迷が依然として続き、財政基盤も弱く全国市町村平均や類似団体を大きく下回っている。これまで、歳出面では職階の短縮や一般職</a:t>
          </a:r>
          <a:r>
            <a:rPr kumimoji="1" lang="en-US" altLang="ja-JP" sz="1050" baseline="0">
              <a:solidFill>
                <a:schemeClr val="dk1"/>
              </a:solidFill>
              <a:effectLst/>
              <a:latin typeface="+mn-lt"/>
              <a:ea typeface="+mn-ea"/>
              <a:cs typeface="+mn-cs"/>
            </a:rPr>
            <a:t>5</a:t>
          </a:r>
          <a:r>
            <a:rPr kumimoji="1" lang="ja-JP" altLang="ja-JP" sz="1050" baseline="0">
              <a:solidFill>
                <a:schemeClr val="dk1"/>
              </a:solidFill>
              <a:effectLst/>
              <a:latin typeface="+mn-lt"/>
              <a:ea typeface="+mn-ea"/>
              <a:cs typeface="+mn-cs"/>
            </a:rPr>
            <a:t>％給与カット、特別職の一部報酬減等による人件費削減、歳入面では分担金・負担金の見直し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年度は前年度から</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ポイント上昇し、</a:t>
          </a:r>
          <a:r>
            <a:rPr kumimoji="1" lang="en-US" altLang="ja-JP" sz="1000">
              <a:solidFill>
                <a:schemeClr val="dk1"/>
              </a:solidFill>
              <a:effectLst/>
              <a:latin typeface="+mn-lt"/>
              <a:ea typeface="+mn-ea"/>
              <a:cs typeface="+mn-cs"/>
            </a:rPr>
            <a:t>87.8</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増加要因としては、臨時財政対策債が前年度より</a:t>
          </a:r>
          <a:r>
            <a:rPr kumimoji="1" lang="en-US" altLang="ja-JP" sz="1000">
              <a:solidFill>
                <a:schemeClr val="dk1"/>
              </a:solidFill>
              <a:effectLst/>
              <a:latin typeface="+mn-lt"/>
              <a:ea typeface="+mn-ea"/>
              <a:cs typeface="+mn-cs"/>
            </a:rPr>
            <a:t>26,200</a:t>
          </a:r>
          <a:r>
            <a:rPr kumimoji="1" lang="ja-JP" altLang="ja-JP" sz="1000">
              <a:solidFill>
                <a:schemeClr val="dk1"/>
              </a:solidFill>
              <a:effectLst/>
              <a:latin typeface="+mn-lt"/>
              <a:ea typeface="+mn-ea"/>
              <a:cs typeface="+mn-cs"/>
            </a:rPr>
            <a:t>千円減となったこと</a:t>
          </a:r>
          <a:r>
            <a:rPr kumimoji="1" lang="ja-JP" altLang="en-US" sz="1000">
              <a:solidFill>
                <a:schemeClr val="dk1"/>
              </a:solidFill>
              <a:effectLst/>
              <a:latin typeface="+mn-lt"/>
              <a:ea typeface="+mn-ea"/>
              <a:cs typeface="+mn-cs"/>
            </a:rPr>
            <a:t>やコロナ収束に伴う旅費等の増加により物件費が</a:t>
          </a:r>
          <a:r>
            <a:rPr kumimoji="1" lang="en-US" altLang="ja-JP" sz="1000">
              <a:solidFill>
                <a:schemeClr val="dk1"/>
              </a:solidFill>
              <a:effectLst/>
              <a:latin typeface="+mn-lt"/>
              <a:ea typeface="+mn-ea"/>
              <a:cs typeface="+mn-cs"/>
            </a:rPr>
            <a:t>34,415</a:t>
          </a:r>
          <a:r>
            <a:rPr kumimoji="1" lang="ja-JP" altLang="en-US" sz="1000">
              <a:solidFill>
                <a:schemeClr val="dk1"/>
              </a:solidFill>
              <a:effectLst/>
              <a:latin typeface="+mn-lt"/>
              <a:ea typeface="+mn-ea"/>
              <a:cs typeface="+mn-cs"/>
            </a:rPr>
            <a:t>千円増加したことなどが挙げられる。</a:t>
          </a:r>
          <a:r>
            <a:rPr kumimoji="1" lang="ja-JP" altLang="ja-JP" sz="1000">
              <a:solidFill>
                <a:schemeClr val="dk1"/>
              </a:solidFill>
              <a:effectLst/>
              <a:latin typeface="+mn-lt"/>
              <a:ea typeface="+mn-ea"/>
              <a:cs typeface="+mn-cs"/>
            </a:rPr>
            <a:t>物件費や扶助費、補助費等については、少子高齢化の進行を踏まえ、今後必要となるコストは当面の間一定の規模を維持し続けるものと予想される。また、施設の老朽化が深刻であり、維持補修費のコスト増加は避けられないものと思われるが、公用施設等総合管理計画に基づき施設の適正化を図り、コストを圧縮していく必要があ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128778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291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51562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357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357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64</xdr:row>
      <xdr:rowOff>762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122191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人件費、物件費とも前年度より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決算額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全国平均や県平均と比較しても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倍以上の</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となっている。また、昨年度に引き続き、類似団体の中でも高い水準に位置している。</a:t>
          </a:r>
          <a:endParaRPr lang="ja-JP" altLang="ja-JP" sz="1400">
            <a:effectLst/>
          </a:endParaRPr>
        </a:p>
        <a:p>
          <a:r>
            <a:rPr kumimoji="1" lang="ja-JP" altLang="ja-JP" sz="1100">
              <a:solidFill>
                <a:schemeClr val="dk1"/>
              </a:solidFill>
              <a:effectLst/>
              <a:latin typeface="+mn-lt"/>
              <a:ea typeface="+mn-ea"/>
              <a:cs typeface="+mn-cs"/>
            </a:rPr>
            <a:t>　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要因として、人件費において</a:t>
          </a:r>
          <a:r>
            <a:rPr kumimoji="1" lang="ja-JP" altLang="en-US" sz="1100">
              <a:solidFill>
                <a:schemeClr val="dk1"/>
              </a:solidFill>
              <a:effectLst/>
              <a:latin typeface="+mn-lt"/>
              <a:ea typeface="+mn-ea"/>
              <a:cs typeface="+mn-cs"/>
            </a:rPr>
            <a:t>は地域おこし協力隊の減</a:t>
          </a:r>
          <a:r>
            <a:rPr kumimoji="1" lang="ja-JP" altLang="ja-JP" sz="1100">
              <a:solidFill>
                <a:schemeClr val="dk1"/>
              </a:solidFill>
              <a:effectLst/>
              <a:latin typeface="+mn-lt"/>
              <a:ea typeface="+mn-ea"/>
              <a:cs typeface="+mn-cs"/>
            </a:rPr>
            <a:t>が、物件費においては</a:t>
          </a:r>
          <a:r>
            <a:rPr kumimoji="1" lang="ja-JP" altLang="en-US" sz="1100">
              <a:solidFill>
                <a:schemeClr val="dk1"/>
              </a:solidFill>
              <a:effectLst/>
              <a:latin typeface="+mn-lt"/>
              <a:ea typeface="+mn-ea"/>
              <a:cs typeface="+mn-cs"/>
            </a:rPr>
            <a:t>昨年度異例な大雪により発生していた除雪作業委託料の減など</a:t>
          </a:r>
          <a:r>
            <a:rPr kumimoji="1" lang="ja-JP" altLang="ja-JP" sz="1100">
              <a:solidFill>
                <a:schemeClr val="dk1"/>
              </a:solidFill>
              <a:effectLst/>
              <a:latin typeface="+mn-lt"/>
              <a:ea typeface="+mn-ea"/>
              <a:cs typeface="+mn-cs"/>
            </a:rPr>
            <a:t>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155598</xdr:rowOff>
    </xdr:from>
    <xdr:to>
      <xdr:col>23</xdr:col>
      <xdr:colOff>133350</xdr:colOff>
      <xdr:row>86</xdr:row>
      <xdr:rowOff>44174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728848"/>
          <a:ext cx="8382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24507</xdr:rowOff>
    </xdr:from>
    <xdr:to>
      <xdr:col>19</xdr:col>
      <xdr:colOff>133350</xdr:colOff>
      <xdr:row>86</xdr:row>
      <xdr:rowOff>44174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97757"/>
          <a:ext cx="889000" cy="19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67252</xdr:rowOff>
    </xdr:from>
    <xdr:to>
      <xdr:col>15</xdr:col>
      <xdr:colOff>82550</xdr:colOff>
      <xdr:row>85</xdr:row>
      <xdr:rowOff>24507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69052"/>
          <a:ext cx="889000" cy="1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154822</xdr:rowOff>
    </xdr:from>
    <xdr:to>
      <xdr:col>11</xdr:col>
      <xdr:colOff>31750</xdr:colOff>
      <xdr:row>84</xdr:row>
      <xdr:rowOff>67252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85172"/>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104798</xdr:rowOff>
    </xdr:from>
    <xdr:to>
      <xdr:col>23</xdr:col>
      <xdr:colOff>184150</xdr:colOff>
      <xdr:row>86</xdr:row>
      <xdr:rowOff>34948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76875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164824</xdr:rowOff>
    </xdr:from>
    <xdr:to>
      <xdr:col>19</xdr:col>
      <xdr:colOff>184150</xdr:colOff>
      <xdr:row>86</xdr:row>
      <xdr:rowOff>94974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79751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8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145157</xdr:rowOff>
    </xdr:from>
    <xdr:to>
      <xdr:col>15</xdr:col>
      <xdr:colOff>133350</xdr:colOff>
      <xdr:row>85</xdr:row>
      <xdr:rowOff>75307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60084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3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16452</xdr:rowOff>
    </xdr:from>
    <xdr:to>
      <xdr:col>11</xdr:col>
      <xdr:colOff>82550</xdr:colOff>
      <xdr:row>84</xdr:row>
      <xdr:rowOff>118052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102829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0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104022</xdr:rowOff>
    </xdr:from>
    <xdr:to>
      <xdr:col>7</xdr:col>
      <xdr:colOff>31750</xdr:colOff>
      <xdr:row>84</xdr:row>
      <xdr:rowOff>34172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18949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年度より国の給与水準引き下げにより高水準となっていたが、国給与制限解除以降は低水準となった。前年度から数値は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微増したものの、引き続き類似団体平均値より低い値となっている。</a:t>
          </a:r>
          <a:endParaRPr lang="ja-JP" altLang="ja-JP" sz="1400">
            <a:effectLst/>
          </a:endParaRPr>
        </a:p>
        <a:p>
          <a:r>
            <a:rPr kumimoji="1" lang="ja-JP" altLang="ja-JP" sz="1100">
              <a:solidFill>
                <a:schemeClr val="dk1"/>
              </a:solidFill>
              <a:effectLst/>
              <a:latin typeface="+mn-lt"/>
              <a:ea typeface="+mn-ea"/>
              <a:cs typeface="+mn-cs"/>
            </a:rPr>
            <a:t>　今後も人事評価制度の運用により給与水準の適正化に努める。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141111</xdr:rowOff>
    </xdr:from>
    <xdr:to>
      <xdr:col>81</xdr:col>
      <xdr:colOff>44450</xdr:colOff>
      <xdr:row>81</xdr:row>
      <xdr:rowOff>167922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285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141111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47272</xdr:rowOff>
    </xdr:from>
    <xdr:to>
      <xdr:col>72</xdr:col>
      <xdr:colOff>203200</xdr:colOff>
      <xdr:row>81</xdr:row>
      <xdr:rowOff>100895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81</xdr:row>
      <xdr:rowOff>127705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39347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117122</xdr:rowOff>
    </xdr:from>
    <xdr:to>
      <xdr:col>81</xdr:col>
      <xdr:colOff>95250</xdr:colOff>
      <xdr:row>82</xdr:row>
      <xdr:rowOff>47272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133649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4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90311</xdr:rowOff>
    </xdr:from>
    <xdr:to>
      <xdr:col>77</xdr:col>
      <xdr:colOff>95250</xdr:colOff>
      <xdr:row>82</xdr:row>
      <xdr:rowOff>20461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30638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167922</xdr:rowOff>
    </xdr:from>
    <xdr:to>
      <xdr:col>68</xdr:col>
      <xdr:colOff>203200</xdr:colOff>
      <xdr:row>81</xdr:row>
      <xdr:rowOff>98072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108249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月に町村合併、翌</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の一部事務組合解散による職員受入があったことから、職員数については相当数の増となり、一般行政職員の採用凍結の実施、定年退職等による減少を重ねてきたが、依然として全国平均・県平均との比較では突出して職員が多く、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人当たり職員数は類似団体の中でも高い数値であり、令和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32.05</a:t>
          </a:r>
          <a:r>
            <a:rPr kumimoji="1" lang="ja-JP" altLang="ja-JP" sz="1000">
              <a:solidFill>
                <a:schemeClr val="dk1"/>
              </a:solidFill>
              <a:effectLst/>
              <a:latin typeface="+mn-lt"/>
              <a:ea typeface="+mn-ea"/>
              <a:cs typeface="+mn-cs"/>
            </a:rPr>
            <a:t>人となっている。</a:t>
          </a:r>
          <a:endParaRPr lang="ja-JP" altLang="ja-JP" sz="1100">
            <a:effectLst/>
          </a:endParaRPr>
        </a:p>
        <a:p>
          <a:r>
            <a:rPr kumimoji="1" lang="ja-JP" altLang="ja-JP" sz="1000">
              <a:solidFill>
                <a:schemeClr val="dk1"/>
              </a:solidFill>
              <a:effectLst/>
              <a:latin typeface="+mn-lt"/>
              <a:ea typeface="+mn-ea"/>
              <a:cs typeface="+mn-cs"/>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162433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103864"/>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53848</xdr:rowOff>
    </xdr:from>
    <xdr:to>
      <xdr:col>77</xdr:col>
      <xdr:colOff>44450</xdr:colOff>
      <xdr:row>64</xdr:row>
      <xdr:rowOff>131064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102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4140</xdr:rowOff>
    </xdr:from>
    <xdr:to>
      <xdr:col>72</xdr:col>
      <xdr:colOff>203200</xdr:colOff>
      <xdr:row>64</xdr:row>
      <xdr:rowOff>53848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976940"/>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4140</xdr:rowOff>
    </xdr:from>
    <xdr:to>
      <xdr:col>68</xdr:col>
      <xdr:colOff>152400</xdr:colOff>
      <xdr:row>64</xdr:row>
      <xdr:rowOff>25857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97694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111633</xdr:rowOff>
    </xdr:from>
    <xdr:to>
      <xdr:col>81</xdr:col>
      <xdr:colOff>95250</xdr:colOff>
      <xdr:row>65</xdr:row>
      <xdr:rowOff>41783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7510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98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80264</xdr:rowOff>
    </xdr:from>
    <xdr:to>
      <xdr:col>77</xdr:col>
      <xdr:colOff>95250</xdr:colOff>
      <xdr:row>65</xdr:row>
      <xdr:rowOff>10414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166641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3048</xdr:rowOff>
    </xdr:from>
    <xdr:to>
      <xdr:col>73</xdr:col>
      <xdr:colOff>44450</xdr:colOff>
      <xdr:row>64</xdr:row>
      <xdr:rowOff>104648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89425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124790</xdr:rowOff>
    </xdr:from>
    <xdr:to>
      <xdr:col>68</xdr:col>
      <xdr:colOff>203200</xdr:colOff>
      <xdr:row>64</xdr:row>
      <xdr:rowOff>54940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39717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01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146507</xdr:rowOff>
    </xdr:from>
    <xdr:to>
      <xdr:col>64</xdr:col>
      <xdr:colOff>152400</xdr:colOff>
      <xdr:row>64</xdr:row>
      <xdr:rowOff>76657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9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61434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0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a:t>
          </a:r>
          <a:r>
            <a:rPr kumimoji="1" lang="ja-JP" altLang="en-US"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悪化</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年度から過去の大規模事業（消防・救急デジタル無線整備事業、道の駅整備事業等）の償還が開始となったことを要因として、令和元年度まで連続して悪化を続けていたが、令和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年度に改善に転じた。</a:t>
          </a:r>
          <a:r>
            <a:rPr kumimoji="1" lang="ja-JP" altLang="en-US" sz="1050">
              <a:solidFill>
                <a:schemeClr val="dk1"/>
              </a:solidFill>
              <a:effectLst/>
              <a:latin typeface="+mn-lt"/>
              <a:ea typeface="+mn-ea"/>
              <a:cs typeface="+mn-cs"/>
            </a:rPr>
            <a:t>以降、昨年度まで改善傾向にあったが、令和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年度は再度、大規模事業（防災情報伝達システム整備事業等）の償還開始により悪化に転じた。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引き続き、地方債の借入限度を設けるなど抑制を継続し比率改善を目指していく</a:t>
          </a:r>
          <a:r>
            <a:rPr kumimoji="1" lang="ja-JP" altLang="en-US" sz="105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0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充当可能財源が将来負担額を上回り、将来負担比率は令和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年度も表れない結果となった。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人口減少による普通交付税の削減が見込まれ、財政の硬直化が進むため、現状の財政規模を維持する場合は、地方債発行額の増加や基金の取り崩しが懸念されるが、中長期的に段階を踏まえながら財政改善を進めることと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村合併に伴い一部事務組合の身分をそのまま引き継いだことにより、町の規模に対して職員数が増大し、経常収支比率を押し上げる要因となっているが、職員の定員管理や給与の適正化等に努めており、町村合併を行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と比較して、職員数や職員給与費は着実に減少してきた。しかし、会計年度任用職員制度の影響等により、今後も比較的高いままの推移が見込まれる。引き続き職員の適正な人員配置や定員の適正化を図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62230</xdr:rowOff>
    </xdr:from>
    <xdr:to>
      <xdr:col>24</xdr:col>
      <xdr:colOff>25400</xdr:colOff>
      <xdr:row>41</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91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104140</xdr:rowOff>
    </xdr:from>
    <xdr:to>
      <xdr:col>19</xdr:col>
      <xdr:colOff>187325</xdr:colOff>
      <xdr:row>41</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62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62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111760</xdr:rowOff>
    </xdr:from>
    <xdr:to>
      <xdr:col>11</xdr:col>
      <xdr:colOff>9525</xdr:colOff>
      <xdr:row>41</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69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11430</xdr:rowOff>
    </xdr:from>
    <xdr:to>
      <xdr:col>24</xdr:col>
      <xdr:colOff>76200</xdr:colOff>
      <xdr:row>41</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91457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34290</xdr:rowOff>
    </xdr:from>
    <xdr:to>
      <xdr:col>20</xdr:col>
      <xdr:colOff>38100</xdr:colOff>
      <xdr:row>41</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5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49530</xdr:rowOff>
    </xdr:from>
    <xdr:to>
      <xdr:col>11</xdr:col>
      <xdr:colOff>60325</xdr:colOff>
      <xdr:row>41</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60960</xdr:rowOff>
    </xdr:from>
    <xdr:to>
      <xdr:col>6</xdr:col>
      <xdr:colOff>171450</xdr:colOff>
      <xdr:row>40</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物品（車両や消耗品等）や契約等の一元化に取り組み、コスト削減を図ってきたところであるが、地理的要因により行政効率が悪いうえに、コロナ収束に伴う旅費の増加等で、前年度より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さらに新型コロナウイルス感染症の影響</a:t>
          </a:r>
          <a:r>
            <a:rPr kumimoji="1" lang="ja-JP" altLang="en-US" sz="1100">
              <a:solidFill>
                <a:schemeClr val="dk1"/>
              </a:solidFill>
              <a:effectLst/>
              <a:latin typeface="+mn-lt"/>
              <a:ea typeface="+mn-ea"/>
              <a:cs typeface="+mn-cs"/>
            </a:rPr>
            <a:t>が減り</a:t>
          </a:r>
          <a:r>
            <a:rPr kumimoji="1" lang="ja-JP" altLang="ja-JP" sz="1100">
              <a:solidFill>
                <a:schemeClr val="dk1"/>
              </a:solidFill>
              <a:effectLst/>
              <a:latin typeface="+mn-lt"/>
              <a:ea typeface="+mn-ea"/>
              <a:cs typeface="+mn-cs"/>
            </a:rPr>
            <a:t>、旅費をはじめとする各経費の増加も見込まれるため、より一層経費節減に取り組む必要がある。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035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136525</xdr:rowOff>
    </xdr:from>
    <xdr:to>
      <xdr:col>78</xdr:col>
      <xdr:colOff>69850</xdr:colOff>
      <xdr:row>16</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08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08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17</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74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66675</xdr:rowOff>
    </xdr:from>
    <xdr:to>
      <xdr:col>82</xdr:col>
      <xdr:colOff>158750</xdr:colOff>
      <xdr:row>16</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83202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しても低い状況であるが、町の高齢化率の高さに起因する医療扶助の増加により、今後は増加傾向が続くものと思われ、町単独扶助事業の効果検証を行うなどの改善は引き続き進め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その他については、国民健康保険や介護保険など特別会計への繰出金が主なものである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年度からの下水道事業会計の法適化に伴い繰出金の額が減少したことで、前年度比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ポイント低下となった。</a:t>
          </a:r>
          <a:endParaRPr lang="ja-JP" altLang="ja-JP" sz="1400">
            <a:effectLst/>
          </a:endParaRPr>
        </a:p>
        <a:p>
          <a:r>
            <a:rPr kumimoji="1" lang="ja-JP" altLang="ja-JP" sz="1100">
              <a:solidFill>
                <a:schemeClr val="dk1"/>
              </a:solidFill>
              <a:effectLst/>
              <a:latin typeface="+mn-lt"/>
              <a:ea typeface="+mn-ea"/>
              <a:cs typeface="+mn-cs"/>
            </a:rPr>
            <a:t>　今後も各事業において、効率的かつ合理的な経費削減に努めるとともに、公営企業については独立採算の原則のもと経営努力する必要がある。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3676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145288</xdr:rowOff>
    </xdr:from>
    <xdr:to>
      <xdr:col>78</xdr:col>
      <xdr:colOff>69850</xdr:colOff>
      <xdr:row>56</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46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145288</xdr:rowOff>
    </xdr:from>
    <xdr:to>
      <xdr:col>73</xdr:col>
      <xdr:colOff>180975</xdr:colOff>
      <xdr:row>57</xdr:row>
      <xdr:rowOff>19558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46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19558</xdr:rowOff>
    </xdr:from>
    <xdr:to>
      <xdr:col>69</xdr:col>
      <xdr:colOff>92075</xdr:colOff>
      <xdr:row>57</xdr:row>
      <xdr:rowOff>19558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92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94488</xdr:rowOff>
    </xdr:from>
    <xdr:to>
      <xdr:col>74</xdr:col>
      <xdr:colOff>31750</xdr:colOff>
      <xdr:row>57</xdr:row>
      <xdr:rowOff>24638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140208</xdr:rowOff>
    </xdr:from>
    <xdr:to>
      <xdr:col>69</xdr:col>
      <xdr:colOff>142875</xdr:colOff>
      <xdr:row>57</xdr:row>
      <xdr:rowOff>70358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補助費等については、徹底した補助見直し等により類似団体平均と比較しても低い水準を保ってい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年度は下水道事業会計の法適化に伴い、繰出金の性質が補助費に変わったこと等により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今後も定期的に費用対効果を検証するなどして、廃止・見直し継続等のメリハリのある判断が必要である。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74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近年は公営企業債の元利償還金に対する繰入金を合わせても類似団体の平均水準以下という状況が続いている。</a:t>
          </a:r>
          <a:endParaRPr lang="ja-JP" altLang="ja-JP" sz="1400">
            <a:effectLst/>
          </a:endParaRPr>
        </a:p>
        <a:p>
          <a:r>
            <a:rPr kumimoji="1" lang="ja-JP" altLang="ja-JP" sz="1100">
              <a:solidFill>
                <a:schemeClr val="dk1"/>
              </a:solidFill>
              <a:effectLst/>
              <a:latin typeface="+mn-lt"/>
              <a:ea typeface="+mn-ea"/>
              <a:cs typeface="+mn-cs"/>
            </a:rPr>
            <a:t>　今後も中長期を見据えた地方債の新規発行の適正化に努め、身の丈に合った規模の普通建設事業を進めることで、安定レベルの公債費負担を維持することとしている。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31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75</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23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も類似団体よりも比率の高い状態が続いている。</a:t>
          </a:r>
          <a:endParaRPr lang="ja-JP" altLang="ja-JP" sz="1400">
            <a:effectLst/>
          </a:endParaRPr>
        </a:p>
        <a:p>
          <a:r>
            <a:rPr kumimoji="1" lang="ja-JP" altLang="ja-JP" sz="1100">
              <a:solidFill>
                <a:schemeClr val="dk1"/>
              </a:solidFill>
              <a:effectLst/>
              <a:latin typeface="+mn-lt"/>
              <a:ea typeface="+mn-ea"/>
              <a:cs typeface="+mn-cs"/>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168148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572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51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651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89425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7276</xdr:rowOff>
    </xdr:from>
    <xdr:to>
      <xdr:col>29</xdr:col>
      <xdr:colOff>127000</xdr:colOff>
      <xdr:row>15</xdr:row>
      <xdr:rowOff>53522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26651"/>
          <a:ext cx="6477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53522</xdr:rowOff>
    </xdr:from>
    <xdr:to>
      <xdr:col>26</xdr:col>
      <xdr:colOff>50800</xdr:colOff>
      <xdr:row>15</xdr:row>
      <xdr:rowOff>137514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2897"/>
          <a:ext cx="698500" cy="83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137514</xdr:rowOff>
    </xdr:from>
    <xdr:to>
      <xdr:col>22</xdr:col>
      <xdr:colOff>114300</xdr:colOff>
      <xdr:row>15</xdr:row>
      <xdr:rowOff>155144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56889"/>
          <a:ext cx="698500" cy="1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155144</xdr:rowOff>
    </xdr:from>
    <xdr:to>
      <xdr:col>18</xdr:col>
      <xdr:colOff>177800</xdr:colOff>
      <xdr:row>16</xdr:row>
      <xdr:rowOff>84515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4519"/>
          <a:ext cx="698500" cy="10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127926</xdr:rowOff>
    </xdr:from>
    <xdr:to>
      <xdr:col>29</xdr:col>
      <xdr:colOff>177800</xdr:colOff>
      <xdr:row>15</xdr:row>
      <xdr:rowOff>58076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144453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2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2722</xdr:rowOff>
    </xdr:from>
    <xdr:to>
      <xdr:col>26</xdr:col>
      <xdr:colOff>101600</xdr:colOff>
      <xdr:row>15</xdr:row>
      <xdr:rowOff>104322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114499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86714</xdr:rowOff>
    </xdr:from>
    <xdr:to>
      <xdr:col>22</xdr:col>
      <xdr:colOff>165100</xdr:colOff>
      <xdr:row>16</xdr:row>
      <xdr:rowOff>16864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0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27041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104344</xdr:rowOff>
    </xdr:from>
    <xdr:to>
      <xdr:col>19</xdr:col>
      <xdr:colOff>38100</xdr:colOff>
      <xdr:row>16</xdr:row>
      <xdr:rowOff>34494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33715</xdr:rowOff>
    </xdr:from>
    <xdr:to>
      <xdr:col>15</xdr:col>
      <xdr:colOff>101600</xdr:colOff>
      <xdr:row>16</xdr:row>
      <xdr:rowOff>135315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2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145492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119097</xdr:rowOff>
    </xdr:from>
    <xdr:to>
      <xdr:col>29</xdr:col>
      <xdr:colOff>127000</xdr:colOff>
      <xdr:row>34</xdr:row>
      <xdr:rowOff>209263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86547"/>
          <a:ext cx="647700" cy="9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209263</xdr:rowOff>
    </xdr:from>
    <xdr:to>
      <xdr:col>26</xdr:col>
      <xdr:colOff>50800</xdr:colOff>
      <xdr:row>34</xdr:row>
      <xdr:rowOff>259718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76713"/>
          <a:ext cx="698500" cy="50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259718</xdr:rowOff>
    </xdr:from>
    <xdr:to>
      <xdr:col>22</xdr:col>
      <xdr:colOff>114300</xdr:colOff>
      <xdr:row>34</xdr:row>
      <xdr:rowOff>320167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27168"/>
          <a:ext cx="6985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320167</xdr:rowOff>
    </xdr:from>
    <xdr:to>
      <xdr:col>18</xdr:col>
      <xdr:colOff>177800</xdr:colOff>
      <xdr:row>34</xdr:row>
      <xdr:rowOff>320200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87617"/>
          <a:ext cx="698500" cy="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68297</xdr:rowOff>
    </xdr:from>
    <xdr:to>
      <xdr:col>29</xdr:col>
      <xdr:colOff>177800</xdr:colOff>
      <xdr:row>34</xdr:row>
      <xdr:rowOff>169897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3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256274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8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158463</xdr:rowOff>
    </xdr:from>
    <xdr:to>
      <xdr:col>26</xdr:col>
      <xdr:colOff>101600</xdr:colOff>
      <xdr:row>34</xdr:row>
      <xdr:rowOff>260063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2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270240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9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208919</xdr:rowOff>
    </xdr:from>
    <xdr:to>
      <xdr:col>22</xdr:col>
      <xdr:colOff>165100</xdr:colOff>
      <xdr:row>34</xdr:row>
      <xdr:rowOff>310519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7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320696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4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269367</xdr:rowOff>
    </xdr:from>
    <xdr:to>
      <xdr:col>19</xdr:col>
      <xdr:colOff>38100</xdr:colOff>
      <xdr:row>35</xdr:row>
      <xdr:rowOff>28067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3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38244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269400</xdr:rowOff>
    </xdr:from>
    <xdr:to>
      <xdr:col>15</xdr:col>
      <xdr:colOff>101600</xdr:colOff>
      <xdr:row>35</xdr:row>
      <xdr:rowOff>28100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3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38277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138414</xdr:rowOff>
    </xdr:from>
    <xdr:to>
      <xdr:col>24</xdr:col>
      <xdr:colOff>63500</xdr:colOff>
      <xdr:row>32</xdr:row>
      <xdr:rowOff>13438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453364"/>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13438</xdr:rowOff>
    </xdr:from>
    <xdr:to>
      <xdr:col>19</xdr:col>
      <xdr:colOff>177800</xdr:colOff>
      <xdr:row>32</xdr:row>
      <xdr:rowOff>119206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499838"/>
          <a:ext cx="889000" cy="10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119206</xdr:rowOff>
    </xdr:from>
    <xdr:to>
      <xdr:col>15</xdr:col>
      <xdr:colOff>50800</xdr:colOff>
      <xdr:row>32</xdr:row>
      <xdr:rowOff>137883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605606"/>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137883</xdr:rowOff>
    </xdr:from>
    <xdr:to>
      <xdr:col>10</xdr:col>
      <xdr:colOff>114300</xdr:colOff>
      <xdr:row>33</xdr:row>
      <xdr:rowOff>122549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624283"/>
          <a:ext cx="889000" cy="1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87614</xdr:rowOff>
    </xdr:from>
    <xdr:to>
      <xdr:col>24</xdr:col>
      <xdr:colOff>114300</xdr:colOff>
      <xdr:row>32</xdr:row>
      <xdr:rowOff>17764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4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2541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31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134088</xdr:rowOff>
    </xdr:from>
    <xdr:to>
      <xdr:col>20</xdr:col>
      <xdr:colOff>38100</xdr:colOff>
      <xdr:row>32</xdr:row>
      <xdr:rowOff>64238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80765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2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68406</xdr:rowOff>
    </xdr:from>
    <xdr:to>
      <xdr:col>15</xdr:col>
      <xdr:colOff>101600</xdr:colOff>
      <xdr:row>32</xdr:row>
      <xdr:rowOff>170006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5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15083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33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87083</xdr:rowOff>
    </xdr:from>
    <xdr:to>
      <xdr:col>10</xdr:col>
      <xdr:colOff>165100</xdr:colOff>
      <xdr:row>33</xdr:row>
      <xdr:rowOff>17233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5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33760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3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71749</xdr:rowOff>
    </xdr:from>
    <xdr:to>
      <xdr:col>6</xdr:col>
      <xdr:colOff>38100</xdr:colOff>
      <xdr:row>34</xdr:row>
      <xdr:rowOff>1899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18426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60162</xdr:rowOff>
    </xdr:from>
    <xdr:to>
      <xdr:col>24</xdr:col>
      <xdr:colOff>63500</xdr:colOff>
      <xdr:row>56</xdr:row>
      <xdr:rowOff>161223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61362"/>
          <a:ext cx="8382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60162</xdr:rowOff>
    </xdr:from>
    <xdr:to>
      <xdr:col>19</xdr:col>
      <xdr:colOff>177800</xdr:colOff>
      <xdr:row>57</xdr:row>
      <xdr:rowOff>19754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1362"/>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19754</xdr:rowOff>
    </xdr:from>
    <xdr:to>
      <xdr:col>15</xdr:col>
      <xdr:colOff>50800</xdr:colOff>
      <xdr:row>57</xdr:row>
      <xdr:rowOff>145746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2404"/>
          <a:ext cx="8890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129839</xdr:rowOff>
    </xdr:from>
    <xdr:to>
      <xdr:col>10</xdr:col>
      <xdr:colOff>114300</xdr:colOff>
      <xdr:row>57</xdr:row>
      <xdr:rowOff>145746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02489"/>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110423</xdr:rowOff>
    </xdr:from>
    <xdr:to>
      <xdr:col>24</xdr:col>
      <xdr:colOff>114300</xdr:colOff>
      <xdr:row>57</xdr:row>
      <xdr:rowOff>40573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133300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9362</xdr:rowOff>
    </xdr:from>
    <xdr:to>
      <xdr:col>20</xdr:col>
      <xdr:colOff>38100</xdr:colOff>
      <xdr:row>56</xdr:row>
      <xdr:rowOff>110962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127489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140404</xdr:rowOff>
    </xdr:from>
    <xdr:to>
      <xdr:col>15</xdr:col>
      <xdr:colOff>101600</xdr:colOff>
      <xdr:row>57</xdr:row>
      <xdr:rowOff>70554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87081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94946</xdr:rowOff>
    </xdr:from>
    <xdr:to>
      <xdr:col>10</xdr:col>
      <xdr:colOff>165100</xdr:colOff>
      <xdr:row>58</xdr:row>
      <xdr:rowOff>25096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41623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79039</xdr:rowOff>
    </xdr:from>
    <xdr:to>
      <xdr:col>6</xdr:col>
      <xdr:colOff>38100</xdr:colOff>
      <xdr:row>58</xdr:row>
      <xdr:rowOff>9189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25716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170828</xdr:rowOff>
    </xdr:from>
    <xdr:to>
      <xdr:col>24</xdr:col>
      <xdr:colOff>63500</xdr:colOff>
      <xdr:row>78</xdr:row>
      <xdr:rowOff>4254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2478"/>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4254</xdr:rowOff>
    </xdr:from>
    <xdr:to>
      <xdr:col>19</xdr:col>
      <xdr:colOff>177800</xdr:colOff>
      <xdr:row>78</xdr:row>
      <xdr:rowOff>82817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7354"/>
          <a:ext cx="8890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78569</xdr:rowOff>
    </xdr:from>
    <xdr:to>
      <xdr:col>15</xdr:col>
      <xdr:colOff>50800</xdr:colOff>
      <xdr:row>78</xdr:row>
      <xdr:rowOff>82817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166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78569</xdr:rowOff>
    </xdr:from>
    <xdr:to>
      <xdr:col>10</xdr:col>
      <xdr:colOff>114300</xdr:colOff>
      <xdr:row>78</xdr:row>
      <xdr:rowOff>90436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166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120028</xdr:rowOff>
    </xdr:from>
    <xdr:to>
      <xdr:col>24</xdr:col>
      <xdr:colOff>114300</xdr:colOff>
      <xdr:row>78</xdr:row>
      <xdr:rowOff>50178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98455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124904</xdr:rowOff>
    </xdr:from>
    <xdr:to>
      <xdr:col>20</xdr:col>
      <xdr:colOff>38100</xdr:colOff>
      <xdr:row>78</xdr:row>
      <xdr:rowOff>55054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46181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32017</xdr:rowOff>
    </xdr:from>
    <xdr:to>
      <xdr:col>15</xdr:col>
      <xdr:colOff>101600</xdr:colOff>
      <xdr:row>78</xdr:row>
      <xdr:rowOff>133617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124744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27769</xdr:rowOff>
    </xdr:from>
    <xdr:to>
      <xdr:col>10</xdr:col>
      <xdr:colOff>165100</xdr:colOff>
      <xdr:row>78</xdr:row>
      <xdr:rowOff>129369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120496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18038</xdr:rowOff>
    </xdr:from>
    <xdr:to>
      <xdr:col>24</xdr:col>
      <xdr:colOff>63500</xdr:colOff>
      <xdr:row>97</xdr:row>
      <xdr:rowOff>38412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7238"/>
          <a:ext cx="838200" cy="19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114754</xdr:rowOff>
    </xdr:from>
    <xdr:to>
      <xdr:col>19</xdr:col>
      <xdr:colOff>177800</xdr:colOff>
      <xdr:row>97</xdr:row>
      <xdr:rowOff>38412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02504"/>
          <a:ext cx="889000" cy="26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114754</xdr:rowOff>
    </xdr:from>
    <xdr:to>
      <xdr:col>15</xdr:col>
      <xdr:colOff>50800</xdr:colOff>
      <xdr:row>97</xdr:row>
      <xdr:rowOff>126803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2504"/>
          <a:ext cx="889000" cy="3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126803</xdr:rowOff>
    </xdr:from>
    <xdr:to>
      <xdr:col>10</xdr:col>
      <xdr:colOff>114300</xdr:colOff>
      <xdr:row>97</xdr:row>
      <xdr:rowOff>136337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7453"/>
          <a:ext cx="889000" cy="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138688</xdr:rowOff>
    </xdr:from>
    <xdr:to>
      <xdr:col>24</xdr:col>
      <xdr:colOff>114300</xdr:colOff>
      <xdr:row>96</xdr:row>
      <xdr:rowOff>68838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117115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159062</xdr:rowOff>
    </xdr:from>
    <xdr:to>
      <xdr:col>20</xdr:col>
      <xdr:colOff>38100</xdr:colOff>
      <xdr:row>97</xdr:row>
      <xdr:rowOff>89212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80339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63954</xdr:rowOff>
    </xdr:from>
    <xdr:to>
      <xdr:col>15</xdr:col>
      <xdr:colOff>101600</xdr:colOff>
      <xdr:row>95</xdr:row>
      <xdr:rowOff>165554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156681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4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76003</xdr:rowOff>
    </xdr:from>
    <xdr:to>
      <xdr:col>10</xdr:col>
      <xdr:colOff>165100</xdr:colOff>
      <xdr:row>98</xdr:row>
      <xdr:rowOff>6153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168730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85537</xdr:rowOff>
    </xdr:from>
    <xdr:to>
      <xdr:col>6</xdr:col>
      <xdr:colOff>38100</xdr:colOff>
      <xdr:row>98</xdr:row>
      <xdr:rowOff>15687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6814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170154</xdr:rowOff>
    </xdr:from>
    <xdr:to>
      <xdr:col>55</xdr:col>
      <xdr:colOff>0</xdr:colOff>
      <xdr:row>35</xdr:row>
      <xdr:rowOff>33668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9454"/>
          <a:ext cx="8382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33668</xdr:rowOff>
    </xdr:from>
    <xdr:to>
      <xdr:col>50</xdr:col>
      <xdr:colOff>114300</xdr:colOff>
      <xdr:row>35</xdr:row>
      <xdr:rowOff>36857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3441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xdr:rowOff>
    </xdr:from>
    <xdr:to>
      <xdr:col>45</xdr:col>
      <xdr:colOff>177800</xdr:colOff>
      <xdr:row>35</xdr:row>
      <xdr:rowOff>36857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29668"/>
          <a:ext cx="889000" cy="20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xdr:rowOff>
    </xdr:from>
    <xdr:to>
      <xdr:col>41</xdr:col>
      <xdr:colOff>50800</xdr:colOff>
      <xdr:row>36</xdr:row>
      <xdr:rowOff>50176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29668"/>
          <a:ext cx="889000" cy="39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119354</xdr:rowOff>
    </xdr:from>
    <xdr:to>
      <xdr:col>55</xdr:col>
      <xdr:colOff>50800</xdr:colOff>
      <xdr:row>35</xdr:row>
      <xdr:rowOff>49504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142231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0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154318</xdr:rowOff>
    </xdr:from>
    <xdr:to>
      <xdr:col>50</xdr:col>
      <xdr:colOff>165100</xdr:colOff>
      <xdr:row>35</xdr:row>
      <xdr:rowOff>84468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100995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157507</xdr:rowOff>
    </xdr:from>
    <xdr:to>
      <xdr:col>46</xdr:col>
      <xdr:colOff>38100</xdr:colOff>
      <xdr:row>35</xdr:row>
      <xdr:rowOff>87657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104184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121018</xdr:rowOff>
    </xdr:from>
    <xdr:to>
      <xdr:col>41</xdr:col>
      <xdr:colOff>101600</xdr:colOff>
      <xdr:row>34</xdr:row>
      <xdr:rowOff>51168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67695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5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170826</xdr:rowOff>
    </xdr:from>
    <xdr:to>
      <xdr:col>36</xdr:col>
      <xdr:colOff>165100</xdr:colOff>
      <xdr:row>36</xdr:row>
      <xdr:rowOff>100976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117503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4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43985</xdr:rowOff>
    </xdr:from>
    <xdr:to>
      <xdr:col>55</xdr:col>
      <xdr:colOff>0</xdr:colOff>
      <xdr:row>57</xdr:row>
      <xdr:rowOff>123061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16635"/>
          <a:ext cx="8382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38410</xdr:rowOff>
    </xdr:from>
    <xdr:to>
      <xdr:col>50</xdr:col>
      <xdr:colOff>114300</xdr:colOff>
      <xdr:row>57</xdr:row>
      <xdr:rowOff>123061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39610"/>
          <a:ext cx="889000" cy="2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38410</xdr:rowOff>
    </xdr:from>
    <xdr:to>
      <xdr:col>45</xdr:col>
      <xdr:colOff>177800</xdr:colOff>
      <xdr:row>57</xdr:row>
      <xdr:rowOff>135462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39610"/>
          <a:ext cx="889000" cy="2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75743</xdr:rowOff>
    </xdr:from>
    <xdr:to>
      <xdr:col>41</xdr:col>
      <xdr:colOff>50800</xdr:colOff>
      <xdr:row>57</xdr:row>
      <xdr:rowOff>135462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6943"/>
          <a:ext cx="889000" cy="2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164635</xdr:rowOff>
    </xdr:from>
    <xdr:to>
      <xdr:col>55</xdr:col>
      <xdr:colOff>50800</xdr:colOff>
      <xdr:row>57</xdr:row>
      <xdr:rowOff>94785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143062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72261</xdr:rowOff>
    </xdr:from>
    <xdr:to>
      <xdr:col>50</xdr:col>
      <xdr:colOff>165100</xdr:colOff>
      <xdr:row>58</xdr:row>
      <xdr:rowOff>2411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164988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3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159060</xdr:rowOff>
    </xdr:from>
    <xdr:to>
      <xdr:col>46</xdr:col>
      <xdr:colOff>38100</xdr:colOff>
      <xdr:row>56</xdr:row>
      <xdr:rowOff>89210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105737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84662</xdr:rowOff>
    </xdr:from>
    <xdr:to>
      <xdr:col>41</xdr:col>
      <xdr:colOff>101600</xdr:colOff>
      <xdr:row>58</xdr:row>
      <xdr:rowOff>14812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5939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24943</xdr:rowOff>
    </xdr:from>
    <xdr:to>
      <xdr:col>36</xdr:col>
      <xdr:colOff>165100</xdr:colOff>
      <xdr:row>56</xdr:row>
      <xdr:rowOff>126543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143070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40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162212</xdr:rowOff>
    </xdr:from>
    <xdr:to>
      <xdr:col>55</xdr:col>
      <xdr:colOff>0</xdr:colOff>
      <xdr:row>78</xdr:row>
      <xdr:rowOff>22332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63862"/>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92439</xdr:rowOff>
    </xdr:from>
    <xdr:to>
      <xdr:col>50</xdr:col>
      <xdr:colOff>114300</xdr:colOff>
      <xdr:row>78</xdr:row>
      <xdr:rowOff>22332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94089"/>
          <a:ext cx="889000" cy="10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92439</xdr:rowOff>
    </xdr:from>
    <xdr:to>
      <xdr:col>45</xdr:col>
      <xdr:colOff>177800</xdr:colOff>
      <xdr:row>77</xdr:row>
      <xdr:rowOff>102324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94089"/>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116548</xdr:rowOff>
    </xdr:from>
    <xdr:to>
      <xdr:col>41</xdr:col>
      <xdr:colOff>50800</xdr:colOff>
      <xdr:row>77</xdr:row>
      <xdr:rowOff>102324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46748"/>
          <a:ext cx="889000" cy="1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111412</xdr:rowOff>
    </xdr:from>
    <xdr:to>
      <xdr:col>55</xdr:col>
      <xdr:colOff>50800</xdr:colOff>
      <xdr:row>78</xdr:row>
      <xdr:rowOff>41562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89839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142982</xdr:rowOff>
    </xdr:from>
    <xdr:to>
      <xdr:col>50</xdr:col>
      <xdr:colOff>165100</xdr:colOff>
      <xdr:row>78</xdr:row>
      <xdr:rowOff>73132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64259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41639</xdr:rowOff>
    </xdr:from>
    <xdr:to>
      <xdr:col>46</xdr:col>
      <xdr:colOff>38100</xdr:colOff>
      <xdr:row>77</xdr:row>
      <xdr:rowOff>143239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159766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51524</xdr:rowOff>
    </xdr:from>
    <xdr:to>
      <xdr:col>41</xdr:col>
      <xdr:colOff>101600</xdr:colOff>
      <xdr:row>77</xdr:row>
      <xdr:rowOff>153124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144251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65748</xdr:rowOff>
    </xdr:from>
    <xdr:to>
      <xdr:col>36</xdr:col>
      <xdr:colOff>165100</xdr:colOff>
      <xdr:row>76</xdr:row>
      <xdr:rowOff>167348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166416</xdr:rowOff>
    </xdr:from>
    <xdr:to>
      <xdr:col>55</xdr:col>
      <xdr:colOff>0</xdr:colOff>
      <xdr:row>97</xdr:row>
      <xdr:rowOff>53941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25616"/>
          <a:ext cx="8382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153964</xdr:rowOff>
    </xdr:from>
    <xdr:to>
      <xdr:col>50</xdr:col>
      <xdr:colOff>114300</xdr:colOff>
      <xdr:row>97</xdr:row>
      <xdr:rowOff>53941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41714"/>
          <a:ext cx="889000" cy="24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153964</xdr:rowOff>
    </xdr:from>
    <xdr:to>
      <xdr:col>45</xdr:col>
      <xdr:colOff>177800</xdr:colOff>
      <xdr:row>97</xdr:row>
      <xdr:rowOff>146938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41714"/>
          <a:ext cx="889000" cy="3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104206</xdr:rowOff>
    </xdr:from>
    <xdr:to>
      <xdr:col>41</xdr:col>
      <xdr:colOff>50800</xdr:colOff>
      <xdr:row>97</xdr:row>
      <xdr:rowOff>146938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34856"/>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115616</xdr:rowOff>
    </xdr:from>
    <xdr:to>
      <xdr:col>55</xdr:col>
      <xdr:colOff>50800</xdr:colOff>
      <xdr:row>97</xdr:row>
      <xdr:rowOff>45766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94043</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3141</xdr:rowOff>
    </xdr:from>
    <xdr:to>
      <xdr:col>50</xdr:col>
      <xdr:colOff>165100</xdr:colOff>
      <xdr:row>97</xdr:row>
      <xdr:rowOff>104741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103164</xdr:rowOff>
    </xdr:from>
    <xdr:to>
      <xdr:col>46</xdr:col>
      <xdr:colOff>38100</xdr:colOff>
      <xdr:row>96</xdr:row>
      <xdr:rowOff>33314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9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49841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6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96138</xdr:rowOff>
    </xdr:from>
    <xdr:to>
      <xdr:col>41</xdr:col>
      <xdr:colOff>101600</xdr:colOff>
      <xdr:row>98</xdr:row>
      <xdr:rowOff>26288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17415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53406</xdr:rowOff>
    </xdr:from>
    <xdr:to>
      <xdr:col>36</xdr:col>
      <xdr:colOff>165100</xdr:colOff>
      <xdr:row>97</xdr:row>
      <xdr:rowOff>155006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146133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100091</xdr:rowOff>
    </xdr:from>
    <xdr:to>
      <xdr:col>85</xdr:col>
      <xdr:colOff>127000</xdr:colOff>
      <xdr:row>37</xdr:row>
      <xdr:rowOff>13467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100841"/>
          <a:ext cx="838200" cy="25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13467</xdr:rowOff>
    </xdr:from>
    <xdr:to>
      <xdr:col>81</xdr:col>
      <xdr:colOff>50800</xdr:colOff>
      <xdr:row>38</xdr:row>
      <xdr:rowOff>3211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57117"/>
          <a:ext cx="889000" cy="1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135768</xdr:rowOff>
    </xdr:from>
    <xdr:to>
      <xdr:col>76</xdr:col>
      <xdr:colOff>114300</xdr:colOff>
      <xdr:row>38</xdr:row>
      <xdr:rowOff>3211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307968"/>
          <a:ext cx="889000" cy="2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130792</xdr:rowOff>
    </xdr:from>
    <xdr:to>
      <xdr:col>71</xdr:col>
      <xdr:colOff>177800</xdr:colOff>
      <xdr:row>36</xdr:row>
      <xdr:rowOff>135768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02992"/>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49291</xdr:rowOff>
    </xdr:from>
    <xdr:to>
      <xdr:col>85</xdr:col>
      <xdr:colOff>177800</xdr:colOff>
      <xdr:row>35</xdr:row>
      <xdr:rowOff>150891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0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72168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90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134117</xdr:rowOff>
    </xdr:from>
    <xdr:to>
      <xdr:col>81</xdr:col>
      <xdr:colOff>101600</xdr:colOff>
      <xdr:row>37</xdr:row>
      <xdr:rowOff>64267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80794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123861</xdr:rowOff>
    </xdr:from>
    <xdr:to>
      <xdr:col>76</xdr:col>
      <xdr:colOff>165100</xdr:colOff>
      <xdr:row>38</xdr:row>
      <xdr:rowOff>54011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70538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84968</xdr:rowOff>
    </xdr:from>
    <xdr:to>
      <xdr:col>72</xdr:col>
      <xdr:colOff>38100</xdr:colOff>
      <xdr:row>37</xdr:row>
      <xdr:rowOff>15118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2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31645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79992</xdr:rowOff>
    </xdr:from>
    <xdr:to>
      <xdr:col>67</xdr:col>
      <xdr:colOff>101600</xdr:colOff>
      <xdr:row>37</xdr:row>
      <xdr:rowOff>10142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26669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0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96365</xdr:rowOff>
    </xdr:from>
    <xdr:to>
      <xdr:col>85</xdr:col>
      <xdr:colOff>127000</xdr:colOff>
      <xdr:row>76</xdr:row>
      <xdr:rowOff>134930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26565"/>
          <a:ext cx="8382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134930</xdr:rowOff>
    </xdr:from>
    <xdr:to>
      <xdr:col>81</xdr:col>
      <xdr:colOff>50800</xdr:colOff>
      <xdr:row>76</xdr:row>
      <xdr:rowOff>146935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5130"/>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146935</xdr:rowOff>
    </xdr:from>
    <xdr:to>
      <xdr:col>76</xdr:col>
      <xdr:colOff>114300</xdr:colOff>
      <xdr:row>76</xdr:row>
      <xdr:rowOff>165867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77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135879</xdr:rowOff>
    </xdr:from>
    <xdr:to>
      <xdr:col>71</xdr:col>
      <xdr:colOff>177800</xdr:colOff>
      <xdr:row>76</xdr:row>
      <xdr:rowOff>165867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66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45565</xdr:rowOff>
    </xdr:from>
    <xdr:to>
      <xdr:col>85</xdr:col>
      <xdr:colOff>177800</xdr:colOff>
      <xdr:row>76</xdr:row>
      <xdr:rowOff>147165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23992</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5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84130</xdr:rowOff>
    </xdr:from>
    <xdr:to>
      <xdr:col>81</xdr:col>
      <xdr:colOff>101600</xdr:colOff>
      <xdr:row>77</xdr:row>
      <xdr:rowOff>14280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5407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20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96135</xdr:rowOff>
    </xdr:from>
    <xdr:to>
      <xdr:col>76</xdr:col>
      <xdr:colOff>165100</xdr:colOff>
      <xdr:row>77</xdr:row>
      <xdr:rowOff>26285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17412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321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115067</xdr:rowOff>
    </xdr:from>
    <xdr:to>
      <xdr:col>72</xdr:col>
      <xdr:colOff>38100</xdr:colOff>
      <xdr:row>77</xdr:row>
      <xdr:rowOff>45217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36344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32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85079</xdr:rowOff>
    </xdr:from>
    <xdr:to>
      <xdr:col>67</xdr:col>
      <xdr:colOff>101600</xdr:colOff>
      <xdr:row>77</xdr:row>
      <xdr:rowOff>15229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6356</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32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83124</xdr:rowOff>
    </xdr:from>
    <xdr:to>
      <xdr:col>85</xdr:col>
      <xdr:colOff>127000</xdr:colOff>
      <xdr:row>98</xdr:row>
      <xdr:rowOff>95489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5224"/>
          <a:ext cx="838200" cy="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52524</xdr:rowOff>
    </xdr:from>
    <xdr:to>
      <xdr:col>81</xdr:col>
      <xdr:colOff>50800</xdr:colOff>
      <xdr:row>98</xdr:row>
      <xdr:rowOff>95489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4624"/>
          <a:ext cx="8890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52524</xdr:rowOff>
    </xdr:from>
    <xdr:to>
      <xdr:col>76</xdr:col>
      <xdr:colOff>114300</xdr:colOff>
      <xdr:row>98</xdr:row>
      <xdr:rowOff>133197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4624"/>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125172</xdr:rowOff>
    </xdr:from>
    <xdr:to>
      <xdr:col>71</xdr:col>
      <xdr:colOff>177800</xdr:colOff>
      <xdr:row>98</xdr:row>
      <xdr:rowOff>133197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27272"/>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32324</xdr:rowOff>
    </xdr:from>
    <xdr:to>
      <xdr:col>85</xdr:col>
      <xdr:colOff>177800</xdr:colOff>
      <xdr:row>98</xdr:row>
      <xdr:rowOff>133924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118701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44689</xdr:rowOff>
    </xdr:from>
    <xdr:to>
      <xdr:col>81</xdr:col>
      <xdr:colOff>101600</xdr:colOff>
      <xdr:row>98</xdr:row>
      <xdr:rowOff>146289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1724</xdr:rowOff>
    </xdr:from>
    <xdr:to>
      <xdr:col>76</xdr:col>
      <xdr:colOff>165100</xdr:colOff>
      <xdr:row>98</xdr:row>
      <xdr:rowOff>103324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94451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82397</xdr:rowOff>
    </xdr:from>
    <xdr:to>
      <xdr:col>72</xdr:col>
      <xdr:colOff>38100</xdr:colOff>
      <xdr:row>99</xdr:row>
      <xdr:rowOff>12547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3674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74372</xdr:rowOff>
    </xdr:from>
    <xdr:to>
      <xdr:col>67</xdr:col>
      <xdr:colOff>101600</xdr:colOff>
      <xdr:row>99</xdr:row>
      <xdr:rowOff>4522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167099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127744</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4284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127744</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4284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76944</xdr:rowOff>
    </xdr:from>
    <xdr:to>
      <xdr:col>107</xdr:col>
      <xdr:colOff>101600</xdr:colOff>
      <xdr:row>39</xdr:row>
      <xdr:rowOff>7094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169671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8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116574</xdr:rowOff>
    </xdr:from>
    <xdr:to>
      <xdr:col>116</xdr:col>
      <xdr:colOff>63500</xdr:colOff>
      <xdr:row>58</xdr:row>
      <xdr:rowOff>163970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60674"/>
          <a:ext cx="8382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162617</xdr:rowOff>
    </xdr:from>
    <xdr:to>
      <xdr:col>111</xdr:col>
      <xdr:colOff>177800</xdr:colOff>
      <xdr:row>58</xdr:row>
      <xdr:rowOff>163970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0671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161855</xdr:rowOff>
    </xdr:from>
    <xdr:to>
      <xdr:col>107</xdr:col>
      <xdr:colOff>50800</xdr:colOff>
      <xdr:row>58</xdr:row>
      <xdr:rowOff>162617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059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161855</xdr:rowOff>
    </xdr:from>
    <xdr:to>
      <xdr:col>102</xdr:col>
      <xdr:colOff>114300</xdr:colOff>
      <xdr:row>59</xdr:row>
      <xdr:rowOff>15208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05955"/>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65774</xdr:rowOff>
    </xdr:from>
    <xdr:to>
      <xdr:col>116</xdr:col>
      <xdr:colOff>114300</xdr:colOff>
      <xdr:row>58</xdr:row>
      <xdr:rowOff>167374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113170</xdr:rowOff>
    </xdr:from>
    <xdr:to>
      <xdr:col>112</xdr:col>
      <xdr:colOff>38100</xdr:colOff>
      <xdr:row>59</xdr:row>
      <xdr:rowOff>43320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34447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4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111817</xdr:rowOff>
    </xdr:from>
    <xdr:to>
      <xdr:col>107</xdr:col>
      <xdr:colOff>101600</xdr:colOff>
      <xdr:row>59</xdr:row>
      <xdr:rowOff>41967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33094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111055</xdr:rowOff>
    </xdr:from>
    <xdr:to>
      <xdr:col>102</xdr:col>
      <xdr:colOff>165100</xdr:colOff>
      <xdr:row>59</xdr:row>
      <xdr:rowOff>41205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32332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135858</xdr:rowOff>
    </xdr:from>
    <xdr:to>
      <xdr:col>98</xdr:col>
      <xdr:colOff>38100</xdr:colOff>
      <xdr:row>59</xdr:row>
      <xdr:rowOff>66008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57135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353</xdr:rowOff>
    </xdr:from>
    <xdr:to>
      <xdr:col>116</xdr:col>
      <xdr:colOff>63500</xdr:colOff>
      <xdr:row>74</xdr:row>
      <xdr:rowOff>152174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16203"/>
          <a:ext cx="838200" cy="3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353</xdr:rowOff>
    </xdr:from>
    <xdr:to>
      <xdr:col>111</xdr:col>
      <xdr:colOff>177800</xdr:colOff>
      <xdr:row>73</xdr:row>
      <xdr:rowOff>51194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16203"/>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32746</xdr:rowOff>
    </xdr:from>
    <xdr:to>
      <xdr:col>107</xdr:col>
      <xdr:colOff>50800</xdr:colOff>
      <xdr:row>73</xdr:row>
      <xdr:rowOff>51194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548596"/>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32746</xdr:rowOff>
    </xdr:from>
    <xdr:to>
      <xdr:col>102</xdr:col>
      <xdr:colOff>114300</xdr:colOff>
      <xdr:row>73</xdr:row>
      <xdr:rowOff>109068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48596"/>
          <a:ext cx="889000" cy="7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101374</xdr:rowOff>
    </xdr:from>
    <xdr:to>
      <xdr:col>116</xdr:col>
      <xdr:colOff>114300</xdr:colOff>
      <xdr:row>75</xdr:row>
      <xdr:rowOff>31524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124251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121003</xdr:rowOff>
    </xdr:from>
    <xdr:to>
      <xdr:col>112</xdr:col>
      <xdr:colOff>38100</xdr:colOff>
      <xdr:row>73</xdr:row>
      <xdr:rowOff>51153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67680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24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394</xdr:rowOff>
    </xdr:from>
    <xdr:to>
      <xdr:col>107</xdr:col>
      <xdr:colOff>101600</xdr:colOff>
      <xdr:row>73</xdr:row>
      <xdr:rowOff>101994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118521</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2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153396</xdr:rowOff>
    </xdr:from>
    <xdr:to>
      <xdr:col>102</xdr:col>
      <xdr:colOff>165100</xdr:colOff>
      <xdr:row>73</xdr:row>
      <xdr:rowOff>83546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100073</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27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58268</xdr:rowOff>
    </xdr:from>
    <xdr:to>
      <xdr:col>98</xdr:col>
      <xdr:colOff>38100</xdr:colOff>
      <xdr:row>73</xdr:row>
      <xdr:rowOff>159868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4945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3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類似団体の住民一人当たりのコストと比較して人件費、補助費等、災害復旧事業費が大きく上回っている。</a:t>
          </a:r>
          <a:endParaRPr lang="ja-JP" altLang="ja-JP" sz="1100">
            <a:effectLst/>
          </a:endParaRPr>
        </a:p>
        <a:p>
          <a:r>
            <a:rPr kumimoji="1" lang="ja-JP" altLang="ja-JP" sz="1000">
              <a:solidFill>
                <a:schemeClr val="dk1"/>
              </a:solidFill>
              <a:effectLst/>
              <a:latin typeface="+mn-lt"/>
              <a:ea typeface="+mn-ea"/>
              <a:cs typeface="+mn-cs"/>
            </a:rPr>
            <a:t>　人件費は、合併した１町３村の職員や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endParaRPr lang="ja-JP" altLang="ja-JP" sz="1100">
            <a:effectLst/>
          </a:endParaRPr>
        </a:p>
        <a:p>
          <a:r>
            <a:rPr kumimoji="1" lang="ja-JP" altLang="ja-JP" sz="1000">
              <a:solidFill>
                <a:schemeClr val="dk1"/>
              </a:solidFill>
              <a:effectLst/>
              <a:latin typeface="+mn-lt"/>
              <a:ea typeface="+mn-ea"/>
              <a:cs typeface="+mn-cs"/>
            </a:rPr>
            <a:t>　補助費は、令和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から下水道事業会計を法適化したこと等により昨年度より増加している。</a:t>
          </a:r>
          <a:r>
            <a:rPr kumimoji="1" lang="ja-JP" altLang="ja-JP" sz="1000">
              <a:solidFill>
                <a:schemeClr val="dk1"/>
              </a:solidFill>
              <a:effectLst/>
              <a:latin typeface="+mn-lt"/>
              <a:ea typeface="+mn-ea"/>
              <a:cs typeface="+mn-cs"/>
            </a:rPr>
            <a:t>また、</a:t>
          </a:r>
          <a:r>
            <a:rPr kumimoji="1" lang="ja-JP" altLang="en-US" sz="1000">
              <a:solidFill>
                <a:schemeClr val="dk1"/>
              </a:solidFill>
              <a:effectLst/>
              <a:latin typeface="+mn-lt"/>
              <a:ea typeface="+mn-ea"/>
              <a:cs typeface="+mn-cs"/>
            </a:rPr>
            <a:t>前年度のコロナ関係の交付金・補助金の精算返還金の増などの要因も加わり、</a:t>
          </a:r>
          <a:r>
            <a:rPr kumimoji="1" lang="ja-JP" altLang="ja-JP" sz="1000">
              <a:solidFill>
                <a:schemeClr val="dk1"/>
              </a:solidFill>
              <a:effectLst/>
              <a:latin typeface="+mn-lt"/>
              <a:ea typeface="+mn-ea"/>
              <a:cs typeface="+mn-cs"/>
            </a:rPr>
            <a:t>依然類似団体との比較でも高くなっている。</a:t>
          </a:r>
          <a:endParaRPr lang="ja-JP" altLang="ja-JP" sz="1100">
            <a:effectLst/>
          </a:endParaRPr>
        </a:p>
        <a:p>
          <a:r>
            <a:rPr kumimoji="1" lang="ja-JP" altLang="ja-JP" sz="1000">
              <a:solidFill>
                <a:schemeClr val="dk1"/>
              </a:solidFill>
              <a:effectLst/>
              <a:latin typeface="+mn-lt"/>
              <a:ea typeface="+mn-ea"/>
              <a:cs typeface="+mn-cs"/>
            </a:rPr>
            <a:t>　災害復旧事業費については、自然災害（台風</a:t>
          </a:r>
          <a:r>
            <a:rPr kumimoji="1" lang="ja-JP" altLang="en-US" sz="1000">
              <a:solidFill>
                <a:schemeClr val="dk1"/>
              </a:solidFill>
              <a:effectLst/>
              <a:latin typeface="+mn-lt"/>
              <a:ea typeface="+mn-ea"/>
              <a:cs typeface="+mn-cs"/>
            </a:rPr>
            <a:t>、梅雨前線豪雨</a:t>
          </a:r>
          <a:r>
            <a:rPr kumimoji="1" lang="ja-JP" altLang="ja-JP" sz="1000">
              <a:solidFill>
                <a:schemeClr val="dk1"/>
              </a:solidFill>
              <a:effectLst/>
              <a:latin typeface="+mn-lt"/>
              <a:ea typeface="+mn-ea"/>
              <a:cs typeface="+mn-cs"/>
            </a:rPr>
            <a:t>等）の発生に伴う地すべりや崩土除去等の被害が多くなり、コストが上昇している。</a:t>
          </a:r>
          <a:endParaRPr lang="ja-JP" altLang="ja-JP" sz="1100">
            <a:effectLst/>
          </a:endParaRPr>
        </a:p>
        <a:p>
          <a:r>
            <a:rPr kumimoji="1" lang="ja-JP" altLang="ja-JP" sz="1000">
              <a:solidFill>
                <a:schemeClr val="dk1"/>
              </a:solidFill>
              <a:effectLst/>
              <a:latin typeface="+mn-lt"/>
              <a:ea typeface="+mn-ea"/>
              <a:cs typeface="+mn-cs"/>
            </a:rPr>
            <a:t>　繰出金については、</a:t>
          </a:r>
          <a:r>
            <a:rPr kumimoji="1" lang="ja-JP" altLang="en-US" sz="1000">
              <a:solidFill>
                <a:schemeClr val="dk1"/>
              </a:solidFill>
              <a:effectLst/>
              <a:latin typeface="+mn-lt"/>
              <a:ea typeface="+mn-ea"/>
              <a:cs typeface="+mn-cs"/>
            </a:rPr>
            <a:t>補助費の増加要因と反対に、下水道事業会計の法適化により前年度比減となっている。</a:t>
          </a:r>
          <a:r>
            <a:rPr kumimoji="1" lang="ja-JP" altLang="ja-JP" sz="1000">
              <a:solidFill>
                <a:schemeClr val="dk1"/>
              </a:solidFill>
              <a:effectLst/>
              <a:latin typeface="+mn-lt"/>
              <a:ea typeface="+mn-ea"/>
              <a:cs typeface="+mn-cs"/>
            </a:rPr>
            <a:t>国の繰出基準に準じて特別会計及び企業会計へ繰出しを行っているが、この繰出金により特別会計の収支に均衡が保たれている現状であるため、各特別会計においては効率的かつ安定的な経営に取り組み、年間の繰出金が抑制されるように努める必要がある。特に公営企業に関しては、公立病院経営強化プランや経営戦略に基づき、独立採算の原則のもと経営改善を図る必要があ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7,145
7,120
583.69
10,801,682
9,826,417
637,256
5,855,844
9,148,873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134239</xdr:rowOff>
    </xdr:from>
    <xdr:to>
      <xdr:col>24</xdr:col>
      <xdr:colOff>63500</xdr:colOff>
      <xdr:row>36</xdr:row>
      <xdr:rowOff>93345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4989"/>
          <a:ext cx="838200" cy="1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160909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55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160909</xdr:rowOff>
    </xdr:from>
    <xdr:to>
      <xdr:col>15</xdr:col>
      <xdr:colOff>50800</xdr:colOff>
      <xdr:row>37</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3109"/>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15621</xdr:rowOff>
    </xdr:from>
    <xdr:to>
      <xdr:col>10</xdr:col>
      <xdr:colOff>114300</xdr:colOff>
      <xdr:row>37</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9271"/>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83439</xdr:rowOff>
    </xdr:from>
    <xdr:to>
      <xdr:col>24</xdr:col>
      <xdr:colOff>114300</xdr:colOff>
      <xdr:row>36</xdr:row>
      <xdr:rowOff>13589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61866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42545</xdr:rowOff>
    </xdr:from>
    <xdr:to>
      <xdr:col>20</xdr:col>
      <xdr:colOff>38100</xdr:colOff>
      <xdr:row>36</xdr:row>
      <xdr:rowOff>144145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110109</xdr:rowOff>
    </xdr:from>
    <xdr:to>
      <xdr:col>15</xdr:col>
      <xdr:colOff>101600</xdr:colOff>
      <xdr:row>37</xdr:row>
      <xdr:rowOff>40259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144145</xdr:rowOff>
    </xdr:from>
    <xdr:to>
      <xdr:col>10</xdr:col>
      <xdr:colOff>165100</xdr:colOff>
      <xdr:row>37</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65422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136271</xdr:rowOff>
    </xdr:from>
    <xdr:to>
      <xdr:col>6</xdr:col>
      <xdr:colOff>38100</xdr:colOff>
      <xdr:row>37</xdr:row>
      <xdr:rowOff>66421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57548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59500</xdr:rowOff>
    </xdr:from>
    <xdr:to>
      <xdr:col>24</xdr:col>
      <xdr:colOff>63500</xdr:colOff>
      <xdr:row>57</xdr:row>
      <xdr:rowOff>116480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32150"/>
          <a:ext cx="838200" cy="5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3687</xdr:rowOff>
    </xdr:from>
    <xdr:to>
      <xdr:col>19</xdr:col>
      <xdr:colOff>177800</xdr:colOff>
      <xdr:row>57</xdr:row>
      <xdr:rowOff>59500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6337"/>
          <a:ext cx="889000" cy="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113702</xdr:rowOff>
    </xdr:from>
    <xdr:to>
      <xdr:col>15</xdr:col>
      <xdr:colOff>50800</xdr:colOff>
      <xdr:row>57</xdr:row>
      <xdr:rowOff>3687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4902"/>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113702</xdr:rowOff>
    </xdr:from>
    <xdr:to>
      <xdr:col>10</xdr:col>
      <xdr:colOff>114300</xdr:colOff>
      <xdr:row>57</xdr:row>
      <xdr:rowOff>109575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4902"/>
          <a:ext cx="889000" cy="1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65680</xdr:rowOff>
    </xdr:from>
    <xdr:to>
      <xdr:col>24</xdr:col>
      <xdr:colOff>114300</xdr:colOff>
      <xdr:row>57</xdr:row>
      <xdr:rowOff>167280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44107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8700</xdr:rowOff>
    </xdr:from>
    <xdr:to>
      <xdr:col>20</xdr:col>
      <xdr:colOff>38100</xdr:colOff>
      <xdr:row>57</xdr:row>
      <xdr:rowOff>110300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101427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124337</xdr:rowOff>
    </xdr:from>
    <xdr:to>
      <xdr:col>15</xdr:col>
      <xdr:colOff>101600</xdr:colOff>
      <xdr:row>57</xdr:row>
      <xdr:rowOff>54487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62902</xdr:rowOff>
    </xdr:from>
    <xdr:to>
      <xdr:col>10</xdr:col>
      <xdr:colOff>165100</xdr:colOff>
      <xdr:row>56</xdr:row>
      <xdr:rowOff>164502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58775</xdr:rowOff>
    </xdr:from>
    <xdr:to>
      <xdr:col>6</xdr:col>
      <xdr:colOff>38100</xdr:colOff>
      <xdr:row>57</xdr:row>
      <xdr:rowOff>160375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0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101624</xdr:rowOff>
    </xdr:from>
    <xdr:to>
      <xdr:col>24</xdr:col>
      <xdr:colOff>63500</xdr:colOff>
      <xdr:row>74</xdr:row>
      <xdr:rowOff>48013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17474"/>
          <a:ext cx="838200" cy="1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22341</xdr:rowOff>
    </xdr:from>
    <xdr:to>
      <xdr:col>19</xdr:col>
      <xdr:colOff>177800</xdr:colOff>
      <xdr:row>74</xdr:row>
      <xdr:rowOff>48013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09641"/>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22341</xdr:rowOff>
    </xdr:from>
    <xdr:to>
      <xdr:col>15</xdr:col>
      <xdr:colOff>50800</xdr:colOff>
      <xdr:row>75</xdr:row>
      <xdr:rowOff>26626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09641"/>
          <a:ext cx="889000" cy="1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26626</xdr:rowOff>
    </xdr:from>
    <xdr:to>
      <xdr:col>10</xdr:col>
      <xdr:colOff>114300</xdr:colOff>
      <xdr:row>75</xdr:row>
      <xdr:rowOff>106790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85376"/>
          <a:ext cx="8890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50824</xdr:rowOff>
    </xdr:from>
    <xdr:to>
      <xdr:col>24</xdr:col>
      <xdr:colOff>114300</xdr:colOff>
      <xdr:row>73</xdr:row>
      <xdr:rowOff>152424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73701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168663</xdr:rowOff>
    </xdr:from>
    <xdr:to>
      <xdr:col>20</xdr:col>
      <xdr:colOff>38100</xdr:colOff>
      <xdr:row>74</xdr:row>
      <xdr:rowOff>98813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115340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142991</xdr:rowOff>
    </xdr:from>
    <xdr:to>
      <xdr:col>15</xdr:col>
      <xdr:colOff>101600</xdr:colOff>
      <xdr:row>74</xdr:row>
      <xdr:rowOff>73141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89668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147276</xdr:rowOff>
    </xdr:from>
    <xdr:to>
      <xdr:col>10</xdr:col>
      <xdr:colOff>165100</xdr:colOff>
      <xdr:row>75</xdr:row>
      <xdr:rowOff>77426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93953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55990</xdr:rowOff>
    </xdr:from>
    <xdr:to>
      <xdr:col>6</xdr:col>
      <xdr:colOff>38100</xdr:colOff>
      <xdr:row>75</xdr:row>
      <xdr:rowOff>157590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2667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8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86314</xdr:rowOff>
    </xdr:from>
    <xdr:to>
      <xdr:col>24</xdr:col>
      <xdr:colOff>63500</xdr:colOff>
      <xdr:row>95</xdr:row>
      <xdr:rowOff>99616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74064"/>
          <a:ext cx="8382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80953</xdr:rowOff>
    </xdr:from>
    <xdr:to>
      <xdr:col>19</xdr:col>
      <xdr:colOff>177800</xdr:colOff>
      <xdr:row>95</xdr:row>
      <xdr:rowOff>86314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68703"/>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80953</xdr:rowOff>
    </xdr:from>
    <xdr:to>
      <xdr:col>15</xdr:col>
      <xdr:colOff>50800</xdr:colOff>
      <xdr:row>96</xdr:row>
      <xdr:rowOff>31294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68703"/>
          <a:ext cx="889000" cy="1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31294</xdr:rowOff>
    </xdr:from>
    <xdr:to>
      <xdr:col>10</xdr:col>
      <xdr:colOff>114300</xdr:colOff>
      <xdr:row>96</xdr:row>
      <xdr:rowOff>95157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90494"/>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48816</xdr:rowOff>
    </xdr:from>
    <xdr:to>
      <xdr:col>24</xdr:col>
      <xdr:colOff>114300</xdr:colOff>
      <xdr:row>95</xdr:row>
      <xdr:rowOff>150416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71693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35514</xdr:rowOff>
    </xdr:from>
    <xdr:to>
      <xdr:col>20</xdr:col>
      <xdr:colOff>38100</xdr:colOff>
      <xdr:row>95</xdr:row>
      <xdr:rowOff>137114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153641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9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30153</xdr:rowOff>
    </xdr:from>
    <xdr:to>
      <xdr:col>15</xdr:col>
      <xdr:colOff>101600</xdr:colOff>
      <xdr:row>95</xdr:row>
      <xdr:rowOff>131753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148280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151944</xdr:rowOff>
    </xdr:from>
    <xdr:to>
      <xdr:col>10</xdr:col>
      <xdr:colOff>165100</xdr:colOff>
      <xdr:row>96</xdr:row>
      <xdr:rowOff>82094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98621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44357</xdr:rowOff>
    </xdr:from>
    <xdr:to>
      <xdr:col>6</xdr:col>
      <xdr:colOff>38100</xdr:colOff>
      <xdr:row>96</xdr:row>
      <xdr:rowOff>145957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162484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7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97637</xdr:rowOff>
    </xdr:from>
    <xdr:to>
      <xdr:col>55</xdr:col>
      <xdr:colOff>0</xdr:colOff>
      <xdr:row>54</xdr:row>
      <xdr:rowOff>166972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55937"/>
          <a:ext cx="8382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166972</xdr:rowOff>
    </xdr:from>
    <xdr:to>
      <xdr:col>50</xdr:col>
      <xdr:colOff>114300</xdr:colOff>
      <xdr:row>55</xdr:row>
      <xdr:rowOff>41891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25272"/>
          <a:ext cx="889000" cy="4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31668</xdr:rowOff>
    </xdr:from>
    <xdr:to>
      <xdr:col>45</xdr:col>
      <xdr:colOff>177800</xdr:colOff>
      <xdr:row>55</xdr:row>
      <xdr:rowOff>41891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61418"/>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31668</xdr:rowOff>
    </xdr:from>
    <xdr:to>
      <xdr:col>41</xdr:col>
      <xdr:colOff>50800</xdr:colOff>
      <xdr:row>55</xdr:row>
      <xdr:rowOff>122134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61418"/>
          <a:ext cx="889000" cy="9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46837</xdr:rowOff>
    </xdr:from>
    <xdr:to>
      <xdr:col>55</xdr:col>
      <xdr:colOff>50800</xdr:colOff>
      <xdr:row>54</xdr:row>
      <xdr:rowOff>148437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69714</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5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116172</xdr:rowOff>
    </xdr:from>
    <xdr:to>
      <xdr:col>50</xdr:col>
      <xdr:colOff>165100</xdr:colOff>
      <xdr:row>55</xdr:row>
      <xdr:rowOff>46322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62849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162541</xdr:rowOff>
    </xdr:from>
    <xdr:to>
      <xdr:col>46</xdr:col>
      <xdr:colOff>38100</xdr:colOff>
      <xdr:row>55</xdr:row>
      <xdr:rowOff>92691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109218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1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152318</xdr:rowOff>
    </xdr:from>
    <xdr:to>
      <xdr:col>41</xdr:col>
      <xdr:colOff>101600</xdr:colOff>
      <xdr:row>55</xdr:row>
      <xdr:rowOff>82468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98995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71334</xdr:rowOff>
    </xdr:from>
    <xdr:to>
      <xdr:col>36</xdr:col>
      <xdr:colOff>165100</xdr:colOff>
      <xdr:row>56</xdr:row>
      <xdr:rowOff>1484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18011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7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60564</xdr:rowOff>
    </xdr:from>
    <xdr:to>
      <xdr:col>55</xdr:col>
      <xdr:colOff>0</xdr:colOff>
      <xdr:row>77</xdr:row>
      <xdr:rowOff>94569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62214"/>
          <a:ext cx="8382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60564</xdr:rowOff>
    </xdr:from>
    <xdr:to>
      <xdr:col>50</xdr:col>
      <xdr:colOff>114300</xdr:colOff>
      <xdr:row>77</xdr:row>
      <xdr:rowOff>77462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62214"/>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63083</xdr:rowOff>
    </xdr:from>
    <xdr:to>
      <xdr:col>45</xdr:col>
      <xdr:colOff>177800</xdr:colOff>
      <xdr:row>77</xdr:row>
      <xdr:rowOff>77462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6473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63083</xdr:rowOff>
    </xdr:from>
    <xdr:to>
      <xdr:col>41</xdr:col>
      <xdr:colOff>50800</xdr:colOff>
      <xdr:row>77</xdr:row>
      <xdr:rowOff>124448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4733"/>
          <a:ext cx="889000" cy="6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43769</xdr:rowOff>
    </xdr:from>
    <xdr:to>
      <xdr:col>55</xdr:col>
      <xdr:colOff>50800</xdr:colOff>
      <xdr:row>77</xdr:row>
      <xdr:rowOff>145369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66646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9764</xdr:rowOff>
    </xdr:from>
    <xdr:to>
      <xdr:col>50</xdr:col>
      <xdr:colOff>165100</xdr:colOff>
      <xdr:row>77</xdr:row>
      <xdr:rowOff>111364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127891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26662</xdr:rowOff>
    </xdr:from>
    <xdr:to>
      <xdr:col>46</xdr:col>
      <xdr:colOff>38100</xdr:colOff>
      <xdr:row>77</xdr:row>
      <xdr:rowOff>128262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144789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12283</xdr:rowOff>
    </xdr:from>
    <xdr:to>
      <xdr:col>41</xdr:col>
      <xdr:colOff>101600</xdr:colOff>
      <xdr:row>77</xdr:row>
      <xdr:rowOff>113883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73648</xdr:rowOff>
    </xdr:from>
    <xdr:to>
      <xdr:col>36</xdr:col>
      <xdr:colOff>165100</xdr:colOff>
      <xdr:row>78</xdr:row>
      <xdr:rowOff>3798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20325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30392</xdr:rowOff>
    </xdr:from>
    <xdr:to>
      <xdr:col>55</xdr:col>
      <xdr:colOff>0</xdr:colOff>
      <xdr:row>96</xdr:row>
      <xdr:rowOff>75574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9592"/>
          <a:ext cx="8382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44250</xdr:rowOff>
    </xdr:from>
    <xdr:to>
      <xdr:col>50</xdr:col>
      <xdr:colOff>114300</xdr:colOff>
      <xdr:row>96</xdr:row>
      <xdr:rowOff>75574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03450"/>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44250</xdr:rowOff>
    </xdr:from>
    <xdr:to>
      <xdr:col>45</xdr:col>
      <xdr:colOff>177800</xdr:colOff>
      <xdr:row>96</xdr:row>
      <xdr:rowOff>95252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03450"/>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95252</xdr:rowOff>
    </xdr:from>
    <xdr:to>
      <xdr:col>41</xdr:col>
      <xdr:colOff>50800</xdr:colOff>
      <xdr:row>96</xdr:row>
      <xdr:rowOff>159341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54452"/>
          <a:ext cx="8890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151042</xdr:rowOff>
    </xdr:from>
    <xdr:to>
      <xdr:col>55</xdr:col>
      <xdr:colOff>50800</xdr:colOff>
      <xdr:row>96</xdr:row>
      <xdr:rowOff>81192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129469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24774</xdr:rowOff>
    </xdr:from>
    <xdr:to>
      <xdr:col>50</xdr:col>
      <xdr:colOff>165100</xdr:colOff>
      <xdr:row>96</xdr:row>
      <xdr:rowOff>126374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117501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164900</xdr:rowOff>
    </xdr:from>
    <xdr:to>
      <xdr:col>46</xdr:col>
      <xdr:colOff>38100</xdr:colOff>
      <xdr:row>96</xdr:row>
      <xdr:rowOff>95050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44452</xdr:rowOff>
    </xdr:from>
    <xdr:to>
      <xdr:col>41</xdr:col>
      <xdr:colOff>101600</xdr:colOff>
      <xdr:row>96</xdr:row>
      <xdr:rowOff>146052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137179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108541</xdr:rowOff>
    </xdr:from>
    <xdr:to>
      <xdr:col>36</xdr:col>
      <xdr:colOff>165100</xdr:colOff>
      <xdr:row>97</xdr:row>
      <xdr:rowOff>38691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29818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83758</xdr:rowOff>
    </xdr:from>
    <xdr:to>
      <xdr:col>85</xdr:col>
      <xdr:colOff>127000</xdr:colOff>
      <xdr:row>35</xdr:row>
      <xdr:rowOff>32144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913058"/>
          <a:ext cx="838200" cy="1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48260</xdr:rowOff>
    </xdr:from>
    <xdr:to>
      <xdr:col>81</xdr:col>
      <xdr:colOff>50800</xdr:colOff>
      <xdr:row>34</xdr:row>
      <xdr:rowOff>83758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191760"/>
          <a:ext cx="889000" cy="7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48260</xdr:rowOff>
    </xdr:from>
    <xdr:to>
      <xdr:col>76</xdr:col>
      <xdr:colOff>114300</xdr:colOff>
      <xdr:row>35</xdr:row>
      <xdr:rowOff>60572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191760"/>
          <a:ext cx="889000" cy="8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60572</xdr:rowOff>
    </xdr:from>
    <xdr:to>
      <xdr:col>71</xdr:col>
      <xdr:colOff>177800</xdr:colOff>
      <xdr:row>35</xdr:row>
      <xdr:rowOff>73520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61322"/>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152794</xdr:rowOff>
    </xdr:from>
    <xdr:to>
      <xdr:col>85</xdr:col>
      <xdr:colOff>177800</xdr:colOff>
      <xdr:row>35</xdr:row>
      <xdr:rowOff>82944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32958</xdr:rowOff>
    </xdr:from>
    <xdr:to>
      <xdr:col>81</xdr:col>
      <xdr:colOff>101600</xdr:colOff>
      <xdr:row>34</xdr:row>
      <xdr:rowOff>134558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151085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3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168910</xdr:rowOff>
    </xdr:from>
    <xdr:to>
      <xdr:col>76</xdr:col>
      <xdr:colOff>165100</xdr:colOff>
      <xdr:row>30</xdr:row>
      <xdr:rowOff>99060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115587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491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9772</xdr:rowOff>
    </xdr:from>
    <xdr:to>
      <xdr:col>72</xdr:col>
      <xdr:colOff>38100</xdr:colOff>
      <xdr:row>35</xdr:row>
      <xdr:rowOff>111372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127899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22720</xdr:rowOff>
    </xdr:from>
    <xdr:to>
      <xdr:col>67</xdr:col>
      <xdr:colOff>101600</xdr:colOff>
      <xdr:row>35</xdr:row>
      <xdr:rowOff>124320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140847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69649</xdr:rowOff>
    </xdr:from>
    <xdr:to>
      <xdr:col>85</xdr:col>
      <xdr:colOff>127000</xdr:colOff>
      <xdr:row>56</xdr:row>
      <xdr:rowOff>114447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70849"/>
          <a:ext cx="838200" cy="4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114447</xdr:rowOff>
    </xdr:from>
    <xdr:to>
      <xdr:col>81</xdr:col>
      <xdr:colOff>50800</xdr:colOff>
      <xdr:row>56</xdr:row>
      <xdr:rowOff>137124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1564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137124</xdr:rowOff>
    </xdr:from>
    <xdr:to>
      <xdr:col>76</xdr:col>
      <xdr:colOff>114300</xdr:colOff>
      <xdr:row>57</xdr:row>
      <xdr:rowOff>32936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38324"/>
          <a:ext cx="889000" cy="6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142443</xdr:rowOff>
    </xdr:from>
    <xdr:to>
      <xdr:col>71</xdr:col>
      <xdr:colOff>177800</xdr:colOff>
      <xdr:row>57</xdr:row>
      <xdr:rowOff>32936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72193"/>
          <a:ext cx="889000" cy="2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18849</xdr:rowOff>
    </xdr:from>
    <xdr:to>
      <xdr:col>85</xdr:col>
      <xdr:colOff>177800</xdr:colOff>
      <xdr:row>56</xdr:row>
      <xdr:rowOff>120449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41726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63647</xdr:rowOff>
    </xdr:from>
    <xdr:to>
      <xdr:col>81</xdr:col>
      <xdr:colOff>101600</xdr:colOff>
      <xdr:row>56</xdr:row>
      <xdr:rowOff>165247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10324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86324</xdr:rowOff>
    </xdr:from>
    <xdr:to>
      <xdr:col>76</xdr:col>
      <xdr:colOff>165100</xdr:colOff>
      <xdr:row>57</xdr:row>
      <xdr:rowOff>16474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33001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153586</xdr:rowOff>
    </xdr:from>
    <xdr:to>
      <xdr:col>72</xdr:col>
      <xdr:colOff>38100</xdr:colOff>
      <xdr:row>57</xdr:row>
      <xdr:rowOff>83736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74863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91643</xdr:rowOff>
    </xdr:from>
    <xdr:to>
      <xdr:col>67</xdr:col>
      <xdr:colOff>101600</xdr:colOff>
      <xdr:row>56</xdr:row>
      <xdr:rowOff>21793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38320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2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100092</xdr:rowOff>
    </xdr:from>
    <xdr:to>
      <xdr:col>85</xdr:col>
      <xdr:colOff>127000</xdr:colOff>
      <xdr:row>77</xdr:row>
      <xdr:rowOff>13467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958842"/>
          <a:ext cx="838200" cy="25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13467</xdr:rowOff>
    </xdr:from>
    <xdr:to>
      <xdr:col>81</xdr:col>
      <xdr:colOff>50800</xdr:colOff>
      <xdr:row>78</xdr:row>
      <xdr:rowOff>3211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15117"/>
          <a:ext cx="889000" cy="1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135768</xdr:rowOff>
    </xdr:from>
    <xdr:to>
      <xdr:col>76</xdr:col>
      <xdr:colOff>114300</xdr:colOff>
      <xdr:row>78</xdr:row>
      <xdr:rowOff>3211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65968"/>
          <a:ext cx="889000" cy="2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130792</xdr:rowOff>
    </xdr:from>
    <xdr:to>
      <xdr:col>71</xdr:col>
      <xdr:colOff>177800</xdr:colOff>
      <xdr:row>76</xdr:row>
      <xdr:rowOff>135768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0992"/>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49292</xdr:rowOff>
    </xdr:from>
    <xdr:to>
      <xdr:col>85</xdr:col>
      <xdr:colOff>177800</xdr:colOff>
      <xdr:row>75</xdr:row>
      <xdr:rowOff>150892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72169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5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134117</xdr:rowOff>
    </xdr:from>
    <xdr:to>
      <xdr:col>81</xdr:col>
      <xdr:colOff>101600</xdr:colOff>
      <xdr:row>77</xdr:row>
      <xdr:rowOff>64267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80794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123861</xdr:rowOff>
    </xdr:from>
    <xdr:to>
      <xdr:col>76</xdr:col>
      <xdr:colOff>165100</xdr:colOff>
      <xdr:row>78</xdr:row>
      <xdr:rowOff>54011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70538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0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84968</xdr:rowOff>
    </xdr:from>
    <xdr:to>
      <xdr:col>72</xdr:col>
      <xdr:colOff>38100</xdr:colOff>
      <xdr:row>77</xdr:row>
      <xdr:rowOff>15118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31645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8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79992</xdr:rowOff>
    </xdr:from>
    <xdr:to>
      <xdr:col>67</xdr:col>
      <xdr:colOff>101600</xdr:colOff>
      <xdr:row>77</xdr:row>
      <xdr:rowOff>10142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26669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96365</xdr:rowOff>
    </xdr:from>
    <xdr:to>
      <xdr:col>85</xdr:col>
      <xdr:colOff>127000</xdr:colOff>
      <xdr:row>96</xdr:row>
      <xdr:rowOff>134930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55565"/>
          <a:ext cx="8382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134930</xdr:rowOff>
    </xdr:from>
    <xdr:to>
      <xdr:col>81</xdr:col>
      <xdr:colOff>50800</xdr:colOff>
      <xdr:row>96</xdr:row>
      <xdr:rowOff>146935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94130"/>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146935</xdr:rowOff>
    </xdr:from>
    <xdr:to>
      <xdr:col>76</xdr:col>
      <xdr:colOff>114300</xdr:colOff>
      <xdr:row>96</xdr:row>
      <xdr:rowOff>165867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06135"/>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135879</xdr:rowOff>
    </xdr:from>
    <xdr:to>
      <xdr:col>71</xdr:col>
      <xdr:colOff>177800</xdr:colOff>
      <xdr:row>96</xdr:row>
      <xdr:rowOff>165867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95079"/>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45565</xdr:rowOff>
    </xdr:from>
    <xdr:to>
      <xdr:col>85</xdr:col>
      <xdr:colOff>177800</xdr:colOff>
      <xdr:row>96</xdr:row>
      <xdr:rowOff>147165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23992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8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84130</xdr:rowOff>
    </xdr:from>
    <xdr:to>
      <xdr:col>81</xdr:col>
      <xdr:colOff>101600</xdr:colOff>
      <xdr:row>97</xdr:row>
      <xdr:rowOff>14280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5407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3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96135</xdr:rowOff>
    </xdr:from>
    <xdr:to>
      <xdr:col>76</xdr:col>
      <xdr:colOff>165100</xdr:colOff>
      <xdr:row>97</xdr:row>
      <xdr:rowOff>26285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17412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115067</xdr:rowOff>
    </xdr:from>
    <xdr:to>
      <xdr:col>72</xdr:col>
      <xdr:colOff>38100</xdr:colOff>
      <xdr:row>97</xdr:row>
      <xdr:rowOff>45217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36344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66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85079</xdr:rowOff>
    </xdr:from>
    <xdr:to>
      <xdr:col>67</xdr:col>
      <xdr:colOff>101600</xdr:colOff>
      <xdr:row>97</xdr:row>
      <xdr:rowOff>15229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6356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63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民生費及び衛生費においては、特別会計や企業会計の収支均衡を保つため一般会計から繰出しを行っていることが住民一人当たりのコストが高額となっている大きな要因と分析される。</a:t>
          </a:r>
          <a:r>
            <a:rPr kumimoji="1" lang="ja-JP" altLang="en-US" sz="1100">
              <a:solidFill>
                <a:schemeClr val="dk1"/>
              </a:solidFill>
              <a:effectLst/>
              <a:latin typeface="+mn-lt"/>
              <a:ea typeface="+mn-ea"/>
              <a:cs typeface="+mn-cs"/>
            </a:rPr>
            <a:t>特に令和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民生費に関しては</a:t>
          </a:r>
          <a:r>
            <a:rPr kumimoji="1" lang="ja-JP" altLang="en-US" sz="1100">
              <a:solidFill>
                <a:schemeClr val="dk1"/>
              </a:solidFill>
              <a:effectLst/>
              <a:latin typeface="+mn-lt"/>
              <a:ea typeface="+mn-ea"/>
              <a:cs typeface="+mn-cs"/>
            </a:rPr>
            <a:t>、物価高騰対応重点支援地方創生臨時交付金事業の増が主な増加要因となっている。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農林水産業費において、本町の特徴として農林業が基幹産業でありコストが高額となっている。基盤整備による生産量の拡大に努め、担い手の育成や６次産業化に向けて取り組んでいるところである。</a:t>
          </a:r>
          <a:endParaRPr lang="ja-JP" altLang="ja-JP" sz="1400">
            <a:effectLst/>
          </a:endParaRPr>
        </a:p>
        <a:p>
          <a:r>
            <a:rPr kumimoji="1" lang="ja-JP" altLang="ja-JP" sz="1100">
              <a:solidFill>
                <a:schemeClr val="dk1"/>
              </a:solidFill>
              <a:effectLst/>
              <a:latin typeface="+mn-lt"/>
              <a:ea typeface="+mn-ea"/>
              <a:cs typeface="+mn-cs"/>
            </a:rPr>
            <a:t>　消防費においては、令和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消防団移動系無線整備工事</a:t>
          </a:r>
          <a:r>
            <a:rPr kumimoji="1" lang="ja-JP" altLang="ja-JP" sz="1100">
              <a:solidFill>
                <a:schemeClr val="dk1"/>
              </a:solidFill>
              <a:effectLst/>
              <a:latin typeface="+mn-lt"/>
              <a:ea typeface="+mn-ea"/>
              <a:cs typeface="+mn-cs"/>
            </a:rPr>
            <a:t>が終了したことにより決算額が減少したが、</a:t>
          </a:r>
          <a:r>
            <a:rPr kumimoji="1" lang="ja-JP" altLang="en-US" sz="1100">
              <a:solidFill>
                <a:schemeClr val="dk1"/>
              </a:solidFill>
              <a:effectLst/>
              <a:latin typeface="+mn-lt"/>
              <a:ea typeface="+mn-ea"/>
              <a:cs typeface="+mn-cs"/>
            </a:rPr>
            <a:t>小型水槽付き消防ポンプ自動車の購入等大きな歳出が多く、</a:t>
          </a:r>
          <a:r>
            <a:rPr kumimoji="1" lang="ja-JP" altLang="ja-JP" sz="1100">
              <a:solidFill>
                <a:schemeClr val="dk1"/>
              </a:solidFill>
              <a:effectLst/>
              <a:latin typeface="+mn-lt"/>
              <a:ea typeface="+mn-ea"/>
              <a:cs typeface="+mn-cs"/>
            </a:rPr>
            <a:t>依然類似団体との差は大きい。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災害復旧費において、住民一人当たりのコストが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要因としては、性質別の分析において記載した災害復旧事業費の増加要因と同様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自然災害の発生に伴う地すべりや崩土除去等</a:t>
          </a:r>
          <a:r>
            <a:rPr kumimoji="1" lang="ja-JP" altLang="en-US" sz="1100">
              <a:solidFill>
                <a:schemeClr val="dk1"/>
              </a:solidFill>
              <a:effectLst/>
              <a:latin typeface="+mn-lt"/>
              <a:ea typeface="+mn-ea"/>
              <a:cs typeface="+mn-cs"/>
            </a:rPr>
            <a:t>の復旧工事費用の増によるものである。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今後も年度によって政策的な要因で目的ごとの決算額は異なるが、基本的な方針として事務事業の見直しや施設の統廃合など、歳出の合理化等行財政改革を推進し健全な行財政運営に努める。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財政調整基金残高については、財源不足分の補填等に活用されていることなどから近年減少傾向にあるが、今後においても減少は続くと見込まれる。</a:t>
          </a:r>
          <a:endParaRPr lang="ja-JP" altLang="ja-JP" sz="1400">
            <a:effectLst/>
          </a:endParaRPr>
        </a:p>
        <a:p>
          <a:r>
            <a:rPr kumimoji="1" lang="ja-JP" altLang="ja-JP" sz="1100">
              <a:solidFill>
                <a:schemeClr val="dk1"/>
              </a:solidFill>
              <a:effectLst/>
              <a:latin typeface="+mn-lt"/>
              <a:ea typeface="+mn-ea"/>
              <a:cs typeface="+mn-cs"/>
            </a:rPr>
            <a:t>　また、実質単年度収支についても、</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年度までは黒字を保ってきたが、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年度以降は基金を取り崩しての運営となっており、依然マイナスで推移している。　　　　　　</a:t>
          </a:r>
          <a:endParaRPr lang="ja-JP" altLang="ja-JP" sz="1400">
            <a:effectLst/>
          </a:endParaRPr>
        </a:p>
        <a:p>
          <a:r>
            <a:rPr kumimoji="1" lang="ja-JP" altLang="ja-JP" sz="1100">
              <a:solidFill>
                <a:schemeClr val="dk1"/>
              </a:solidFill>
              <a:effectLst/>
              <a:latin typeface="+mn-lt"/>
              <a:ea typeface="+mn-ea"/>
              <a:cs typeface="+mn-cs"/>
            </a:rPr>
            <a:t>　今後の財政状況についても厳しいことが見込まれるが、町の規模に見合った財政運営に努めていく。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全会計で黒字を達成しているものの、</a:t>
          </a:r>
          <a:r>
            <a:rPr kumimoji="1" lang="ja-JP" altLang="ja-JP" sz="1100" baseline="0">
              <a:solidFill>
                <a:schemeClr val="dk1"/>
              </a:solidFill>
              <a:effectLst/>
              <a:latin typeface="+mn-lt"/>
              <a:ea typeface="+mn-ea"/>
              <a:cs typeface="+mn-cs"/>
            </a:rPr>
            <a:t>特別会計においては、一般会計からの繰入金によって収支の均衡が保たれているのが現状である。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一般会計における比率の低下要因については、特別交付税や国庫支出金等歳入の減により実質収支額が減少したことが挙げられ、病院事業会計における低下要因については、流動資産の減により資金不足額・剰余額が減少しことが挙げられる。</a:t>
          </a:r>
          <a:endParaRPr lang="ja-JP" altLang="ja-JP" sz="1400">
            <a:effectLst/>
          </a:endParaRPr>
        </a:p>
        <a:p>
          <a:r>
            <a:rPr kumimoji="1" lang="ja-JP" altLang="ja-JP" sz="1100" baseline="0">
              <a:solidFill>
                <a:schemeClr val="dk1"/>
              </a:solidFill>
              <a:effectLst/>
              <a:latin typeface="+mn-lt"/>
              <a:ea typeface="+mn-ea"/>
              <a:cs typeface="+mn-cs"/>
            </a:rPr>
            <a:t>　今後も安定的な運営を目指すべく、事業の効率化や利用料金の適正化等を検討していく必要性がある。</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10801682</v>
      </c>
      <c r="BO4" s="384"/>
      <c r="BP4" s="384"/>
      <c r="BQ4" s="384"/>
      <c r="BR4" s="384"/>
      <c r="BS4" s="384"/>
      <c r="BT4" s="384"/>
      <c r="BU4" s="385"/>
      <c r="BV4" s="383">
        <v>10970509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10.9</v>
      </c>
      <c r="CU4" s="390"/>
      <c r="CV4" s="390"/>
      <c r="CW4" s="390"/>
      <c r="CX4" s="390"/>
      <c r="CY4" s="390"/>
      <c r="CZ4" s="390"/>
      <c r="DA4" s="391"/>
      <c r="DB4" s="389">
        <v>13.4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9826417</v>
      </c>
      <c r="BO5" s="421"/>
      <c r="BP5" s="421"/>
      <c r="BQ5" s="421"/>
      <c r="BR5" s="421"/>
      <c r="BS5" s="421"/>
      <c r="BT5" s="421"/>
      <c r="BU5" s="422"/>
      <c r="BV5" s="420">
        <v>9802485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87.8</v>
      </c>
      <c r="CU5" s="418"/>
      <c r="CV5" s="418"/>
      <c r="CW5" s="418"/>
      <c r="CX5" s="418"/>
      <c r="CY5" s="418"/>
      <c r="CZ5" s="418"/>
      <c r="DA5" s="419"/>
      <c r="DB5" s="417">
        <v>86.2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975265</v>
      </c>
      <c r="BO6" s="421"/>
      <c r="BP6" s="421"/>
      <c r="BQ6" s="421"/>
      <c r="BR6" s="421"/>
      <c r="BS6" s="421"/>
      <c r="BT6" s="421"/>
      <c r="BU6" s="422"/>
      <c r="BV6" s="420">
        <v>1168024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88.1</v>
      </c>
      <c r="CU6" s="458"/>
      <c r="CV6" s="458"/>
      <c r="CW6" s="458"/>
      <c r="CX6" s="458"/>
      <c r="CY6" s="458"/>
      <c r="CZ6" s="458"/>
      <c r="DA6" s="459"/>
      <c r="DB6" s="457">
        <v>86.9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338009</v>
      </c>
      <c r="BO7" s="421"/>
      <c r="BP7" s="421"/>
      <c r="BQ7" s="421"/>
      <c r="BR7" s="421"/>
      <c r="BS7" s="421"/>
      <c r="BT7" s="421"/>
      <c r="BU7" s="422"/>
      <c r="BV7" s="420">
        <v>390906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5855844</v>
      </c>
      <c r="CU7" s="421"/>
      <c r="CV7" s="421"/>
      <c r="CW7" s="421"/>
      <c r="CX7" s="421"/>
      <c r="CY7" s="421"/>
      <c r="CZ7" s="421"/>
      <c r="DA7" s="422"/>
      <c r="DB7" s="420">
        <v>5820087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637256</v>
      </c>
      <c r="BO8" s="421"/>
      <c r="BP8" s="421"/>
      <c r="BQ8" s="421"/>
      <c r="BR8" s="421"/>
      <c r="BS8" s="421"/>
      <c r="BT8" s="421"/>
      <c r="BU8" s="422"/>
      <c r="BV8" s="420">
        <v>777118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v>
      </c>
      <c r="CU8" s="461"/>
      <c r="CV8" s="461"/>
      <c r="CW8" s="461"/>
      <c r="CX8" s="461"/>
      <c r="CY8" s="461"/>
      <c r="CZ8" s="461"/>
      <c r="DA8" s="462"/>
      <c r="DB8" s="460">
        <v>0.2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7404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-139862</v>
      </c>
      <c r="BO9" s="421"/>
      <c r="BP9" s="421"/>
      <c r="BQ9" s="421"/>
      <c r="BR9" s="421"/>
      <c r="BS9" s="421"/>
      <c r="BT9" s="421"/>
      <c r="BU9" s="422"/>
      <c r="BV9" s="420">
        <v>-49882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10.7</v>
      </c>
      <c r="CU9" s="418"/>
      <c r="CV9" s="418"/>
      <c r="CW9" s="418"/>
      <c r="CX9" s="418"/>
      <c r="CY9" s="418"/>
      <c r="CZ9" s="418"/>
      <c r="DA9" s="419"/>
      <c r="DB9" s="417">
        <v>10.1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8447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45851</v>
      </c>
      <c r="BO10" s="421"/>
      <c r="BP10" s="421"/>
      <c r="BQ10" s="421"/>
      <c r="BR10" s="421"/>
      <c r="BS10" s="421"/>
      <c r="BT10" s="421"/>
      <c r="BU10" s="422"/>
      <c r="BV10" s="420">
        <v>24428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7145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591435</v>
      </c>
      <c r="BO12" s="421"/>
      <c r="BP12" s="421"/>
      <c r="BQ12" s="421"/>
      <c r="BR12" s="421"/>
      <c r="BS12" s="421"/>
      <c r="BT12" s="421"/>
      <c r="BU12" s="422"/>
      <c r="BV12" s="420">
        <v>801819</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7120</v>
      </c>
      <c r="S13" s="505"/>
      <c r="T13" s="505"/>
      <c r="U13" s="505"/>
      <c r="V13" s="506"/>
      <c r="W13" s="436" t="s">
        <v>131</v>
      </c>
      <c r="X13" s="437"/>
      <c r="Y13" s="437"/>
      <c r="Z13" s="437"/>
      <c r="AA13" s="437"/>
      <c r="AB13" s="427"/>
      <c r="AC13" s="471">
        <v>936</v>
      </c>
      <c r="AD13" s="472"/>
      <c r="AE13" s="472"/>
      <c r="AF13" s="472"/>
      <c r="AG13" s="514"/>
      <c r="AH13" s="471">
        <v>1179</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-685446</v>
      </c>
      <c r="BO13" s="421"/>
      <c r="BP13" s="421"/>
      <c r="BQ13" s="421"/>
      <c r="BR13" s="421"/>
      <c r="BS13" s="421"/>
      <c r="BT13" s="421"/>
      <c r="BU13" s="422"/>
      <c r="BV13" s="420">
        <v>-827273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10.4</v>
      </c>
      <c r="CU13" s="418"/>
      <c r="CV13" s="418"/>
      <c r="CW13" s="418"/>
      <c r="CX13" s="418"/>
      <c r="CY13" s="418"/>
      <c r="CZ13" s="418"/>
      <c r="DA13" s="419"/>
      <c r="DB13" s="417">
        <v>10.199999999999999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7420</v>
      </c>
      <c r="S14" s="505"/>
      <c r="T14" s="505"/>
      <c r="U14" s="505"/>
      <c r="V14" s="506"/>
      <c r="W14" s="410"/>
      <c r="X14" s="411"/>
      <c r="Y14" s="411"/>
      <c r="Z14" s="411"/>
      <c r="AA14" s="411"/>
      <c r="AB14" s="400"/>
      <c r="AC14" s="507">
        <v>27.1</v>
      </c>
      <c r="AD14" s="508"/>
      <c r="AE14" s="508"/>
      <c r="AF14" s="508"/>
      <c r="AG14" s="509"/>
      <c r="AH14" s="507">
        <v>30</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7394</v>
      </c>
      <c r="S15" s="505"/>
      <c r="T15" s="505"/>
      <c r="U15" s="505"/>
      <c r="V15" s="506"/>
      <c r="W15" s="436" t="s">
        <v>137</v>
      </c>
      <c r="X15" s="437"/>
      <c r="Y15" s="437"/>
      <c r="Z15" s="437"/>
      <c r="AA15" s="437"/>
      <c r="AB15" s="427"/>
      <c r="AC15" s="471">
        <v>483</v>
      </c>
      <c r="AD15" s="472"/>
      <c r="AE15" s="472"/>
      <c r="AF15" s="472"/>
      <c r="AG15" s="514"/>
      <c r="AH15" s="471">
        <v>578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1134054</v>
      </c>
      <c r="BO15" s="384"/>
      <c r="BP15" s="384"/>
      <c r="BQ15" s="384"/>
      <c r="BR15" s="384"/>
      <c r="BS15" s="384"/>
      <c r="BT15" s="384"/>
      <c r="BU15" s="385"/>
      <c r="BV15" s="383">
        <v>1117062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14</v>
      </c>
      <c r="AD16" s="508"/>
      <c r="AE16" s="508"/>
      <c r="AF16" s="508"/>
      <c r="AG16" s="509"/>
      <c r="AH16" s="507">
        <v>14.7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5608048</v>
      </c>
      <c r="BO16" s="421"/>
      <c r="BP16" s="421"/>
      <c r="BQ16" s="421"/>
      <c r="BR16" s="421"/>
      <c r="BS16" s="421"/>
      <c r="BT16" s="421"/>
      <c r="BU16" s="422"/>
      <c r="BV16" s="420">
        <v>5538188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141</v>
      </c>
      <c r="S17" s="527"/>
      <c r="T17" s="527"/>
      <c r="U17" s="527"/>
      <c r="V17" s="528"/>
      <c r="W17" s="436" t="s">
        <v>144</v>
      </c>
      <c r="X17" s="437"/>
      <c r="Y17" s="437"/>
      <c r="Z17" s="437"/>
      <c r="AA17" s="437"/>
      <c r="AB17" s="427"/>
      <c r="AC17" s="471">
        <v>2040</v>
      </c>
      <c r="AD17" s="472"/>
      <c r="AE17" s="472"/>
      <c r="AF17" s="472"/>
      <c r="AG17" s="514"/>
      <c r="AH17" s="471">
        <v>2177</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1369642</v>
      </c>
      <c r="BO17" s="421"/>
      <c r="BP17" s="421"/>
      <c r="BQ17" s="421"/>
      <c r="BR17" s="421"/>
      <c r="BS17" s="421"/>
      <c r="BT17" s="421"/>
      <c r="BU17" s="422"/>
      <c r="BV17" s="420">
        <v>1350746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583.69000000000005</v>
      </c>
      <c r="M18" s="544"/>
      <c r="N18" s="544"/>
      <c r="O18" s="544"/>
      <c r="P18" s="544"/>
      <c r="Q18" s="544"/>
      <c r="R18" s="545"/>
      <c r="S18" s="545"/>
      <c r="T18" s="545"/>
      <c r="U18" s="545"/>
      <c r="V18" s="546"/>
      <c r="W18" s="438"/>
      <c r="X18" s="439"/>
      <c r="Y18" s="439"/>
      <c r="Z18" s="439"/>
      <c r="AA18" s="439"/>
      <c r="AB18" s="430"/>
      <c r="AC18" s="547">
        <v>59</v>
      </c>
      <c r="AD18" s="548"/>
      <c r="AE18" s="548"/>
      <c r="AF18" s="548"/>
      <c r="AG18" s="549"/>
      <c r="AH18" s="547">
        <v>55.3</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5218664</v>
      </c>
      <c r="BO18" s="421"/>
      <c r="BP18" s="421"/>
      <c r="BQ18" s="421"/>
      <c r="BR18" s="421"/>
      <c r="BS18" s="421"/>
      <c r="BT18" s="421"/>
      <c r="BU18" s="422"/>
      <c r="BV18" s="420">
        <v>5112005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13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8032278</v>
      </c>
      <c r="BO19" s="421"/>
      <c r="BP19" s="421"/>
      <c r="BQ19" s="421"/>
      <c r="BR19" s="421"/>
      <c r="BS19" s="421"/>
      <c r="BT19" s="421"/>
      <c r="BU19" s="422"/>
      <c r="BV19" s="420">
        <v>8084299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3638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9148873</v>
      </c>
      <c r="BO22" s="384"/>
      <c r="BP22" s="384"/>
      <c r="BQ22" s="384"/>
      <c r="BR22" s="384"/>
      <c r="BS22" s="384"/>
      <c r="BT22" s="384"/>
      <c r="BU22" s="385"/>
      <c r="BV22" s="383">
        <v>9329746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7778457</v>
      </c>
      <c r="BO23" s="421"/>
      <c r="BP23" s="421"/>
      <c r="BQ23" s="421"/>
      <c r="BR23" s="421"/>
      <c r="BS23" s="421"/>
      <c r="BT23" s="421"/>
      <c r="BU23" s="422"/>
      <c r="BV23" s="420">
        <v>7928629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7700</v>
      </c>
      <c r="R24" s="472"/>
      <c r="S24" s="472"/>
      <c r="T24" s="472"/>
      <c r="U24" s="472"/>
      <c r="V24" s="514"/>
      <c r="W24" s="566"/>
      <c r="X24" s="567"/>
      <c r="Y24" s="568"/>
      <c r="Z24" s="470" t="s">
        <v>161</v>
      </c>
      <c r="AA24" s="450"/>
      <c r="AB24" s="450"/>
      <c r="AC24" s="450"/>
      <c r="AD24" s="450"/>
      <c r="AE24" s="450"/>
      <c r="AF24" s="450"/>
      <c r="AG24" s="451"/>
      <c r="AH24" s="471">
        <v>210</v>
      </c>
      <c r="AI24" s="472"/>
      <c r="AJ24" s="472"/>
      <c r="AK24" s="472"/>
      <c r="AL24" s="514"/>
      <c r="AM24" s="471">
        <v>619500</v>
      </c>
      <c r="AN24" s="472"/>
      <c r="AO24" s="472"/>
      <c r="AP24" s="472"/>
      <c r="AQ24" s="472"/>
      <c r="AR24" s="514"/>
      <c r="AS24" s="471">
        <v>2950</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6399202</v>
      </c>
      <c r="BO24" s="421"/>
      <c r="BP24" s="421"/>
      <c r="BQ24" s="421"/>
      <c r="BR24" s="421"/>
      <c r="BS24" s="421"/>
      <c r="BT24" s="421"/>
      <c r="BU24" s="422"/>
      <c r="BV24" s="420">
        <v>6272728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1</v>
      </c>
      <c r="M25" s="472"/>
      <c r="N25" s="472"/>
      <c r="O25" s="472"/>
      <c r="P25" s="514"/>
      <c r="Q25" s="471">
        <v>6160</v>
      </c>
      <c r="R25" s="472"/>
      <c r="S25" s="472"/>
      <c r="T25" s="472"/>
      <c r="U25" s="472"/>
      <c r="V25" s="514"/>
      <c r="W25" s="566"/>
      <c r="X25" s="567"/>
      <c r="Y25" s="568"/>
      <c r="Z25" s="470" t="s">
        <v>164</v>
      </c>
      <c r="AA25" s="450"/>
      <c r="AB25" s="450"/>
      <c r="AC25" s="450"/>
      <c r="AD25" s="450"/>
      <c r="AE25" s="450"/>
      <c r="AF25" s="450"/>
      <c r="AG25" s="451"/>
      <c r="AH25" s="471">
        <v>44</v>
      </c>
      <c r="AI25" s="472"/>
      <c r="AJ25" s="472"/>
      <c r="AK25" s="472"/>
      <c r="AL25" s="514"/>
      <c r="AM25" s="471">
        <v>119680</v>
      </c>
      <c r="AN25" s="472"/>
      <c r="AO25" s="472"/>
      <c r="AP25" s="472"/>
      <c r="AQ25" s="472"/>
      <c r="AR25" s="514"/>
      <c r="AS25" s="471">
        <v>2720</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161413</v>
      </c>
      <c r="BO25" s="384"/>
      <c r="BP25" s="384"/>
      <c r="BQ25" s="384"/>
      <c r="BR25" s="384"/>
      <c r="BS25" s="384"/>
      <c r="BT25" s="384"/>
      <c r="BU25" s="385"/>
      <c r="BV25" s="383">
        <v>184349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5540</v>
      </c>
      <c r="R26" s="472"/>
      <c r="S26" s="472"/>
      <c r="T26" s="472"/>
      <c r="U26" s="472"/>
      <c r="V26" s="514"/>
      <c r="W26" s="566"/>
      <c r="X26" s="567"/>
      <c r="Y26" s="568"/>
      <c r="Z26" s="470" t="s">
        <v>167</v>
      </c>
      <c r="AA26" s="572"/>
      <c r="AB26" s="572"/>
      <c r="AC26" s="572"/>
      <c r="AD26" s="572"/>
      <c r="AE26" s="572"/>
      <c r="AF26" s="572"/>
      <c r="AG26" s="573"/>
      <c r="AH26" s="471">
        <v>4</v>
      </c>
      <c r="AI26" s="472"/>
      <c r="AJ26" s="472"/>
      <c r="AK26" s="472"/>
      <c r="AL26" s="514"/>
      <c r="AM26" s="471">
        <v>11056</v>
      </c>
      <c r="AN26" s="472"/>
      <c r="AO26" s="472"/>
      <c r="AP26" s="472"/>
      <c r="AQ26" s="472"/>
      <c r="AR26" s="514"/>
      <c r="AS26" s="471">
        <v>2764</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2650</v>
      </c>
      <c r="R27" s="472"/>
      <c r="S27" s="472"/>
      <c r="T27" s="472"/>
      <c r="U27" s="472"/>
      <c r="V27" s="514"/>
      <c r="W27" s="566"/>
      <c r="X27" s="567"/>
      <c r="Y27" s="568"/>
      <c r="Z27" s="470" t="s">
        <v>170</v>
      </c>
      <c r="AA27" s="450"/>
      <c r="AB27" s="450"/>
      <c r="AC27" s="450"/>
      <c r="AD27" s="450"/>
      <c r="AE27" s="450"/>
      <c r="AF27" s="450"/>
      <c r="AG27" s="451"/>
      <c r="AH27" s="471">
        <v>19</v>
      </c>
      <c r="AI27" s="472"/>
      <c r="AJ27" s="472"/>
      <c r="AK27" s="472"/>
      <c r="AL27" s="514"/>
      <c r="AM27" s="471">
        <v>52801</v>
      </c>
      <c r="AN27" s="472"/>
      <c r="AO27" s="472"/>
      <c r="AP27" s="472"/>
      <c r="AQ27" s="472"/>
      <c r="AR27" s="514"/>
      <c r="AS27" s="471">
        <v>2779</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172</v>
      </c>
      <c r="F28" s="450"/>
      <c r="G28" s="450"/>
      <c r="H28" s="450"/>
      <c r="I28" s="450"/>
      <c r="J28" s="450"/>
      <c r="K28" s="451"/>
      <c r="L28" s="471">
        <v>1</v>
      </c>
      <c r="M28" s="472"/>
      <c r="N28" s="472"/>
      <c r="O28" s="472"/>
      <c r="P28" s="514"/>
      <c r="Q28" s="471">
        <v>1990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3258139</v>
      </c>
      <c r="BO28" s="384"/>
      <c r="BP28" s="384"/>
      <c r="BQ28" s="384"/>
      <c r="BR28" s="384"/>
      <c r="BS28" s="384"/>
      <c r="BT28" s="384"/>
      <c r="BU28" s="385"/>
      <c r="BV28" s="383">
        <v>3403723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175</v>
      </c>
      <c r="F29" s="450"/>
      <c r="G29" s="450"/>
      <c r="H29" s="450"/>
      <c r="I29" s="450"/>
      <c r="J29" s="450"/>
      <c r="K29" s="451"/>
      <c r="L29" s="471">
        <v>11</v>
      </c>
      <c r="M29" s="472"/>
      <c r="N29" s="472"/>
      <c r="O29" s="472"/>
      <c r="P29" s="514"/>
      <c r="Q29" s="471">
        <v>1850</v>
      </c>
      <c r="R29" s="472"/>
      <c r="S29" s="472"/>
      <c r="T29" s="472"/>
      <c r="U29" s="472"/>
      <c r="V29" s="514"/>
      <c r="W29" s="569"/>
      <c r="X29" s="570"/>
      <c r="Y29" s="571"/>
      <c r="Z29" s="470" t="s">
        <v>176</v>
      </c>
      <c r="AA29" s="450"/>
      <c r="AB29" s="450"/>
      <c r="AC29" s="450"/>
      <c r="AD29" s="450"/>
      <c r="AE29" s="450"/>
      <c r="AF29" s="450"/>
      <c r="AG29" s="451"/>
      <c r="AH29" s="471">
        <v>229</v>
      </c>
      <c r="AI29" s="472"/>
      <c r="AJ29" s="472"/>
      <c r="AK29" s="472"/>
      <c r="AL29" s="514"/>
      <c r="AM29" s="471">
        <v>672301</v>
      </c>
      <c r="AN29" s="472"/>
      <c r="AO29" s="472"/>
      <c r="AP29" s="472"/>
      <c r="AQ29" s="472"/>
      <c r="AR29" s="514"/>
      <c r="AS29" s="471">
        <v>2936</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273782</v>
      </c>
      <c r="BO29" s="421"/>
      <c r="BP29" s="421"/>
      <c r="BQ29" s="421"/>
      <c r="BR29" s="421"/>
      <c r="BS29" s="421"/>
      <c r="BT29" s="421"/>
      <c r="BU29" s="422"/>
      <c r="BV29" s="420">
        <v>249342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91.9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1575676</v>
      </c>
      <c r="BO30" s="540"/>
      <c r="BP30" s="540"/>
      <c r="BQ30" s="540"/>
      <c r="BR30" s="540"/>
      <c r="BS30" s="540"/>
      <c r="BT30" s="540"/>
      <c r="BU30" s="541"/>
      <c r="BV30" s="539">
        <v>1754531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訪問看護事業特別会計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IF('各会計、関係団体の財政状況及び健全化判断比率'!B33="","",'各会計、関係団体の財政状況及び健全化判断比率'!B33)</f>
        <v>病院事業会計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IF('各会計、関係団体の財政状況及び健全化判断比率'!B37="","",'各会計、関係団体の財政状況及び健全化判断比率'!B37)</f>
        <v>分譲宅地造成事業特別会計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松山広域福祉施設事務組合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公益社団法人久万高原農業公社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凶荒予備事業特別会計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国民健康保険事業特別会計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IF('各会計、関係団体の財政状況及び健全化判断比率'!B34="","",'各会計、関係団体の財政状況及び健全化判断比率'!B34)</f>
        <v>老人保健施設事業会計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松山広域福祉施設事務組合　公営企業会計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株式会社いぶき</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国民健康保険診療所事業特別会計</v>
      </c>
      <c r="X36" s="611"/>
      <c r="Y36" s="611"/>
      <c r="Z36" s="611"/>
      <c r="AA36" s="611"/>
      <c r="AB36" s="611"/>
      <c r="AC36" s="611"/>
      <c r="AD36" s="611"/>
      <c r="AE36" s="611"/>
      <c r="AF36" s="611"/>
      <c r="AG36" s="611"/>
      <c r="AH36" s="611"/>
      <c r="AI36" s="611"/>
      <c r="AJ36" s="611"/>
      <c r="AK36" s="611"/>
      <c r="AL36" s="175"/>
      <c r="AM36" s="610">
        <f t="shared" si="0"/>
        <v>10</v>
      </c>
      <c r="AN36" s="610"/>
      <c r="AO36" s="611" t="str">
        <f>IF('各会計、関係団体の財政状況及び健全化判断比率'!B35="","",'各会計、関係団体の財政状況及び健全化判断比率'!B35)</f>
        <v>簡易水道事業会計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松山衛生事務組合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一般社団法人柳谷産業開発公社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介護保険事業特別会計</v>
      </c>
      <c r="X37" s="611"/>
      <c r="Y37" s="611"/>
      <c r="Z37" s="611"/>
      <c r="AA37" s="611"/>
      <c r="AB37" s="611"/>
      <c r="AC37" s="611"/>
      <c r="AD37" s="611"/>
      <c r="AE37" s="611"/>
      <c r="AF37" s="611"/>
      <c r="AG37" s="611"/>
      <c r="AH37" s="611"/>
      <c r="AI37" s="611"/>
      <c r="AJ37" s="611"/>
      <c r="AK37" s="611"/>
      <c r="AL37" s="175"/>
      <c r="AM37" s="610">
        <f t="shared" si="0"/>
        <v>11</v>
      </c>
      <c r="AN37" s="610"/>
      <c r="AO37" s="611" t="str">
        <f>IF('各会計、関係団体の財政状況及び健全化判断比率'!B36="","",'各会計、関係団体の財政状況及び健全化判断比率'!B36)</f>
        <v>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愛媛県市町総合事務組合　退職手当事業分</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株式会社みかわ</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7</v>
      </c>
      <c r="V38" s="610"/>
      <c r="W38" s="611" t="str">
        <f>IF('各会計、関係団体の財政状況及び健全化判断比率'!B32="","",'各会計、関係団体の財政状況及び健全化判断比率'!B32)</f>
        <v>後期高齢者医療保険事業特別会計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愛媛県市町総合事務組合　消防補償事業分</v>
      </c>
      <c r="BZ38" s="611"/>
      <c r="CA38" s="611"/>
      <c r="CB38" s="611"/>
      <c r="CC38" s="611"/>
      <c r="CD38" s="611"/>
      <c r="CE38" s="611"/>
      <c r="CF38" s="611"/>
      <c r="CG38" s="611"/>
      <c r="CH38" s="611"/>
      <c r="CI38" s="611"/>
      <c r="CJ38" s="611"/>
      <c r="CK38" s="611"/>
      <c r="CL38" s="611"/>
      <c r="CM38" s="611"/>
      <c r="CN38" s="175"/>
      <c r="CO38" s="610">
        <f t="shared" si="3"/>
        <v>27</v>
      </c>
      <c r="CP38" s="610"/>
      <c r="CQ38" s="611" t="str">
        <f>IF('各会計、関係団体の財政状況及び健全化判断比率'!BS11="","",'各会計、関係団体の財政状況及び健全化判断比率'!BS11)</f>
        <v>株式会社さんさん久万高原</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愛媛県市町総合事務組合　交通災害事業分</v>
      </c>
      <c r="BZ39" s="611"/>
      <c r="CA39" s="611"/>
      <c r="CB39" s="611"/>
      <c r="CC39" s="611"/>
      <c r="CD39" s="611"/>
      <c r="CE39" s="611"/>
      <c r="CF39" s="611"/>
      <c r="CG39" s="611"/>
      <c r="CH39" s="611"/>
      <c r="CI39" s="611"/>
      <c r="CJ39" s="611"/>
      <c r="CK39" s="611"/>
      <c r="CL39" s="611"/>
      <c r="CM39" s="611"/>
      <c r="CN39" s="175"/>
      <c r="CO39" s="610">
        <f t="shared" si="3"/>
        <v>28</v>
      </c>
      <c r="CP39" s="610"/>
      <c r="CQ39" s="611" t="str">
        <f>IF('各会計、関係団体の財政状況及び健全化判断比率'!BS12="","",'各会計、関係団体の財政状況及び健全化判断比率'!BS12)</f>
        <v>株式会社林業商社天空の森</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愛媛県市町総合事務組合　自治会館事業分</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20</v>
      </c>
      <c r="BX41" s="610"/>
      <c r="BY41" s="611" t="str">
        <f>IF('各会計、関係団体の財政状況及び健全化判断比率'!B75="","",'各会計、関係団体の財政状況及び健全化判断比率'!B75)</f>
        <v>愛媛県市町総合事務組合　議員公務災害事業分</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21</v>
      </c>
      <c r="BX42" s="610"/>
      <c r="BY42" s="611" t="str">
        <f>IF('各会計、関係団体の財政状況及び健全化判断比率'!B76="","",'各会計、関係団体の財政状況及び健全化判断比率'!B76)</f>
        <v>愛媛県市町総合事務組合　共通経費分</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22</v>
      </c>
      <c r="BX43" s="610"/>
      <c r="BY43" s="611" t="str">
        <f>IF('各会計、関係団体の財政状況及び健全化判断比率'!B77="","",'各会計、関係団体の財政状況及び健全化判断比率'!B77)</f>
        <v>愛媛地方税滞納整理機構</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BrAO+TZSKvlXcqtJPAXNhradlZMgULFQJrdk1CylRiYbwHe3SWzPA2vVqVPtdBOf2lr6sIFsUzYzOVFB3KvGsw==" saltValue="OHQGsQ+MvpP9EHCgTAgX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540</v>
      </c>
      <c r="D34" s="1162"/>
      <c r="E34" s="1163"/>
      <c r="F34" s="32">
        <v>16.14</v>
      </c>
      <c r="G34" s="33">
        <v>11.64</v>
      </c>
      <c r="H34" s="33">
        <v>13.71</v>
      </c>
      <c r="I34" s="33">
        <v>12.84</v>
      </c>
      <c r="J34" s="34">
        <v>10.15</v>
      </c>
      <c r="K34" s="22"/>
      <c r="L34" s="22"/>
      <c r="M34" s="22"/>
      <c r="N34" s="22"/>
      <c r="O34" s="22"/>
      <c r="P34" s="22"/>
    </row>
    <row r="35" spans="1:16" ht="39" customHeight="1" x14ac:dyDescent="0.2">
      <c r="A35" s="22"/>
      <c r="B35" s="35"/>
      <c r="C35" s="1158" t="s">
        <v>541</v>
      </c>
      <c r="D35" s="1158"/>
      <c r="E35" s="1159"/>
      <c r="F35" s="36">
        <v>11.49</v>
      </c>
      <c r="G35" s="37">
        <v>11.37</v>
      </c>
      <c r="H35" s="37">
        <v>10.37</v>
      </c>
      <c r="I35" s="37">
        <v>11.07</v>
      </c>
      <c r="J35" s="38">
        <v>9.3800000000000008</v>
      </c>
      <c r="K35" s="22"/>
      <c r="L35" s="22"/>
      <c r="M35" s="22"/>
      <c r="N35" s="22"/>
      <c r="O35" s="22"/>
      <c r="P35" s="22"/>
    </row>
    <row r="36" spans="1:16" ht="39" customHeight="1" x14ac:dyDescent="0.2">
      <c r="A36" s="22"/>
      <c r="B36" s="35"/>
      <c r="C36" s="1158" t="s">
        <v>542</v>
      </c>
      <c r="D36" s="1158"/>
      <c r="E36" s="1159"/>
      <c r="F36" s="36">
        <v>5.44</v>
      </c>
      <c r="G36" s="37">
        <v>5.22</v>
      </c>
      <c r="H36" s="37">
        <v>5.12</v>
      </c>
      <c r="I36" s="37">
        <v>5.16</v>
      </c>
      <c r="J36" s="38">
        <v>4.8099999999999996</v>
      </c>
      <c r="K36" s="22"/>
      <c r="L36" s="22"/>
      <c r="M36" s="22"/>
      <c r="N36" s="22"/>
      <c r="O36" s="22"/>
      <c r="P36" s="22"/>
    </row>
    <row r="37" spans="1:16" ht="39" customHeight="1" x14ac:dyDescent="0.2">
      <c r="A37" s="22"/>
      <c r="B37" s="35"/>
      <c r="C37" s="1158" t="s">
        <v>543</v>
      </c>
      <c r="D37" s="1158"/>
      <c r="E37" s="1159"/>
      <c r="F37" s="36">
        <v>0.06</v>
      </c>
      <c r="G37" s="37">
        <v>0.42</v>
      </c>
      <c r="H37" s="37">
        <v>1.85</v>
      </c>
      <c r="I37" s="37">
        <v>2.27</v>
      </c>
      <c r="J37" s="38">
        <v>2.13</v>
      </c>
      <c r="K37" s="22"/>
      <c r="L37" s="22"/>
      <c r="M37" s="22"/>
      <c r="N37" s="22"/>
      <c r="O37" s="22"/>
      <c r="P37" s="22"/>
    </row>
    <row r="38" spans="1:16" ht="39" customHeight="1" x14ac:dyDescent="0.2">
      <c r="A38" s="22"/>
      <c r="B38" s="35"/>
      <c r="C38" s="1158" t="s">
        <v>544</v>
      </c>
      <c r="D38" s="1158"/>
      <c r="E38" s="1159"/>
      <c r="F38" s="36">
        <v>1.39</v>
      </c>
      <c r="G38" s="37">
        <v>1.87</v>
      </c>
      <c r="H38" s="37">
        <v>1.65</v>
      </c>
      <c r="I38" s="37">
        <v>2.71</v>
      </c>
      <c r="J38" s="38">
        <v>2</v>
      </c>
      <c r="K38" s="22"/>
      <c r="L38" s="22"/>
      <c r="M38" s="22"/>
      <c r="N38" s="22"/>
      <c r="O38" s="22"/>
      <c r="P38" s="22"/>
    </row>
    <row r="39" spans="1:16" ht="39" customHeight="1" x14ac:dyDescent="0.2">
      <c r="A39" s="22"/>
      <c r="B39" s="35"/>
      <c r="C39" s="1158" t="s">
        <v>545</v>
      </c>
      <c r="D39" s="1158"/>
      <c r="E39" s="1159"/>
      <c r="F39" s="36">
        <v>1.45</v>
      </c>
      <c r="G39" s="37">
        <v>0.97</v>
      </c>
      <c r="H39" s="37">
        <v>0.75</v>
      </c>
      <c r="I39" s="37">
        <v>0.82</v>
      </c>
      <c r="J39" s="38">
        <v>0.82</v>
      </c>
      <c r="K39" s="22"/>
      <c r="L39" s="22"/>
      <c r="M39" s="22"/>
      <c r="N39" s="22"/>
      <c r="O39" s="22"/>
      <c r="P39" s="22"/>
    </row>
    <row r="40" spans="1:16" ht="39" customHeight="1" x14ac:dyDescent="0.2">
      <c r="A40" s="22"/>
      <c r="B40" s="35"/>
      <c r="C40" s="1158" t="s">
        <v>546</v>
      </c>
      <c r="D40" s="1158"/>
      <c r="E40" s="1159"/>
      <c r="F40" s="36">
        <v>0.27</v>
      </c>
      <c r="G40" s="37">
        <v>0.6</v>
      </c>
      <c r="H40" s="37">
        <v>0.82</v>
      </c>
      <c r="I40" s="37">
        <v>0.77</v>
      </c>
      <c r="J40" s="38">
        <v>0.72</v>
      </c>
      <c r="K40" s="22"/>
      <c r="L40" s="22"/>
      <c r="M40" s="22"/>
      <c r="N40" s="22"/>
      <c r="O40" s="22"/>
      <c r="P40" s="22"/>
    </row>
    <row r="41" spans="1:16" ht="39" customHeight="1" x14ac:dyDescent="0.2">
      <c r="A41" s="22"/>
      <c r="B41" s="35"/>
      <c r="C41" s="1158" t="s">
        <v>547</v>
      </c>
      <c r="D41" s="1158"/>
      <c r="E41" s="1159"/>
      <c r="F41" s="36">
        <v>0.19</v>
      </c>
      <c r="G41" s="37">
        <v>0.11</v>
      </c>
      <c r="H41" s="37">
        <v>0.06</v>
      </c>
      <c r="I41" s="37">
        <v>0.5</v>
      </c>
      <c r="J41" s="38">
        <v>0.72</v>
      </c>
      <c r="K41" s="22"/>
      <c r="L41" s="22"/>
      <c r="M41" s="22"/>
      <c r="N41" s="22"/>
      <c r="O41" s="22"/>
      <c r="P41" s="22"/>
    </row>
    <row r="42" spans="1:16" ht="39" customHeight="1" x14ac:dyDescent="0.2">
      <c r="A42" s="22"/>
      <c r="B42" s="39"/>
      <c r="C42" s="1158" t="s">
        <v>548</v>
      </c>
      <c r="D42" s="1158"/>
      <c r="E42" s="1159"/>
      <c r="F42" s="36" t="s">
        <v>492</v>
      </c>
      <c r="G42" s="37" t="s">
        <v>492</v>
      </c>
      <c r="H42" s="37" t="s">
        <v>492</v>
      </c>
      <c r="I42" s="37" t="s">
        <v>549</v>
      </c>
      <c r="J42" s="38" t="s">
        <v>492</v>
      </c>
      <c r="K42" s="22"/>
      <c r="L42" s="22"/>
      <c r="M42" s="22"/>
      <c r="N42" s="22"/>
      <c r="O42" s="22"/>
      <c r="P42" s="22"/>
    </row>
    <row r="43" spans="1:16" ht="39" customHeight="1" thickBot="1" x14ac:dyDescent="0.25">
      <c r="A43" s="22"/>
      <c r="B43" s="40"/>
      <c r="C43" s="1160" t="s">
        <v>550</v>
      </c>
      <c r="D43" s="1160"/>
      <c r="E43" s="1161"/>
      <c r="F43" s="41">
        <v>0.57999999999999996</v>
      </c>
      <c r="G43" s="42">
        <v>0.83</v>
      </c>
      <c r="H43" s="42">
        <v>1.1399999999999999</v>
      </c>
      <c r="I43" s="42">
        <v>0.64</v>
      </c>
      <c r="J43" s="43">
        <v>0.87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RNHKjdzTwo4/Pd4i8IeazrZcLJDJBfhKllaKXa8l966frJbb/7fq+fCt9zuRz9LRAXjPzya8YUF+XPbqRDE+g==" saltValue="eDmEjuu90bruZX6ZGhOP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896</v>
      </c>
      <c r="L45" s="58">
        <v>817</v>
      </c>
      <c r="M45" s="58">
        <v>827</v>
      </c>
      <c r="N45" s="58">
        <v>825</v>
      </c>
      <c r="O45" s="59">
        <v>867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2">
      <c r="A48" s="46"/>
      <c r="B48" s="1166"/>
      <c r="C48" s="1167"/>
      <c r="D48" s="60"/>
      <c r="E48" s="1172" t="s">
        <v>13</v>
      </c>
      <c r="F48" s="1172"/>
      <c r="G48" s="1172"/>
      <c r="H48" s="1172"/>
      <c r="I48" s="1172"/>
      <c r="J48" s="1173"/>
      <c r="K48" s="61">
        <v>605</v>
      </c>
      <c r="L48" s="62">
        <v>622</v>
      </c>
      <c r="M48" s="62">
        <v>589</v>
      </c>
      <c r="N48" s="62">
        <v>572</v>
      </c>
      <c r="O48" s="63">
        <v>552</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492</v>
      </c>
      <c r="L49" s="62" t="s">
        <v>492</v>
      </c>
      <c r="M49" s="62" t="s">
        <v>492</v>
      </c>
      <c r="N49" s="62">
        <v>7</v>
      </c>
      <c r="O49" s="63">
        <v>9</v>
      </c>
      <c r="P49" s="46"/>
      <c r="Q49" s="46"/>
      <c r="R49" s="46"/>
      <c r="S49" s="46"/>
      <c r="T49" s="46"/>
      <c r="U49" s="46"/>
    </row>
    <row r="50" spans="1:21" ht="30.75" customHeight="1" x14ac:dyDescent="0.2">
      <c r="A50" s="46"/>
      <c r="B50" s="1166"/>
      <c r="C50" s="1167"/>
      <c r="D50" s="60"/>
      <c r="E50" s="1172" t="s">
        <v>15</v>
      </c>
      <c r="F50" s="1172"/>
      <c r="G50" s="1172"/>
      <c r="H50" s="1172"/>
      <c r="I50" s="1172"/>
      <c r="J50" s="1173"/>
      <c r="K50" s="61">
        <v>16</v>
      </c>
      <c r="L50" s="62">
        <v>15</v>
      </c>
      <c r="M50" s="62">
        <v>15</v>
      </c>
      <c r="N50" s="62">
        <v>15</v>
      </c>
      <c r="O50" s="63">
        <v>15</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0</v>
      </c>
      <c r="O51" s="63" t="s">
        <v>492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1012</v>
      </c>
      <c r="L52" s="62">
        <v>958</v>
      </c>
      <c r="M52" s="62">
        <v>923</v>
      </c>
      <c r="N52" s="62">
        <v>904</v>
      </c>
      <c r="O52" s="63">
        <v>907</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505</v>
      </c>
      <c r="L53" s="67">
        <v>496</v>
      </c>
      <c r="M53" s="67">
        <v>508</v>
      </c>
      <c r="N53" s="67">
        <v>515</v>
      </c>
      <c r="O53" s="68">
        <v>536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583</v>
      </c>
      <c r="L58" s="82" t="s">
        <v>583</v>
      </c>
      <c r="M58" s="82" t="s">
        <v>583</v>
      </c>
      <c r="N58" s="82" t="s">
        <v>583</v>
      </c>
      <c r="O58" s="83" t="s">
        <v>583</v>
      </c>
    </row>
    <row r="59" spans="1:21" ht="31.5" customHeight="1" x14ac:dyDescent="0.2">
      <c r="B59" s="1182"/>
      <c r="C59" s="1183"/>
      <c r="D59" s="1189" t="s">
        <v>26</v>
      </c>
      <c r="E59" s="1190"/>
      <c r="F59" s="1190"/>
      <c r="G59" s="1190"/>
      <c r="H59" s="1190"/>
      <c r="I59" s="1190"/>
      <c r="J59" s="1191"/>
      <c r="K59" s="84" t="s">
        <v>583</v>
      </c>
      <c r="L59" s="85" t="s">
        <v>583</v>
      </c>
      <c r="M59" s="85" t="s">
        <v>583</v>
      </c>
      <c r="N59" s="85" t="s">
        <v>583</v>
      </c>
      <c r="O59" s="86" t="s">
        <v>583</v>
      </c>
    </row>
    <row r="60" spans="1:21" ht="31.5" customHeight="1" thickBot="1" x14ac:dyDescent="0.25">
      <c r="B60" s="1184"/>
      <c r="C60" s="1185"/>
      <c r="D60" s="1192" t="s">
        <v>27</v>
      </c>
      <c r="E60" s="1193"/>
      <c r="F60" s="1193"/>
      <c r="G60" s="1193"/>
      <c r="H60" s="1193"/>
      <c r="I60" s="1193"/>
      <c r="J60" s="1194"/>
      <c r="K60" s="87" t="s">
        <v>583</v>
      </c>
      <c r="L60" s="88" t="s">
        <v>583</v>
      </c>
      <c r="M60" s="88" t="s">
        <v>583</v>
      </c>
      <c r="N60" s="88" t="s">
        <v>583</v>
      </c>
      <c r="O60" s="89" t="s">
        <v>583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puDdfC1fRVH4OTlsAkfil1KUjSkuirSieLd5liVYF0A/Qi2aSFa8aaCQ2MlTsuswxyyWSvjWFDo5jE3YT9rUA==" saltValue="oRjdebOJaZp1Qe2vFX9j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201" t="s">
        <v>31</v>
      </c>
      <c r="F41" s="1201"/>
      <c r="G41" s="1201"/>
      <c r="H41" s="1202"/>
      <c r="I41" s="342">
        <v>8742</v>
      </c>
      <c r="J41" s="343">
        <v>8841</v>
      </c>
      <c r="K41" s="343">
        <v>9425</v>
      </c>
      <c r="L41" s="343">
        <v>9330</v>
      </c>
      <c r="M41" s="344">
        <v>9149</v>
      </c>
    </row>
    <row r="42" spans="2:13" ht="27.75" customHeight="1" x14ac:dyDescent="0.2">
      <c r="B42" s="1197"/>
      <c r="C42" s="1198"/>
      <c r="D42" s="104"/>
      <c r="E42" s="1203" t="s">
        <v>32</v>
      </c>
      <c r="F42" s="1203"/>
      <c r="G42" s="1203"/>
      <c r="H42" s="1204"/>
      <c r="I42" s="345">
        <v>77</v>
      </c>
      <c r="J42" s="346">
        <v>59</v>
      </c>
      <c r="K42" s="346">
        <v>44</v>
      </c>
      <c r="L42" s="346">
        <v>30</v>
      </c>
      <c r="M42" s="347">
        <v>15</v>
      </c>
    </row>
    <row r="43" spans="2:13" ht="27.75" customHeight="1" x14ac:dyDescent="0.2">
      <c r="B43" s="1197"/>
      <c r="C43" s="1198"/>
      <c r="D43" s="104"/>
      <c r="E43" s="1203" t="s">
        <v>33</v>
      </c>
      <c r="F43" s="1203"/>
      <c r="G43" s="1203"/>
      <c r="H43" s="1204"/>
      <c r="I43" s="345">
        <v>4509</v>
      </c>
      <c r="J43" s="346">
        <v>4072</v>
      </c>
      <c r="K43" s="346">
        <v>3541</v>
      </c>
      <c r="L43" s="346">
        <v>3069</v>
      </c>
      <c r="M43" s="347">
        <v>2927</v>
      </c>
    </row>
    <row r="44" spans="2:13" ht="27.75" customHeight="1" x14ac:dyDescent="0.2">
      <c r="B44" s="1197"/>
      <c r="C44" s="1198"/>
      <c r="D44" s="104"/>
      <c r="E44" s="1203" t="s">
        <v>34</v>
      </c>
      <c r="F44" s="1203"/>
      <c r="G44" s="1203"/>
      <c r="H44" s="1204"/>
      <c r="I44" s="345" t="s">
        <v>492</v>
      </c>
      <c r="J44" s="346" t="s">
        <v>492</v>
      </c>
      <c r="K44" s="346" t="s">
        <v>492</v>
      </c>
      <c r="L44" s="346">
        <v>90</v>
      </c>
      <c r="M44" s="347">
        <v>81</v>
      </c>
    </row>
    <row r="45" spans="2:13" ht="27.75" customHeight="1" x14ac:dyDescent="0.2">
      <c r="B45" s="1197"/>
      <c r="C45" s="1198"/>
      <c r="D45" s="104"/>
      <c r="E45" s="1203" t="s">
        <v>35</v>
      </c>
      <c r="F45" s="1203"/>
      <c r="G45" s="1203"/>
      <c r="H45" s="1204"/>
      <c r="I45" s="345">
        <v>1191</v>
      </c>
      <c r="J45" s="346">
        <v>1164</v>
      </c>
      <c r="K45" s="346">
        <v>1143</v>
      </c>
      <c r="L45" s="346">
        <v>1128</v>
      </c>
      <c r="M45" s="347">
        <v>1127</v>
      </c>
    </row>
    <row r="46" spans="2:13" ht="27.75" customHeight="1" x14ac:dyDescent="0.2">
      <c r="B46" s="1197"/>
      <c r="C46" s="1198"/>
      <c r="D46" s="105"/>
      <c r="E46" s="1203" t="s">
        <v>36</v>
      </c>
      <c r="F46" s="1203"/>
      <c r="G46" s="1203"/>
      <c r="H46" s="1204"/>
      <c r="I46" s="345" t="s">
        <v>492</v>
      </c>
      <c r="J46" s="346" t="s">
        <v>492</v>
      </c>
      <c r="K46" s="346" t="s">
        <v>492</v>
      </c>
      <c r="L46" s="346" t="s">
        <v>492</v>
      </c>
      <c r="M46" s="347" t="s">
        <v>492</v>
      </c>
    </row>
    <row r="47" spans="2:13" ht="27.75" customHeight="1" x14ac:dyDescent="0.2">
      <c r="B47" s="1197"/>
      <c r="C47" s="1198"/>
      <c r="D47" s="106"/>
      <c r="E47" s="1205" t="s">
        <v>37</v>
      </c>
      <c r="F47" s="1206"/>
      <c r="G47" s="1206"/>
      <c r="H47" s="1207"/>
      <c r="I47" s="345" t="s">
        <v>492</v>
      </c>
      <c r="J47" s="346" t="s">
        <v>492</v>
      </c>
      <c r="K47" s="346" t="s">
        <v>492</v>
      </c>
      <c r="L47" s="346" t="s">
        <v>492</v>
      </c>
      <c r="M47" s="347" t="s">
        <v>492</v>
      </c>
    </row>
    <row r="48" spans="2:13" ht="27.75" customHeight="1" x14ac:dyDescent="0.2">
      <c r="B48" s="1197"/>
      <c r="C48" s="1198"/>
      <c r="D48" s="104"/>
      <c r="E48" s="1203" t="s">
        <v>38</v>
      </c>
      <c r="F48" s="1203"/>
      <c r="G48" s="1203"/>
      <c r="H48" s="1204"/>
      <c r="I48" s="345" t="s">
        <v>492</v>
      </c>
      <c r="J48" s="346" t="s">
        <v>492</v>
      </c>
      <c r="K48" s="346" t="s">
        <v>492</v>
      </c>
      <c r="L48" s="346" t="s">
        <v>492</v>
      </c>
      <c r="M48" s="347" t="s">
        <v>492</v>
      </c>
    </row>
    <row r="49" spans="2:13" ht="27.75" customHeight="1" x14ac:dyDescent="0.2">
      <c r="B49" s="1199"/>
      <c r="C49" s="1200"/>
      <c r="D49" s="104"/>
      <c r="E49" s="1203" t="s">
        <v>39</v>
      </c>
      <c r="F49" s="1203"/>
      <c r="G49" s="1203"/>
      <c r="H49" s="1204"/>
      <c r="I49" s="345" t="s">
        <v>492</v>
      </c>
      <c r="J49" s="346" t="s">
        <v>492</v>
      </c>
      <c r="K49" s="346" t="s">
        <v>492</v>
      </c>
      <c r="L49" s="346" t="s">
        <v>492</v>
      </c>
      <c r="M49" s="347" t="s">
        <v>492</v>
      </c>
    </row>
    <row r="50" spans="2:13" ht="27.75" customHeight="1" x14ac:dyDescent="0.2">
      <c r="B50" s="1208" t="s">
        <v>40</v>
      </c>
      <c r="C50" s="1209"/>
      <c r="D50" s="107"/>
      <c r="E50" s="1203" t="s">
        <v>41</v>
      </c>
      <c r="F50" s="1203"/>
      <c r="G50" s="1203"/>
      <c r="H50" s="1204"/>
      <c r="I50" s="345">
        <v>6167</v>
      </c>
      <c r="J50" s="346">
        <v>6147</v>
      </c>
      <c r="K50" s="346">
        <v>6070</v>
      </c>
      <c r="L50" s="346">
        <v>5623</v>
      </c>
      <c r="M50" s="347">
        <v>5313</v>
      </c>
    </row>
    <row r="51" spans="2:13" ht="27.75" customHeight="1" x14ac:dyDescent="0.2">
      <c r="B51" s="1197"/>
      <c r="C51" s="1198"/>
      <c r="D51" s="104"/>
      <c r="E51" s="1203" t="s">
        <v>42</v>
      </c>
      <c r="F51" s="1203"/>
      <c r="G51" s="1203"/>
      <c r="H51" s="1204"/>
      <c r="I51" s="345">
        <v>80</v>
      </c>
      <c r="J51" s="346">
        <v>62</v>
      </c>
      <c r="K51" s="346">
        <v>38</v>
      </c>
      <c r="L51" s="346">
        <v>63</v>
      </c>
      <c r="M51" s="347">
        <v>72</v>
      </c>
    </row>
    <row r="52" spans="2:13" ht="27.75" customHeight="1" x14ac:dyDescent="0.2">
      <c r="B52" s="1199"/>
      <c r="C52" s="1200"/>
      <c r="D52" s="104"/>
      <c r="E52" s="1203" t="s">
        <v>43</v>
      </c>
      <c r="F52" s="1203"/>
      <c r="G52" s="1203"/>
      <c r="H52" s="1204"/>
      <c r="I52" s="345">
        <v>8983</v>
      </c>
      <c r="J52" s="346">
        <v>9277</v>
      </c>
      <c r="K52" s="346">
        <v>9201</v>
      </c>
      <c r="L52" s="346">
        <v>8787</v>
      </c>
      <c r="M52" s="347">
        <v>8455</v>
      </c>
    </row>
    <row r="53" spans="2:13" ht="27.75" customHeight="1" thickBot="1" x14ac:dyDescent="0.25">
      <c r="B53" s="1210" t="s">
        <v>19</v>
      </c>
      <c r="C53" s="1211"/>
      <c r="D53" s="108"/>
      <c r="E53" s="1212" t="s">
        <v>44</v>
      </c>
      <c r="F53" s="1212"/>
      <c r="G53" s="1212"/>
      <c r="H53" s="1213"/>
      <c r="I53" s="348">
        <v>-711</v>
      </c>
      <c r="J53" s="349">
        <v>-1350</v>
      </c>
      <c r="K53" s="349">
        <v>-1156</v>
      </c>
      <c r="L53" s="349">
        <v>-826</v>
      </c>
      <c r="M53" s="350">
        <v>-540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5QUIRiPJzUcXQ34YZtQRWOqoOW+ed2sCJk3kzTOYBppj9K9vtrpd5tg0c8JVq8+dpjLZr989wdzgjISPVCTRA==" saltValue="5ftObZWwSucfWCtNDBpq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3761</v>
      </c>
      <c r="G55" s="120">
        <v>3404</v>
      </c>
      <c r="H55" s="121">
        <v>3258</v>
      </c>
    </row>
    <row r="56" spans="2:8" ht="52.5" customHeight="1" x14ac:dyDescent="0.2">
      <c r="B56" s="122"/>
      <c r="C56" s="1224" t="s">
        <v>47</v>
      </c>
      <c r="D56" s="1224"/>
      <c r="E56" s="1225"/>
      <c r="F56" s="123">
        <v>249</v>
      </c>
      <c r="G56" s="123">
        <v>249</v>
      </c>
      <c r="H56" s="124">
        <v>274</v>
      </c>
    </row>
    <row r="57" spans="2:8" ht="53.25" customHeight="1" x14ac:dyDescent="0.2">
      <c r="B57" s="122"/>
      <c r="C57" s="1226" t="s">
        <v>48</v>
      </c>
      <c r="D57" s="1226"/>
      <c r="E57" s="1227"/>
      <c r="F57" s="125">
        <v>1878</v>
      </c>
      <c r="G57" s="125">
        <v>1755</v>
      </c>
      <c r="H57" s="126">
        <v>1576</v>
      </c>
    </row>
    <row r="58" spans="2:8" ht="45.75" customHeight="1" x14ac:dyDescent="0.2">
      <c r="B58" s="127"/>
      <c r="C58" s="1214" t="s">
        <v>575</v>
      </c>
      <c r="D58" s="1215"/>
      <c r="E58" s="1216"/>
      <c r="F58" s="128">
        <v>294</v>
      </c>
      <c r="G58" s="128">
        <v>304</v>
      </c>
      <c r="H58" s="129">
        <v>336</v>
      </c>
    </row>
    <row r="59" spans="2:8" ht="45.75" customHeight="1" x14ac:dyDescent="0.2">
      <c r="B59" s="127"/>
      <c r="C59" s="1214" t="s">
        <v>576</v>
      </c>
      <c r="D59" s="1215"/>
      <c r="E59" s="1216"/>
      <c r="F59" s="128">
        <v>394</v>
      </c>
      <c r="G59" s="128">
        <v>365</v>
      </c>
      <c r="H59" s="129">
        <v>310</v>
      </c>
    </row>
    <row r="60" spans="2:8" ht="45.75" customHeight="1" x14ac:dyDescent="0.2">
      <c r="B60" s="127"/>
      <c r="C60" s="1214" t="s">
        <v>577</v>
      </c>
      <c r="D60" s="1215"/>
      <c r="E60" s="1216"/>
      <c r="F60" s="128">
        <v>380</v>
      </c>
      <c r="G60" s="128">
        <v>352</v>
      </c>
      <c r="H60" s="129">
        <v>301</v>
      </c>
    </row>
    <row r="61" spans="2:8" ht="45.75" customHeight="1" x14ac:dyDescent="0.2">
      <c r="B61" s="127"/>
      <c r="C61" s="1214" t="s">
        <v>578</v>
      </c>
      <c r="D61" s="1215"/>
      <c r="E61" s="1216"/>
      <c r="F61" s="128">
        <v>226</v>
      </c>
      <c r="G61" s="128">
        <v>216</v>
      </c>
      <c r="H61" s="129">
        <v>209</v>
      </c>
    </row>
    <row r="62" spans="2:8" ht="45.75" customHeight="1" thickBot="1" x14ac:dyDescent="0.25">
      <c r="B62" s="130"/>
      <c r="C62" s="1217" t="s">
        <v>579</v>
      </c>
      <c r="D62" s="1218"/>
      <c r="E62" s="1219"/>
      <c r="F62" s="131">
        <v>223</v>
      </c>
      <c r="G62" s="131">
        <v>160</v>
      </c>
      <c r="H62" s="132">
        <v>70</v>
      </c>
    </row>
    <row r="63" spans="2:8" ht="52.5" customHeight="1" thickBot="1" x14ac:dyDescent="0.25">
      <c r="B63" s="133"/>
      <c r="C63" s="1220" t="s">
        <v>49</v>
      </c>
      <c r="D63" s="1220"/>
      <c r="E63" s="1221"/>
      <c r="F63" s="134">
        <v>5888</v>
      </c>
      <c r="G63" s="134">
        <v>5408</v>
      </c>
      <c r="H63" s="135">
        <v>5108</v>
      </c>
    </row>
    <row r="64" spans="2:8" ht="13" x14ac:dyDescent="0.2"/>
  </sheetData>
  <sheetProtection algorithmName="SHA-512" hashValue="k1mj8ZJaLmnHqsun8qIHNBbWvQujJb+ZWo5MJECoqH6xD12ECuAgEU6NmAbPvTr4olXR01hb+eXtX9UMFPBYsg==" saltValue="t2Ud8Hcjd7fOHAA7wLon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3FD67-BCE6-4622-B2EC-8FE8A4759F0F}">
  <sheetPr>
    <pageSetUpPr fitToPage="1"/>
  </sheetPr>
  <dimension ref="A1:DE85"/>
  <sheetViews>
    <sheetView showGridLines="0" tabSelected="1" zoomScale="55" zoomScaleNormal="55"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590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593</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588</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530</v>
      </c>
      <c r="BQ50" s="1243"/>
      <c r="BR50" s="1243"/>
      <c r="BS50" s="1243"/>
      <c r="BT50" s="1243"/>
      <c r="BU50" s="1243"/>
      <c r="BV50" s="1243"/>
      <c r="BW50" s="1243"/>
      <c r="BX50" s="1243" t="s">
        <v>531</v>
      </c>
      <c r="BY50" s="1243"/>
      <c r="BZ50" s="1243"/>
      <c r="CA50" s="1243"/>
      <c r="CB50" s="1243"/>
      <c r="CC50" s="1243"/>
      <c r="CD50" s="1243"/>
      <c r="CE50" s="1243"/>
      <c r="CF50" s="1243" t="s">
        <v>532</v>
      </c>
      <c r="CG50" s="1243"/>
      <c r="CH50" s="1243"/>
      <c r="CI50" s="1243"/>
      <c r="CJ50" s="1243"/>
      <c r="CK50" s="1243"/>
      <c r="CL50" s="1243"/>
      <c r="CM50" s="1243"/>
      <c r="CN50" s="1243" t="s">
        <v>533</v>
      </c>
      <c r="CO50" s="1243"/>
      <c r="CP50" s="1243"/>
      <c r="CQ50" s="1243"/>
      <c r="CR50" s="1243"/>
      <c r="CS50" s="1243"/>
      <c r="CT50" s="1243"/>
      <c r="CU50" s="1243"/>
      <c r="CV50" s="1243" t="s">
        <v>534</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587</v>
      </c>
      <c r="AO51" s="1245"/>
      <c r="AP51" s="1245"/>
      <c r="AQ51" s="1245"/>
      <c r="AR51" s="1245"/>
      <c r="AS51" s="1245"/>
      <c r="AT51" s="1245"/>
      <c r="AU51" s="1245"/>
      <c r="AV51" s="1245"/>
      <c r="AW51" s="1245"/>
      <c r="AX51" s="1245"/>
      <c r="AY51" s="1245"/>
      <c r="AZ51" s="1245"/>
      <c r="BA51" s="1245"/>
      <c r="BB51" s="1245" t="s">
        <v>585</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592</v>
      </c>
      <c r="BC53" s="1245"/>
      <c r="BD53" s="1245"/>
      <c r="BE53" s="1245"/>
      <c r="BF53" s="1245"/>
      <c r="BG53" s="1245"/>
      <c r="BH53" s="1245"/>
      <c r="BI53" s="1245"/>
      <c r="BJ53" s="1245"/>
      <c r="BK53" s="1245"/>
      <c r="BL53" s="1245"/>
      <c r="BM53" s="1245"/>
      <c r="BN53" s="1245"/>
      <c r="BO53" s="1245"/>
      <c r="BP53" s="1228">
        <v>70</v>
      </c>
      <c r="BQ53" s="1228"/>
      <c r="BR53" s="1228"/>
      <c r="BS53" s="1228"/>
      <c r="BT53" s="1228"/>
      <c r="BU53" s="1228"/>
      <c r="BV53" s="1228"/>
      <c r="BW53" s="1228"/>
      <c r="BX53" s="1228">
        <v>71.5</v>
      </c>
      <c r="BY53" s="1228"/>
      <c r="BZ53" s="1228"/>
      <c r="CA53" s="1228"/>
      <c r="CB53" s="1228"/>
      <c r="CC53" s="1228"/>
      <c r="CD53" s="1228"/>
      <c r="CE53" s="1228"/>
      <c r="CF53" s="1228">
        <v>71.900000000000006</v>
      </c>
      <c r="CG53" s="1228"/>
      <c r="CH53" s="1228"/>
      <c r="CI53" s="1228"/>
      <c r="CJ53" s="1228"/>
      <c r="CK53" s="1228"/>
      <c r="CL53" s="1228"/>
      <c r="CM53" s="1228"/>
      <c r="CN53" s="1228">
        <v>73.099999999999994</v>
      </c>
      <c r="CO53" s="1228"/>
      <c r="CP53" s="1228"/>
      <c r="CQ53" s="1228"/>
      <c r="CR53" s="1228"/>
      <c r="CS53" s="1228"/>
      <c r="CT53" s="1228"/>
      <c r="CU53" s="1228"/>
      <c r="CV53" s="1228">
        <v>74</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586</v>
      </c>
      <c r="AO55" s="1243"/>
      <c r="AP55" s="1243"/>
      <c r="AQ55" s="1243"/>
      <c r="AR55" s="1243"/>
      <c r="AS55" s="1243"/>
      <c r="AT55" s="1243"/>
      <c r="AU55" s="1243"/>
      <c r="AV55" s="1243"/>
      <c r="AW55" s="1243"/>
      <c r="AX55" s="1243"/>
      <c r="AY55" s="1243"/>
      <c r="AZ55" s="1243"/>
      <c r="BA55" s="1243"/>
      <c r="BB55" s="1245" t="s">
        <v>585</v>
      </c>
      <c r="BC55" s="1245"/>
      <c r="BD55" s="1245"/>
      <c r="BE55" s="1245"/>
      <c r="BF55" s="1245"/>
      <c r="BG55" s="1245"/>
      <c r="BH55" s="1245"/>
      <c r="BI55" s="1245"/>
      <c r="BJ55" s="1245"/>
      <c r="BK55" s="1245"/>
      <c r="BL55" s="1245"/>
      <c r="BM55" s="1245"/>
      <c r="BN55" s="1245"/>
      <c r="BO55" s="1245"/>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592</v>
      </c>
      <c r="BC57" s="1245"/>
      <c r="BD57" s="1245"/>
      <c r="BE57" s="1245"/>
      <c r="BF57" s="1245"/>
      <c r="BG57" s="1245"/>
      <c r="BH57" s="1245"/>
      <c r="BI57" s="1245"/>
      <c r="BJ57" s="1245"/>
      <c r="BK57" s="1245"/>
      <c r="BL57" s="1245"/>
      <c r="BM57" s="1245"/>
      <c r="BN57" s="1245"/>
      <c r="BO57" s="1245"/>
      <c r="BP57" s="1228">
        <v>61.6</v>
      </c>
      <c r="BQ57" s="1228"/>
      <c r="BR57" s="1228"/>
      <c r="BS57" s="1228"/>
      <c r="BT57" s="1228"/>
      <c r="BU57" s="1228"/>
      <c r="BV57" s="1228"/>
      <c r="BW57" s="1228"/>
      <c r="BX57" s="1228">
        <v>64.400000000000006</v>
      </c>
      <c r="BY57" s="1228"/>
      <c r="BZ57" s="1228"/>
      <c r="CA57" s="1228"/>
      <c r="CB57" s="1228"/>
      <c r="CC57" s="1228"/>
      <c r="CD57" s="1228"/>
      <c r="CE57" s="1228"/>
      <c r="CF57" s="1228">
        <v>65.3</v>
      </c>
      <c r="CG57" s="1228"/>
      <c r="CH57" s="1228"/>
      <c r="CI57" s="1228"/>
      <c r="CJ57" s="1228"/>
      <c r="CK57" s="1228"/>
      <c r="CL57" s="1228"/>
      <c r="CM57" s="1228"/>
      <c r="CN57" s="1228">
        <v>66.7</v>
      </c>
      <c r="CO57" s="1228"/>
      <c r="CP57" s="1228"/>
      <c r="CQ57" s="1228"/>
      <c r="CR57" s="1228"/>
      <c r="CS57" s="1228"/>
      <c r="CT57" s="1228"/>
      <c r="CU57" s="1228"/>
      <c r="CV57" s="1228">
        <v>67.2</v>
      </c>
      <c r="CW57" s="1228"/>
      <c r="CX57" s="1228"/>
      <c r="CY57" s="1228"/>
      <c r="CZ57" s="1228"/>
      <c r="DA57" s="1228"/>
      <c r="DB57" s="1228"/>
      <c r="DC57" s="1228"/>
      <c r="DD57" s="370"/>
      <c r="DE57" s="365"/>
    </row>
    <row r="58" spans="1:109" s="360" customFormat="1" ht="13"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591</v>
      </c>
    </row>
    <row r="64" spans="1:109" ht="13" x14ac:dyDescent="0.2">
      <c r="B64" s="259"/>
      <c r="G64" s="361"/>
      <c r="I64" s="363"/>
      <c r="J64" s="363"/>
      <c r="K64" s="363"/>
      <c r="L64" s="363"/>
      <c r="M64" s="363"/>
      <c r="N64" s="362"/>
      <c r="AM64" s="361"/>
      <c r="AN64" s="361" t="s">
        <v>590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0" t="s">
        <v>589</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588</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530</v>
      </c>
      <c r="BQ72" s="1243"/>
      <c r="BR72" s="1243"/>
      <c r="BS72" s="1243"/>
      <c r="BT72" s="1243"/>
      <c r="BU72" s="1243"/>
      <c r="BV72" s="1243"/>
      <c r="BW72" s="1243"/>
      <c r="BX72" s="1243" t="s">
        <v>531</v>
      </c>
      <c r="BY72" s="1243"/>
      <c r="BZ72" s="1243"/>
      <c r="CA72" s="1243"/>
      <c r="CB72" s="1243"/>
      <c r="CC72" s="1243"/>
      <c r="CD72" s="1243"/>
      <c r="CE72" s="1243"/>
      <c r="CF72" s="1243" t="s">
        <v>532</v>
      </c>
      <c r="CG72" s="1243"/>
      <c r="CH72" s="1243"/>
      <c r="CI72" s="1243"/>
      <c r="CJ72" s="1243"/>
      <c r="CK72" s="1243"/>
      <c r="CL72" s="1243"/>
      <c r="CM72" s="1243"/>
      <c r="CN72" s="1243" t="s">
        <v>533</v>
      </c>
      <c r="CO72" s="1243"/>
      <c r="CP72" s="1243"/>
      <c r="CQ72" s="1243"/>
      <c r="CR72" s="1243"/>
      <c r="CS72" s="1243"/>
      <c r="CT72" s="1243"/>
      <c r="CU72" s="1243"/>
      <c r="CV72" s="1243" t="s">
        <v>534</v>
      </c>
      <c r="CW72" s="1243"/>
      <c r="CX72" s="1243"/>
      <c r="CY72" s="1243"/>
      <c r="CZ72" s="1243"/>
      <c r="DA72" s="1243"/>
      <c r="DB72" s="1243"/>
      <c r="DC72" s="1243"/>
    </row>
    <row r="73" spans="2:107" ht="13" x14ac:dyDescent="0.2">
      <c r="B73" s="259"/>
      <c r="G73" s="1229"/>
      <c r="H73" s="1229"/>
      <c r="I73" s="1229"/>
      <c r="J73" s="1229"/>
      <c r="K73" s="1248"/>
      <c r="L73" s="1248"/>
      <c r="M73" s="1248"/>
      <c r="N73" s="1248"/>
      <c r="AM73" s="352"/>
      <c r="AN73" s="1245" t="s">
        <v>587</v>
      </c>
      <c r="AO73" s="1245"/>
      <c r="AP73" s="1245"/>
      <c r="AQ73" s="1245"/>
      <c r="AR73" s="1245"/>
      <c r="AS73" s="1245"/>
      <c r="AT73" s="1245"/>
      <c r="AU73" s="1245"/>
      <c r="AV73" s="1245"/>
      <c r="AW73" s="1245"/>
      <c r="AX73" s="1245"/>
      <c r="AY73" s="1245"/>
      <c r="AZ73" s="1245"/>
      <c r="BA73" s="1245"/>
      <c r="BB73" s="1245" t="s">
        <v>585</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584</v>
      </c>
      <c r="BC75" s="1245"/>
      <c r="BD75" s="1245"/>
      <c r="BE75" s="1245"/>
      <c r="BF75" s="1245"/>
      <c r="BG75" s="1245"/>
      <c r="BH75" s="1245"/>
      <c r="BI75" s="1245"/>
      <c r="BJ75" s="1245"/>
      <c r="BK75" s="1245"/>
      <c r="BL75" s="1245"/>
      <c r="BM75" s="1245"/>
      <c r="BN75" s="1245"/>
      <c r="BO75" s="1245"/>
      <c r="BP75" s="1228">
        <v>11.8</v>
      </c>
      <c r="BQ75" s="1228"/>
      <c r="BR75" s="1228"/>
      <c r="BS75" s="1228"/>
      <c r="BT75" s="1228"/>
      <c r="BU75" s="1228"/>
      <c r="BV75" s="1228"/>
      <c r="BW75" s="1228"/>
      <c r="BX75" s="1228">
        <v>11.1</v>
      </c>
      <c r="BY75" s="1228"/>
      <c r="BZ75" s="1228"/>
      <c r="CA75" s="1228"/>
      <c r="CB75" s="1228"/>
      <c r="CC75" s="1228"/>
      <c r="CD75" s="1228"/>
      <c r="CE75" s="1228"/>
      <c r="CF75" s="1228">
        <v>10.4</v>
      </c>
      <c r="CG75" s="1228"/>
      <c r="CH75" s="1228"/>
      <c r="CI75" s="1228"/>
      <c r="CJ75" s="1228"/>
      <c r="CK75" s="1228"/>
      <c r="CL75" s="1228"/>
      <c r="CM75" s="1228"/>
      <c r="CN75" s="1228">
        <v>10.199999999999999</v>
      </c>
      <c r="CO75" s="1228"/>
      <c r="CP75" s="1228"/>
      <c r="CQ75" s="1228"/>
      <c r="CR75" s="1228"/>
      <c r="CS75" s="1228"/>
      <c r="CT75" s="1228"/>
      <c r="CU75" s="1228"/>
      <c r="CV75" s="1228">
        <v>10.4</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8"/>
      <c r="L77" s="1248"/>
      <c r="M77" s="1248"/>
      <c r="N77" s="1248"/>
      <c r="AN77" s="1243" t="s">
        <v>586</v>
      </c>
      <c r="AO77" s="1243"/>
      <c r="AP77" s="1243"/>
      <c r="AQ77" s="1243"/>
      <c r="AR77" s="1243"/>
      <c r="AS77" s="1243"/>
      <c r="AT77" s="1243"/>
      <c r="AU77" s="1243"/>
      <c r="AV77" s="1243"/>
      <c r="AW77" s="1243"/>
      <c r="AX77" s="1243"/>
      <c r="AY77" s="1243"/>
      <c r="AZ77" s="1243"/>
      <c r="BA77" s="1243"/>
      <c r="BB77" s="1245" t="s">
        <v>585</v>
      </c>
      <c r="BC77" s="1245"/>
      <c r="BD77" s="1245"/>
      <c r="BE77" s="1245"/>
      <c r="BF77" s="1245"/>
      <c r="BG77" s="1245"/>
      <c r="BH77" s="1245"/>
      <c r="BI77" s="1245"/>
      <c r="BJ77" s="1245"/>
      <c r="BK77" s="1245"/>
      <c r="BL77" s="1245"/>
      <c r="BM77" s="1245"/>
      <c r="BN77" s="1245"/>
      <c r="BO77" s="1245"/>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584</v>
      </c>
      <c r="BC79" s="1245"/>
      <c r="BD79" s="1245"/>
      <c r="BE79" s="1245"/>
      <c r="BF79" s="1245"/>
      <c r="BG79" s="1245"/>
      <c r="BH79" s="1245"/>
      <c r="BI79" s="1245"/>
      <c r="BJ79" s="1245"/>
      <c r="BK79" s="1245"/>
      <c r="BL79" s="1245"/>
      <c r="BM79" s="1245"/>
      <c r="BN79" s="1245"/>
      <c r="BO79" s="1245"/>
      <c r="BP79" s="1228">
        <v>8.6</v>
      </c>
      <c r="BQ79" s="1228"/>
      <c r="BR79" s="1228"/>
      <c r="BS79" s="1228"/>
      <c r="BT79" s="1228"/>
      <c r="BU79" s="1228"/>
      <c r="BV79" s="1228"/>
      <c r="BW79" s="1228"/>
      <c r="BX79" s="1228">
        <v>8.9</v>
      </c>
      <c r="BY79" s="1228"/>
      <c r="BZ79" s="1228"/>
      <c r="CA79" s="1228"/>
      <c r="CB79" s="1228"/>
      <c r="CC79" s="1228"/>
      <c r="CD79" s="1228"/>
      <c r="CE79" s="1228"/>
      <c r="CF79" s="1228">
        <v>8.9</v>
      </c>
      <c r="CG79" s="1228"/>
      <c r="CH79" s="1228"/>
      <c r="CI79" s="1228"/>
      <c r="CJ79" s="1228"/>
      <c r="CK79" s="1228"/>
      <c r="CL79" s="1228"/>
      <c r="CM79" s="1228"/>
      <c r="CN79" s="1228">
        <v>9.1</v>
      </c>
      <c r="CO79" s="1228"/>
      <c r="CP79" s="1228"/>
      <c r="CQ79" s="1228"/>
      <c r="CR79" s="1228"/>
      <c r="CS79" s="1228"/>
      <c r="CT79" s="1228"/>
      <c r="CU79" s="1228"/>
      <c r="CV79" s="1228">
        <v>9.3000000000000007</v>
      </c>
      <c r="CW79" s="1228"/>
      <c r="CX79" s="1228"/>
      <c r="CY79" s="1228"/>
      <c r="CZ79" s="1228"/>
      <c r="DA79" s="1228"/>
      <c r="DB79" s="1228"/>
      <c r="DC79" s="1228"/>
    </row>
    <row r="80" spans="2:107" ht="13" x14ac:dyDescent="0.2">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U+8N54XWAU44k1H3f3RMPlJVM5A9iTQOAiLoAdW5VbWp9Vn61L5FN1Q+aXgZZAJd/7Wh8TqsJt9reXBq5mIfqQ==" saltValue="WycXQMHx2I7LsUBBoie9u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F26A2-6B5E-4E0B-A671-8969516B94F5}">
  <sheetPr>
    <pageSetUpPr fitToPage="1"/>
  </sheetPr>
  <dimension ref="A1:DR125"/>
  <sheetViews>
    <sheetView showGridLines="0" tabSelected="1" topLeftCell="A54" zoomScale="55" zoomScaleNormal="5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eXtILK8b14tnUeopaCTuhYZpLg8YNfN461qy7RSMLFR5hfj6gQd8ZL815Q5PQTMpeXv4w6XzyginNOL6EYPkSw==" saltValue="HXccGAX9exwr+umQ7Ylw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6F20-347F-43DF-82B3-80FAA11653F7}">
  <sheetPr>
    <pageSetUpPr fitToPage="1"/>
  </sheetPr>
  <dimension ref="A1:DR125"/>
  <sheetViews>
    <sheetView showGridLines="0" tabSelected="1" topLeftCell="A27" zoomScale="55" zoomScaleNormal="5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o3Y6PEWjVL5rVyH/pOijTLiNp4s5RtkzdXuLMCUPPAvJNz5xUpK6nwR0wEv2grcaY1Q9cNXPEYc18FbEImX70w==" saltValue="g8WUbqLEygm7OSXTqR4X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202382</v>
      </c>
      <c r="E3" s="154"/>
      <c r="F3" s="155">
        <v>190274</v>
      </c>
      <c r="G3" s="156"/>
      <c r="H3" s="157"/>
    </row>
    <row r="4" spans="1:8" x14ac:dyDescent="0.2">
      <c r="A4" s="158"/>
      <c r="B4" s="159"/>
      <c r="C4" s="160"/>
      <c r="D4" s="161">
        <v>61881</v>
      </c>
      <c r="E4" s="162"/>
      <c r="F4" s="163">
        <v>88584</v>
      </c>
      <c r="G4" s="164"/>
      <c r="H4" s="165"/>
    </row>
    <row r="5" spans="1:8" x14ac:dyDescent="0.2">
      <c r="A5" s="146" t="s">
        <v>524</v>
      </c>
      <c r="B5" s="151"/>
      <c r="C5" s="152"/>
      <c r="D5" s="153">
        <v>121483</v>
      </c>
      <c r="E5" s="154"/>
      <c r="F5" s="155">
        <v>200194</v>
      </c>
      <c r="G5" s="156"/>
      <c r="H5" s="157"/>
    </row>
    <row r="6" spans="1:8" x14ac:dyDescent="0.2">
      <c r="A6" s="158"/>
      <c r="B6" s="159"/>
      <c r="C6" s="160"/>
      <c r="D6" s="161">
        <v>30639</v>
      </c>
      <c r="E6" s="162"/>
      <c r="F6" s="163">
        <v>106422</v>
      </c>
      <c r="G6" s="164"/>
      <c r="H6" s="165"/>
    </row>
    <row r="7" spans="1:8" x14ac:dyDescent="0.2">
      <c r="A7" s="146" t="s">
        <v>525</v>
      </c>
      <c r="B7" s="151"/>
      <c r="C7" s="152"/>
      <c r="D7" s="153">
        <v>215447</v>
      </c>
      <c r="E7" s="154"/>
      <c r="F7" s="155">
        <v>196914</v>
      </c>
      <c r="G7" s="156"/>
      <c r="H7" s="157"/>
    </row>
    <row r="8" spans="1:8" x14ac:dyDescent="0.2">
      <c r="A8" s="158"/>
      <c r="B8" s="159"/>
      <c r="C8" s="160"/>
      <c r="D8" s="161">
        <v>130533</v>
      </c>
      <c r="E8" s="162"/>
      <c r="F8" s="163">
        <v>98966</v>
      </c>
      <c r="G8" s="164"/>
      <c r="H8" s="165"/>
    </row>
    <row r="9" spans="1:8" x14ac:dyDescent="0.2">
      <c r="A9" s="146" t="s">
        <v>526</v>
      </c>
      <c r="B9" s="151"/>
      <c r="C9" s="152"/>
      <c r="D9" s="153">
        <v>125823</v>
      </c>
      <c r="E9" s="154"/>
      <c r="F9" s="155">
        <v>204757</v>
      </c>
      <c r="G9" s="156"/>
      <c r="H9" s="157"/>
    </row>
    <row r="10" spans="1:8" x14ac:dyDescent="0.2">
      <c r="A10" s="158"/>
      <c r="B10" s="159"/>
      <c r="C10" s="160"/>
      <c r="D10" s="161">
        <v>71606</v>
      </c>
      <c r="E10" s="162"/>
      <c r="F10" s="163">
        <v>106071</v>
      </c>
      <c r="G10" s="164"/>
      <c r="H10" s="165"/>
    </row>
    <row r="11" spans="1:8" x14ac:dyDescent="0.2">
      <c r="A11" s="146" t="s">
        <v>527</v>
      </c>
      <c r="B11" s="151"/>
      <c r="C11" s="152"/>
      <c r="D11" s="153">
        <v>153496</v>
      </c>
      <c r="E11" s="154"/>
      <c r="F11" s="155">
        <v>194971</v>
      </c>
      <c r="G11" s="156"/>
      <c r="H11" s="157"/>
    </row>
    <row r="12" spans="1:8" x14ac:dyDescent="0.2">
      <c r="A12" s="158"/>
      <c r="B12" s="159"/>
      <c r="C12" s="166"/>
      <c r="D12" s="161">
        <v>78673</v>
      </c>
      <c r="E12" s="162"/>
      <c r="F12" s="163">
        <v>105966</v>
      </c>
      <c r="G12" s="164"/>
      <c r="H12" s="165"/>
    </row>
    <row r="13" spans="1:8" x14ac:dyDescent="0.2">
      <c r="A13" s="146"/>
      <c r="B13" s="151"/>
      <c r="C13" s="152"/>
      <c r="D13" s="153">
        <v>163726</v>
      </c>
      <c r="E13" s="154"/>
      <c r="F13" s="155">
        <v>197422</v>
      </c>
      <c r="G13" s="167"/>
      <c r="H13" s="157"/>
    </row>
    <row r="14" spans="1:8" x14ac:dyDescent="0.2">
      <c r="A14" s="158"/>
      <c r="B14" s="159"/>
      <c r="C14" s="160"/>
      <c r="D14" s="161">
        <v>74666</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16.34</v>
      </c>
      <c r="C19" s="168">
        <f>ROUND(VALUE(SUBSTITUTE(実質収支比率等に係る経年分析!G$48,"▲","-")),2)</f>
        <v>11.76</v>
      </c>
      <c r="D19" s="168">
        <f>ROUND(VALUE(SUBSTITUTE(実質収支比率等に係る経年分析!H$48,"▲","-")),2)</f>
        <v>13.78</v>
      </c>
      <c r="E19" s="168">
        <f>ROUND(VALUE(SUBSTITUTE(実質収支比率等に係る経年分析!I$48,"▲","-")),2)</f>
        <v>13.35</v>
      </c>
      <c r="F19" s="168">
        <f>ROUND(VALUE(SUBSTITUTE(実質収支比率等に係る経年分析!J$48,"▲","-")),2)</f>
        <v>10.88</v>
      </c>
    </row>
    <row r="20" spans="1:11" x14ac:dyDescent="0.2">
      <c r="A20" s="168" t="s">
        <v>53</v>
      </c>
      <c r="B20" s="168">
        <f>ROUND(VALUE(SUBSTITUTE(実質収支比率等に係る経年分析!F$47,"▲","-")),2)</f>
        <v>63.93</v>
      </c>
      <c r="C20" s="168">
        <f>ROUND(VALUE(SUBSTITUTE(実質収支比率等に係る経年分析!G$47,"▲","-")),2)</f>
        <v>64.06</v>
      </c>
      <c r="D20" s="168">
        <f>ROUND(VALUE(SUBSTITUTE(実質収支比率等に係る経年分析!H$47,"▲","-")),2)</f>
        <v>62.68</v>
      </c>
      <c r="E20" s="168">
        <f>ROUND(VALUE(SUBSTITUTE(実質収支比率等に係る経年分析!I$47,"▲","-")),2)</f>
        <v>58.48</v>
      </c>
      <c r="F20" s="168">
        <f>ROUND(VALUE(SUBSTITUTE(実質収支比率等に係る経年分析!J$47,"▲","-")),2)</f>
        <v>55.64</v>
      </c>
    </row>
    <row r="21" spans="1:11" x14ac:dyDescent="0.2">
      <c r="A21" s="168" t="s">
        <v>54</v>
      </c>
      <c r="B21" s="168">
        <f>IF(ISNUMBER(VALUE(SUBSTITUTE(実質収支比率等に係る経年分析!F$49,"▲","-"))),ROUND(VALUE(SUBSTITUTE(実質収支比率等に係る経年分析!F$49,"▲","-")),2),NA())</f>
        <v>-3.6</v>
      </c>
      <c r="C21" s="168">
        <f>IF(ISNUMBER(VALUE(SUBSTITUTE(実質収支比率等に係る経年分析!G$49,"▲","-"))),ROUND(VALUE(SUBSTITUTE(実質収支比率等に係る経年分析!G$49,"▲","-")),2),NA())</f>
        <v>-9.25</v>
      </c>
      <c r="D21" s="168">
        <f>IF(ISNUMBER(VALUE(SUBSTITUTE(実質収支比率等に係る経年分析!H$49,"▲","-"))),ROUND(VALUE(SUBSTITUTE(実質収支比率等に係る経年分析!H$49,"▲","-")),2),NA())</f>
        <v>-2.17</v>
      </c>
      <c r="E21" s="168">
        <f>IF(ISNUMBER(VALUE(SUBSTITUTE(実質収支比率等に係る経年分析!I$49,"▲","-"))),ROUND(VALUE(SUBSTITUTE(実質収支比率等に係る経年分析!I$49,"▲","-")),2),NA())</f>
        <v>-14.21</v>
      </c>
      <c r="F21" s="168">
        <f>IF(ISNUMBER(VALUE(SUBSTITUTE(実質収支比率等に係る経年分析!J$49,"▲","-"))),ROUND(VALUE(SUBSTITUTE(実質収支比率等に係る経年分析!J$49,"▲","-")),2),NA())</f>
        <v>-11.71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0.57999999999999996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1.1399999999999999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0.87</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#N/A</v>
      </c>
      <c r="I28" s="169">
        <f>IF(ROUND(VALUE(SUBSTITUTE(連結実質赤字比率に係る赤字・黒字の構成分析!I$42,"▲", "-")), 2) &gt;= 0, ABS(ROUND(VALUE(SUBSTITUTE(連結実質赤字比率に係る赤字・黒字の構成分析!I$42,"▲", "-")), 2)), NA())</f>
        <v>0</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凶荒予備事業特別会計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0.72</v>
      </c>
    </row>
    <row r="30" spans="1:11" x14ac:dyDescent="0.2">
      <c r="A30" s="169" t="str">
        <f>IF(連結実質赤字比率に係る赤字・黒字の構成分析!C$40="",NA(),連結実質赤字比率に係る赤字・黒字の構成分析!C$40)</f>
        <v>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0.72</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0.82</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2.71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2.13</v>
      </c>
    </row>
    <row r="34" spans="1:16" x14ac:dyDescent="0.2">
      <c r="A34" s="169" t="str">
        <f>IF(連結実質赤字比率に係る赤字・黒字の構成分析!C$36="",NA(),連結実質赤字比率に係る赤字・黒字の構成分析!C$36)</f>
        <v>老人保健施設事業会計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4.8099999999999996</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10.37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9.3800000000000008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1012</v>
      </c>
      <c r="E42" s="170"/>
      <c r="F42" s="170"/>
      <c r="G42" s="170">
        <f>'実質公債費比率（分子）の構造'!L$52</f>
        <v>958</v>
      </c>
      <c r="H42" s="170"/>
      <c r="I42" s="170"/>
      <c r="J42" s="170">
        <f>'実質公債費比率（分子）の構造'!M$52</f>
        <v>923</v>
      </c>
      <c r="K42" s="170"/>
      <c r="L42" s="170"/>
      <c r="M42" s="170">
        <f>'実質公債費比率（分子）の構造'!N$52</f>
        <v>904</v>
      </c>
      <c r="N42" s="170"/>
      <c r="O42" s="170"/>
      <c r="P42" s="170">
        <f>'実質公債費比率（分子）の構造'!O$52</f>
        <v>907</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62</v>
      </c>
      <c r="B44" s="170">
        <f>'実質公債費比率（分子）の構造'!K$50</f>
        <v>16</v>
      </c>
      <c r="C44" s="170"/>
      <c r="D44" s="170"/>
      <c r="E44" s="170">
        <f>'実質公債費比率（分子）の構造'!L$50</f>
        <v>15</v>
      </c>
      <c r="F44" s="170"/>
      <c r="G44" s="170"/>
      <c r="H44" s="170">
        <f>'実質公債費比率（分子）の構造'!M$50</f>
        <v>15</v>
      </c>
      <c r="I44" s="170"/>
      <c r="J44" s="170"/>
      <c r="K44" s="170">
        <f>'実質公債費比率（分子）の構造'!N$50</f>
        <v>15</v>
      </c>
      <c r="L44" s="170"/>
      <c r="M44" s="170"/>
      <c r="N44" s="170">
        <f>'実質公債費比率（分子）の構造'!O$50</f>
        <v>15</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7</v>
      </c>
      <c r="L45" s="170"/>
      <c r="M45" s="170"/>
      <c r="N45" s="170">
        <f>'実質公債費比率（分子）の構造'!O$49</f>
        <v>9</v>
      </c>
      <c r="O45" s="170"/>
      <c r="P45" s="170"/>
    </row>
    <row r="46" spans="1:16" x14ac:dyDescent="0.2">
      <c r="A46" s="170" t="s">
        <v>64</v>
      </c>
      <c r="B46" s="170">
        <f>'実質公債費比率（分子）の構造'!K$48</f>
        <v>605</v>
      </c>
      <c r="C46" s="170"/>
      <c r="D46" s="170"/>
      <c r="E46" s="170">
        <f>'実質公債費比率（分子）の構造'!L$48</f>
        <v>622</v>
      </c>
      <c r="F46" s="170"/>
      <c r="G46" s="170"/>
      <c r="H46" s="170">
        <f>'実質公債費比率（分子）の構造'!M$48</f>
        <v>589</v>
      </c>
      <c r="I46" s="170"/>
      <c r="J46" s="170"/>
      <c r="K46" s="170">
        <f>'実質公債費比率（分子）の構造'!N$48</f>
        <v>572</v>
      </c>
      <c r="L46" s="170"/>
      <c r="M46" s="170"/>
      <c r="N46" s="170">
        <f>'実質公債費比率（分子）の構造'!O$48</f>
        <v>552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896</v>
      </c>
      <c r="C49" s="170"/>
      <c r="D49" s="170"/>
      <c r="E49" s="170">
        <f>'実質公債費比率（分子）の構造'!L$45</f>
        <v>817</v>
      </c>
      <c r="F49" s="170"/>
      <c r="G49" s="170"/>
      <c r="H49" s="170">
        <f>'実質公債費比率（分子）の構造'!M$45</f>
        <v>827</v>
      </c>
      <c r="I49" s="170"/>
      <c r="J49" s="170"/>
      <c r="K49" s="170">
        <f>'実質公債費比率（分子）の構造'!N$45</f>
        <v>825</v>
      </c>
      <c r="L49" s="170"/>
      <c r="M49" s="170"/>
      <c r="N49" s="170">
        <f>'実質公債費比率（分子）の構造'!O$45</f>
        <v>867</v>
      </c>
      <c r="O49" s="170"/>
      <c r="P49" s="170"/>
    </row>
    <row r="50" spans="1:16" x14ac:dyDescent="0.2">
      <c r="A50" s="170" t="s">
        <v>67</v>
      </c>
      <c r="B50" s="170" t="e">
        <f>NA()</f>
        <v>#N/A</v>
      </c>
      <c r="C50" s="170">
        <f>IF(ISNUMBER('実質公債費比率（分子）の構造'!K$53),'実質公債費比率（分子）の構造'!K$53,NA())</f>
        <v>505</v>
      </c>
      <c r="D50" s="170" t="e">
        <f>NA()</f>
        <v>#N/A</v>
      </c>
      <c r="E50" s="170" t="e">
        <f>NA()</f>
        <v>#N/A</v>
      </c>
      <c r="F50" s="170">
        <f>IF(ISNUMBER('実質公債費比率（分子）の構造'!L$53),'実質公債費比率（分子）の構造'!L$53,NA())</f>
        <v>496</v>
      </c>
      <c r="G50" s="170" t="e">
        <f>NA()</f>
        <v>#N/A</v>
      </c>
      <c r="H50" s="170" t="e">
        <f>NA()</f>
        <v>#N/A</v>
      </c>
      <c r="I50" s="170">
        <f>IF(ISNUMBER('実質公債費比率（分子）の構造'!M$53),'実質公債費比率（分子）の構造'!M$53,NA())</f>
        <v>508</v>
      </c>
      <c r="J50" s="170" t="e">
        <f>NA()</f>
        <v>#N/A</v>
      </c>
      <c r="K50" s="170" t="e">
        <f>NA()</f>
        <v>#N/A</v>
      </c>
      <c r="L50" s="170">
        <f>IF(ISNUMBER('実質公債費比率（分子）の構造'!N$53),'実質公債費比率（分子）の構造'!N$53,NA())</f>
        <v>515</v>
      </c>
      <c r="M50" s="170" t="e">
        <f>NA()</f>
        <v>#N/A</v>
      </c>
      <c r="N50" s="170" t="e">
        <f>NA()</f>
        <v>#N/A</v>
      </c>
      <c r="O50" s="170">
        <f>IF(ISNUMBER('実質公債費比率（分子）の構造'!O$53),'実質公債費比率（分子）の構造'!O$53,NA())</f>
        <v>536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8983</v>
      </c>
      <c r="E56" s="169"/>
      <c r="F56" s="169"/>
      <c r="G56" s="169">
        <f>'将来負担比率（分子）の構造'!J$52</f>
        <v>9277</v>
      </c>
      <c r="H56" s="169"/>
      <c r="I56" s="169"/>
      <c r="J56" s="169">
        <f>'将来負担比率（分子）の構造'!K$52</f>
        <v>9201</v>
      </c>
      <c r="K56" s="169"/>
      <c r="L56" s="169"/>
      <c r="M56" s="169">
        <f>'将来負担比率（分子）の構造'!L$52</f>
        <v>8787</v>
      </c>
      <c r="N56" s="169"/>
      <c r="O56" s="169"/>
      <c r="P56" s="169">
        <f>'将来負担比率（分子）の構造'!M$52</f>
        <v>8455</v>
      </c>
    </row>
    <row r="57" spans="1:16" x14ac:dyDescent="0.2">
      <c r="A57" s="169" t="s">
        <v>42</v>
      </c>
      <c r="B57" s="169"/>
      <c r="C57" s="169"/>
      <c r="D57" s="169">
        <f>'将来負担比率（分子）の構造'!I$51</f>
        <v>80</v>
      </c>
      <c r="E57" s="169"/>
      <c r="F57" s="169"/>
      <c r="G57" s="169">
        <f>'将来負担比率（分子）の構造'!J$51</f>
        <v>62</v>
      </c>
      <c r="H57" s="169"/>
      <c r="I57" s="169"/>
      <c r="J57" s="169">
        <f>'将来負担比率（分子）の構造'!K$51</f>
        <v>38</v>
      </c>
      <c r="K57" s="169"/>
      <c r="L57" s="169"/>
      <c r="M57" s="169">
        <f>'将来負担比率（分子）の構造'!L$51</f>
        <v>63</v>
      </c>
      <c r="N57" s="169"/>
      <c r="O57" s="169"/>
      <c r="P57" s="169">
        <f>'将来負担比率（分子）の構造'!M$51</f>
        <v>72</v>
      </c>
    </row>
    <row r="58" spans="1:16" x14ac:dyDescent="0.2">
      <c r="A58" s="169" t="s">
        <v>41</v>
      </c>
      <c r="B58" s="169"/>
      <c r="C58" s="169"/>
      <c r="D58" s="169">
        <f>'将来負担比率（分子）の構造'!I$50</f>
        <v>6167</v>
      </c>
      <c r="E58" s="169"/>
      <c r="F58" s="169"/>
      <c r="G58" s="169">
        <f>'将来負担比率（分子）の構造'!J$50</f>
        <v>6147</v>
      </c>
      <c r="H58" s="169"/>
      <c r="I58" s="169"/>
      <c r="J58" s="169">
        <f>'将来負担比率（分子）の構造'!K$50</f>
        <v>6070</v>
      </c>
      <c r="K58" s="169"/>
      <c r="L58" s="169"/>
      <c r="M58" s="169">
        <f>'将来負担比率（分子）の構造'!L$50</f>
        <v>5623</v>
      </c>
      <c r="N58" s="169"/>
      <c r="O58" s="169"/>
      <c r="P58" s="169">
        <f>'将来負担比率（分子）の構造'!M$50</f>
        <v>5313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1191</v>
      </c>
      <c r="C62" s="169"/>
      <c r="D62" s="169"/>
      <c r="E62" s="169">
        <f>'将来負担比率（分子）の構造'!J$45</f>
        <v>1164</v>
      </c>
      <c r="F62" s="169"/>
      <c r="G62" s="169"/>
      <c r="H62" s="169">
        <f>'将来負担比率（分子）の構造'!K$45</f>
        <v>1143</v>
      </c>
      <c r="I62" s="169"/>
      <c r="J62" s="169"/>
      <c r="K62" s="169">
        <f>'将来負担比率（分子）の構造'!L$45</f>
        <v>1128</v>
      </c>
      <c r="L62" s="169"/>
      <c r="M62" s="169"/>
      <c r="N62" s="169">
        <f>'将来負担比率（分子）の構造'!M$45</f>
        <v>1127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90</v>
      </c>
      <c r="L63" s="169"/>
      <c r="M63" s="169"/>
      <c r="N63" s="169">
        <f>'将来負担比率（分子）の構造'!M$44</f>
        <v>81</v>
      </c>
      <c r="O63" s="169"/>
      <c r="P63" s="169"/>
    </row>
    <row r="64" spans="1:16" x14ac:dyDescent="0.2">
      <c r="A64" s="169" t="s">
        <v>33</v>
      </c>
      <c r="B64" s="169">
        <f>'将来負担比率（分子）の構造'!I$43</f>
        <v>4509</v>
      </c>
      <c r="C64" s="169"/>
      <c r="D64" s="169"/>
      <c r="E64" s="169">
        <f>'将来負担比率（分子）の構造'!J$43</f>
        <v>4072</v>
      </c>
      <c r="F64" s="169"/>
      <c r="G64" s="169"/>
      <c r="H64" s="169">
        <f>'将来負担比率（分子）の構造'!K$43</f>
        <v>3541</v>
      </c>
      <c r="I64" s="169"/>
      <c r="J64" s="169"/>
      <c r="K64" s="169">
        <f>'将来負担比率（分子）の構造'!L$43</f>
        <v>3069</v>
      </c>
      <c r="L64" s="169"/>
      <c r="M64" s="169"/>
      <c r="N64" s="169">
        <f>'将来負担比率（分子）の構造'!M$43</f>
        <v>2927</v>
      </c>
      <c r="O64" s="169"/>
      <c r="P64" s="169"/>
    </row>
    <row r="65" spans="1:16" x14ac:dyDescent="0.2">
      <c r="A65" s="169" t="s">
        <v>32</v>
      </c>
      <c r="B65" s="169">
        <f>'将来負担比率（分子）の構造'!I$42</f>
        <v>77</v>
      </c>
      <c r="C65" s="169"/>
      <c r="D65" s="169"/>
      <c r="E65" s="169">
        <f>'将来負担比率（分子）の構造'!J$42</f>
        <v>59</v>
      </c>
      <c r="F65" s="169"/>
      <c r="G65" s="169"/>
      <c r="H65" s="169">
        <f>'将来負担比率（分子）の構造'!K$42</f>
        <v>44</v>
      </c>
      <c r="I65" s="169"/>
      <c r="J65" s="169"/>
      <c r="K65" s="169">
        <f>'将来負担比率（分子）の構造'!L$42</f>
        <v>30</v>
      </c>
      <c r="L65" s="169"/>
      <c r="M65" s="169"/>
      <c r="N65" s="169">
        <f>'将来負担比率（分子）の構造'!M$42</f>
        <v>15</v>
      </c>
      <c r="O65" s="169"/>
      <c r="P65" s="169"/>
    </row>
    <row r="66" spans="1:16" x14ac:dyDescent="0.2">
      <c r="A66" s="169" t="s">
        <v>31</v>
      </c>
      <c r="B66" s="169">
        <f>'将来負担比率（分子）の構造'!I$41</f>
        <v>8742</v>
      </c>
      <c r="C66" s="169"/>
      <c r="D66" s="169"/>
      <c r="E66" s="169">
        <f>'将来負担比率（分子）の構造'!J$41</f>
        <v>8841</v>
      </c>
      <c r="F66" s="169"/>
      <c r="G66" s="169"/>
      <c r="H66" s="169">
        <f>'将来負担比率（分子）の構造'!K$41</f>
        <v>9425</v>
      </c>
      <c r="I66" s="169"/>
      <c r="J66" s="169"/>
      <c r="K66" s="169">
        <f>'将来負担比率（分子）の構造'!L$41</f>
        <v>9330</v>
      </c>
      <c r="L66" s="169"/>
      <c r="M66" s="169"/>
      <c r="N66" s="169">
        <f>'将来負担比率（分子）の構造'!M$41</f>
        <v>9149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3761</v>
      </c>
      <c r="C72" s="173">
        <f>基金残高に係る経年分析!G55</f>
        <v>3404</v>
      </c>
      <c r="D72" s="173">
        <f>基金残高に係る経年分析!H55</f>
        <v>3258</v>
      </c>
    </row>
    <row r="73" spans="1:16" x14ac:dyDescent="0.2">
      <c r="A73" s="172" t="s">
        <v>74</v>
      </c>
      <c r="B73" s="173">
        <f>基金残高に係る経年分析!F56</f>
        <v>249</v>
      </c>
      <c r="C73" s="173">
        <f>基金残高に係る経年分析!G56</f>
        <v>249</v>
      </c>
      <c r="D73" s="173">
        <f>基金残高に係る経年分析!H56</f>
        <v>274</v>
      </c>
    </row>
    <row r="74" spans="1:16" x14ac:dyDescent="0.2">
      <c r="A74" s="172" t="s">
        <v>75</v>
      </c>
      <c r="B74" s="173">
        <f>基金残高に係る経年分析!F57</f>
        <v>1878</v>
      </c>
      <c r="C74" s="173">
        <f>基金残高に係る経年分析!G57</f>
        <v>1755</v>
      </c>
      <c r="D74" s="173">
        <f>基金残高に係る経年分析!H57</f>
        <v>1576</v>
      </c>
    </row>
  </sheetData>
  <sheetProtection algorithmName="SHA-512" hashValue="YoxSMqewJJN5A3sWJxq1kHg6VEsD83YsQe5z3cRb+Icl6pdeleUZkxnjI4gSUHYObwaqArAtlJ9KKb5tZwRSiw==" saltValue="J/noec+CpAW+ch3puDKN9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214</v>
      </c>
      <c r="C5" s="623"/>
      <c r="D5" s="623"/>
      <c r="E5" s="623"/>
      <c r="F5" s="623"/>
      <c r="G5" s="623"/>
      <c r="H5" s="623"/>
      <c r="I5" s="623"/>
      <c r="J5" s="623"/>
      <c r="K5" s="623"/>
      <c r="L5" s="623"/>
      <c r="M5" s="623"/>
      <c r="N5" s="623"/>
      <c r="O5" s="623"/>
      <c r="P5" s="623"/>
      <c r="Q5" s="624"/>
      <c r="R5" s="625">
        <v>881623</v>
      </c>
      <c r="S5" s="626"/>
      <c r="T5" s="626"/>
      <c r="U5" s="626"/>
      <c r="V5" s="626"/>
      <c r="W5" s="626"/>
      <c r="X5" s="626"/>
      <c r="Y5" s="627"/>
      <c r="Z5" s="628">
        <v>8.1999999999999993</v>
      </c>
      <c r="AA5" s="628"/>
      <c r="AB5" s="628"/>
      <c r="AC5" s="628"/>
      <c r="AD5" s="629">
        <v>881623</v>
      </c>
      <c r="AE5" s="629"/>
      <c r="AF5" s="629"/>
      <c r="AG5" s="629"/>
      <c r="AH5" s="629"/>
      <c r="AI5" s="629"/>
      <c r="AJ5" s="629"/>
      <c r="AK5" s="629"/>
      <c r="AL5" s="630">
        <v>14.9</v>
      </c>
      <c r="AM5" s="631"/>
      <c r="AN5" s="631"/>
      <c r="AO5" s="632"/>
      <c r="AP5" s="622" t="s">
        <v>215</v>
      </c>
      <c r="AQ5" s="623"/>
      <c r="AR5" s="623"/>
      <c r="AS5" s="623"/>
      <c r="AT5" s="623"/>
      <c r="AU5" s="623"/>
      <c r="AV5" s="623"/>
      <c r="AW5" s="623"/>
      <c r="AX5" s="623"/>
      <c r="AY5" s="623"/>
      <c r="AZ5" s="623"/>
      <c r="BA5" s="623"/>
      <c r="BB5" s="623"/>
      <c r="BC5" s="623"/>
      <c r="BD5" s="623"/>
      <c r="BE5" s="623"/>
      <c r="BF5" s="624"/>
      <c r="BG5" s="636">
        <v>881202</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
      <c r="B6" s="633" t="s">
        <v>219</v>
      </c>
      <c r="C6" s="634"/>
      <c r="D6" s="634"/>
      <c r="E6" s="634"/>
      <c r="F6" s="634"/>
      <c r="G6" s="634"/>
      <c r="H6" s="634"/>
      <c r="I6" s="634"/>
      <c r="J6" s="634"/>
      <c r="K6" s="634"/>
      <c r="L6" s="634"/>
      <c r="M6" s="634"/>
      <c r="N6" s="634"/>
      <c r="O6" s="634"/>
      <c r="P6" s="634"/>
      <c r="Q6" s="635"/>
      <c r="R6" s="636">
        <v>274669</v>
      </c>
      <c r="S6" s="637"/>
      <c r="T6" s="637"/>
      <c r="U6" s="637"/>
      <c r="V6" s="637"/>
      <c r="W6" s="637"/>
      <c r="X6" s="637"/>
      <c r="Y6" s="638"/>
      <c r="Z6" s="639">
        <v>2.5</v>
      </c>
      <c r="AA6" s="639"/>
      <c r="AB6" s="639"/>
      <c r="AC6" s="639"/>
      <c r="AD6" s="640">
        <v>274669</v>
      </c>
      <c r="AE6" s="640"/>
      <c r="AF6" s="640"/>
      <c r="AG6" s="640"/>
      <c r="AH6" s="640"/>
      <c r="AI6" s="640"/>
      <c r="AJ6" s="640"/>
      <c r="AK6" s="640"/>
      <c r="AL6" s="641">
        <v>4.5999999999999996</v>
      </c>
      <c r="AM6" s="642"/>
      <c r="AN6" s="642"/>
      <c r="AO6" s="643"/>
      <c r="AP6" s="633" t="s">
        <v>220</v>
      </c>
      <c r="AQ6" s="634"/>
      <c r="AR6" s="634"/>
      <c r="AS6" s="634"/>
      <c r="AT6" s="634"/>
      <c r="AU6" s="634"/>
      <c r="AV6" s="634"/>
      <c r="AW6" s="634"/>
      <c r="AX6" s="634"/>
      <c r="AY6" s="634"/>
      <c r="AZ6" s="634"/>
      <c r="BA6" s="634"/>
      <c r="BB6" s="634"/>
      <c r="BC6" s="634"/>
      <c r="BD6" s="634"/>
      <c r="BE6" s="634"/>
      <c r="BF6" s="635"/>
      <c r="BG6" s="636">
        <v>881202</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76404</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76404</v>
      </c>
      <c r="DR6" s="637"/>
      <c r="DS6" s="637"/>
      <c r="DT6" s="637"/>
      <c r="DU6" s="637"/>
      <c r="DV6" s="637"/>
      <c r="DW6" s="637"/>
      <c r="DX6" s="637"/>
      <c r="DY6" s="637"/>
      <c r="DZ6" s="637"/>
      <c r="EA6" s="637"/>
      <c r="EB6" s="637"/>
      <c r="EC6" s="646"/>
    </row>
    <row r="7" spans="2:143" ht="11.25" customHeight="1" x14ac:dyDescent="0.2">
      <c r="B7" s="633" t="s">
        <v>222</v>
      </c>
      <c r="C7" s="634"/>
      <c r="D7" s="634"/>
      <c r="E7" s="634"/>
      <c r="F7" s="634"/>
      <c r="G7" s="634"/>
      <c r="H7" s="634"/>
      <c r="I7" s="634"/>
      <c r="J7" s="634"/>
      <c r="K7" s="634"/>
      <c r="L7" s="634"/>
      <c r="M7" s="634"/>
      <c r="N7" s="634"/>
      <c r="O7" s="634"/>
      <c r="P7" s="634"/>
      <c r="Q7" s="635"/>
      <c r="R7" s="636">
        <v>342</v>
      </c>
      <c r="S7" s="637"/>
      <c r="T7" s="637"/>
      <c r="U7" s="637"/>
      <c r="V7" s="637"/>
      <c r="W7" s="637"/>
      <c r="X7" s="637"/>
      <c r="Y7" s="638"/>
      <c r="Z7" s="639">
        <v>0</v>
      </c>
      <c r="AA7" s="639"/>
      <c r="AB7" s="639"/>
      <c r="AC7" s="639"/>
      <c r="AD7" s="640">
        <v>342</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280279</v>
      </c>
      <c r="BH7" s="637"/>
      <c r="BI7" s="637"/>
      <c r="BJ7" s="637"/>
      <c r="BK7" s="637"/>
      <c r="BL7" s="637"/>
      <c r="BM7" s="637"/>
      <c r="BN7" s="638"/>
      <c r="BO7" s="639">
        <v>31.8</v>
      </c>
      <c r="BP7" s="639"/>
      <c r="BQ7" s="639"/>
      <c r="BR7" s="639"/>
      <c r="BS7" s="640" t="s">
        <v>122</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1423428</v>
      </c>
      <c r="CS7" s="637"/>
      <c r="CT7" s="637"/>
      <c r="CU7" s="637"/>
      <c r="CV7" s="637"/>
      <c r="CW7" s="637"/>
      <c r="CX7" s="637"/>
      <c r="CY7" s="638"/>
      <c r="CZ7" s="639">
        <v>14.5</v>
      </c>
      <c r="DA7" s="639"/>
      <c r="DB7" s="639"/>
      <c r="DC7" s="639"/>
      <c r="DD7" s="645">
        <v>48734</v>
      </c>
      <c r="DE7" s="637"/>
      <c r="DF7" s="637"/>
      <c r="DG7" s="637"/>
      <c r="DH7" s="637"/>
      <c r="DI7" s="637"/>
      <c r="DJ7" s="637"/>
      <c r="DK7" s="637"/>
      <c r="DL7" s="637"/>
      <c r="DM7" s="637"/>
      <c r="DN7" s="637"/>
      <c r="DO7" s="637"/>
      <c r="DP7" s="638"/>
      <c r="DQ7" s="645">
        <v>1173246</v>
      </c>
      <c r="DR7" s="637"/>
      <c r="DS7" s="637"/>
      <c r="DT7" s="637"/>
      <c r="DU7" s="637"/>
      <c r="DV7" s="637"/>
      <c r="DW7" s="637"/>
      <c r="DX7" s="637"/>
      <c r="DY7" s="637"/>
      <c r="DZ7" s="637"/>
      <c r="EA7" s="637"/>
      <c r="EB7" s="637"/>
      <c r="EC7" s="646"/>
    </row>
    <row r="8" spans="2:143" ht="11.25" customHeight="1" x14ac:dyDescent="0.2">
      <c r="B8" s="633" t="s">
        <v>225</v>
      </c>
      <c r="C8" s="634"/>
      <c r="D8" s="634"/>
      <c r="E8" s="634"/>
      <c r="F8" s="634"/>
      <c r="G8" s="634"/>
      <c r="H8" s="634"/>
      <c r="I8" s="634"/>
      <c r="J8" s="634"/>
      <c r="K8" s="634"/>
      <c r="L8" s="634"/>
      <c r="M8" s="634"/>
      <c r="N8" s="634"/>
      <c r="O8" s="634"/>
      <c r="P8" s="634"/>
      <c r="Q8" s="635"/>
      <c r="R8" s="636">
        <v>3578</v>
      </c>
      <c r="S8" s="637"/>
      <c r="T8" s="637"/>
      <c r="U8" s="637"/>
      <c r="V8" s="637"/>
      <c r="W8" s="637"/>
      <c r="X8" s="637"/>
      <c r="Y8" s="638"/>
      <c r="Z8" s="639">
        <v>0</v>
      </c>
      <c r="AA8" s="639"/>
      <c r="AB8" s="639"/>
      <c r="AC8" s="639"/>
      <c r="AD8" s="640">
        <v>3578</v>
      </c>
      <c r="AE8" s="640"/>
      <c r="AF8" s="640"/>
      <c r="AG8" s="640"/>
      <c r="AH8" s="640"/>
      <c r="AI8" s="640"/>
      <c r="AJ8" s="640"/>
      <c r="AK8" s="640"/>
      <c r="AL8" s="641">
        <v>0.1</v>
      </c>
      <c r="AM8" s="642"/>
      <c r="AN8" s="642"/>
      <c r="AO8" s="643"/>
      <c r="AP8" s="633" t="s">
        <v>226</v>
      </c>
      <c r="AQ8" s="634"/>
      <c r="AR8" s="634"/>
      <c r="AS8" s="634"/>
      <c r="AT8" s="634"/>
      <c r="AU8" s="634"/>
      <c r="AV8" s="634"/>
      <c r="AW8" s="634"/>
      <c r="AX8" s="634"/>
      <c r="AY8" s="634"/>
      <c r="AZ8" s="634"/>
      <c r="BA8" s="634"/>
      <c r="BB8" s="634"/>
      <c r="BC8" s="634"/>
      <c r="BD8" s="634"/>
      <c r="BE8" s="634"/>
      <c r="BF8" s="635"/>
      <c r="BG8" s="636">
        <v>10318</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2113689</v>
      </c>
      <c r="CS8" s="637"/>
      <c r="CT8" s="637"/>
      <c r="CU8" s="637"/>
      <c r="CV8" s="637"/>
      <c r="CW8" s="637"/>
      <c r="CX8" s="637"/>
      <c r="CY8" s="638"/>
      <c r="CZ8" s="639">
        <v>21.5</v>
      </c>
      <c r="DA8" s="639"/>
      <c r="DB8" s="639"/>
      <c r="DC8" s="639"/>
      <c r="DD8" s="645">
        <v>1034</v>
      </c>
      <c r="DE8" s="637"/>
      <c r="DF8" s="637"/>
      <c r="DG8" s="637"/>
      <c r="DH8" s="637"/>
      <c r="DI8" s="637"/>
      <c r="DJ8" s="637"/>
      <c r="DK8" s="637"/>
      <c r="DL8" s="637"/>
      <c r="DM8" s="637"/>
      <c r="DN8" s="637"/>
      <c r="DO8" s="637"/>
      <c r="DP8" s="638"/>
      <c r="DQ8" s="645">
        <v>1245815</v>
      </c>
      <c r="DR8" s="637"/>
      <c r="DS8" s="637"/>
      <c r="DT8" s="637"/>
      <c r="DU8" s="637"/>
      <c r="DV8" s="637"/>
      <c r="DW8" s="637"/>
      <c r="DX8" s="637"/>
      <c r="DY8" s="637"/>
      <c r="DZ8" s="637"/>
      <c r="EA8" s="637"/>
      <c r="EB8" s="637"/>
      <c r="EC8" s="646"/>
    </row>
    <row r="9" spans="2:143" ht="11.25" customHeight="1" x14ac:dyDescent="0.2">
      <c r="B9" s="633" t="s">
        <v>228</v>
      </c>
      <c r="C9" s="634"/>
      <c r="D9" s="634"/>
      <c r="E9" s="634"/>
      <c r="F9" s="634"/>
      <c r="G9" s="634"/>
      <c r="H9" s="634"/>
      <c r="I9" s="634"/>
      <c r="J9" s="634"/>
      <c r="K9" s="634"/>
      <c r="L9" s="634"/>
      <c r="M9" s="634"/>
      <c r="N9" s="634"/>
      <c r="O9" s="634"/>
      <c r="P9" s="634"/>
      <c r="Q9" s="635"/>
      <c r="R9" s="636">
        <v>4325</v>
      </c>
      <c r="S9" s="637"/>
      <c r="T9" s="637"/>
      <c r="U9" s="637"/>
      <c r="V9" s="637"/>
      <c r="W9" s="637"/>
      <c r="X9" s="637"/>
      <c r="Y9" s="638"/>
      <c r="Z9" s="639">
        <v>0</v>
      </c>
      <c r="AA9" s="639"/>
      <c r="AB9" s="639"/>
      <c r="AC9" s="639"/>
      <c r="AD9" s="640">
        <v>4325</v>
      </c>
      <c r="AE9" s="640"/>
      <c r="AF9" s="640"/>
      <c r="AG9" s="640"/>
      <c r="AH9" s="640"/>
      <c r="AI9" s="640"/>
      <c r="AJ9" s="640"/>
      <c r="AK9" s="640"/>
      <c r="AL9" s="641">
        <v>0.1</v>
      </c>
      <c r="AM9" s="642"/>
      <c r="AN9" s="642"/>
      <c r="AO9" s="643"/>
      <c r="AP9" s="633" t="s">
        <v>229</v>
      </c>
      <c r="AQ9" s="634"/>
      <c r="AR9" s="634"/>
      <c r="AS9" s="634"/>
      <c r="AT9" s="634"/>
      <c r="AU9" s="634"/>
      <c r="AV9" s="634"/>
      <c r="AW9" s="634"/>
      <c r="AX9" s="634"/>
      <c r="AY9" s="634"/>
      <c r="AZ9" s="634"/>
      <c r="BA9" s="634"/>
      <c r="BB9" s="634"/>
      <c r="BC9" s="634"/>
      <c r="BD9" s="634"/>
      <c r="BE9" s="634"/>
      <c r="BF9" s="635"/>
      <c r="BG9" s="636">
        <v>236945</v>
      </c>
      <c r="BH9" s="637"/>
      <c r="BI9" s="637"/>
      <c r="BJ9" s="637"/>
      <c r="BK9" s="637"/>
      <c r="BL9" s="637"/>
      <c r="BM9" s="637"/>
      <c r="BN9" s="638"/>
      <c r="BO9" s="639">
        <v>26.9</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1182644</v>
      </c>
      <c r="CS9" s="637"/>
      <c r="CT9" s="637"/>
      <c r="CU9" s="637"/>
      <c r="CV9" s="637"/>
      <c r="CW9" s="637"/>
      <c r="CX9" s="637"/>
      <c r="CY9" s="638"/>
      <c r="CZ9" s="639">
        <v>12</v>
      </c>
      <c r="DA9" s="639"/>
      <c r="DB9" s="639"/>
      <c r="DC9" s="639"/>
      <c r="DD9" s="645">
        <v>100065</v>
      </c>
      <c r="DE9" s="637"/>
      <c r="DF9" s="637"/>
      <c r="DG9" s="637"/>
      <c r="DH9" s="637"/>
      <c r="DI9" s="637"/>
      <c r="DJ9" s="637"/>
      <c r="DK9" s="637"/>
      <c r="DL9" s="637"/>
      <c r="DM9" s="637"/>
      <c r="DN9" s="637"/>
      <c r="DO9" s="637"/>
      <c r="DP9" s="638"/>
      <c r="DQ9" s="645">
        <v>927139</v>
      </c>
      <c r="DR9" s="637"/>
      <c r="DS9" s="637"/>
      <c r="DT9" s="637"/>
      <c r="DU9" s="637"/>
      <c r="DV9" s="637"/>
      <c r="DW9" s="637"/>
      <c r="DX9" s="637"/>
      <c r="DY9" s="637"/>
      <c r="DZ9" s="637"/>
      <c r="EA9" s="637"/>
      <c r="EB9" s="637"/>
      <c r="EC9" s="646"/>
    </row>
    <row r="10" spans="2:143" ht="11.25" customHeight="1" x14ac:dyDescent="0.2">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20356</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234</v>
      </c>
      <c r="C11" s="634"/>
      <c r="D11" s="634"/>
      <c r="E11" s="634"/>
      <c r="F11" s="634"/>
      <c r="G11" s="634"/>
      <c r="H11" s="634"/>
      <c r="I11" s="634"/>
      <c r="J11" s="634"/>
      <c r="K11" s="634"/>
      <c r="L11" s="634"/>
      <c r="M11" s="634"/>
      <c r="N11" s="634"/>
      <c r="O11" s="634"/>
      <c r="P11" s="634"/>
      <c r="Q11" s="635"/>
      <c r="R11" s="636">
        <v>180740</v>
      </c>
      <c r="S11" s="637"/>
      <c r="T11" s="637"/>
      <c r="U11" s="637"/>
      <c r="V11" s="637"/>
      <c r="W11" s="637"/>
      <c r="X11" s="637"/>
      <c r="Y11" s="638"/>
      <c r="Z11" s="641">
        <v>1.7</v>
      </c>
      <c r="AA11" s="642"/>
      <c r="AB11" s="642"/>
      <c r="AC11" s="648"/>
      <c r="AD11" s="645">
        <v>180740</v>
      </c>
      <c r="AE11" s="637"/>
      <c r="AF11" s="637"/>
      <c r="AG11" s="637"/>
      <c r="AH11" s="637"/>
      <c r="AI11" s="637"/>
      <c r="AJ11" s="637"/>
      <c r="AK11" s="638"/>
      <c r="AL11" s="641">
        <v>3.1</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12660</v>
      </c>
      <c r="BH11" s="637"/>
      <c r="BI11" s="637"/>
      <c r="BJ11" s="637"/>
      <c r="BK11" s="637"/>
      <c r="BL11" s="637"/>
      <c r="BM11" s="637"/>
      <c r="BN11" s="638"/>
      <c r="BO11" s="639">
        <v>1.4</v>
      </c>
      <c r="BP11" s="639"/>
      <c r="BQ11" s="639"/>
      <c r="BR11" s="639"/>
      <c r="BS11" s="640" t="s">
        <v>122</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1137486</v>
      </c>
      <c r="CS11" s="637"/>
      <c r="CT11" s="637"/>
      <c r="CU11" s="637"/>
      <c r="CV11" s="637"/>
      <c r="CW11" s="637"/>
      <c r="CX11" s="637"/>
      <c r="CY11" s="638"/>
      <c r="CZ11" s="639">
        <v>11.6</v>
      </c>
      <c r="DA11" s="639"/>
      <c r="DB11" s="639"/>
      <c r="DC11" s="639"/>
      <c r="DD11" s="645">
        <v>306724</v>
      </c>
      <c r="DE11" s="637"/>
      <c r="DF11" s="637"/>
      <c r="DG11" s="637"/>
      <c r="DH11" s="637"/>
      <c r="DI11" s="637"/>
      <c r="DJ11" s="637"/>
      <c r="DK11" s="637"/>
      <c r="DL11" s="637"/>
      <c r="DM11" s="637"/>
      <c r="DN11" s="637"/>
      <c r="DO11" s="637"/>
      <c r="DP11" s="638"/>
      <c r="DQ11" s="645">
        <v>733574</v>
      </c>
      <c r="DR11" s="637"/>
      <c r="DS11" s="637"/>
      <c r="DT11" s="637"/>
      <c r="DU11" s="637"/>
      <c r="DV11" s="637"/>
      <c r="DW11" s="637"/>
      <c r="DX11" s="637"/>
      <c r="DY11" s="637"/>
      <c r="DZ11" s="637"/>
      <c r="EA11" s="637"/>
      <c r="EB11" s="637"/>
      <c r="EC11" s="646"/>
    </row>
    <row r="12" spans="2:143" ht="11.25" customHeight="1" x14ac:dyDescent="0.2">
      <c r="B12" s="633" t="s">
        <v>237</v>
      </c>
      <c r="C12" s="634"/>
      <c r="D12" s="634"/>
      <c r="E12" s="634"/>
      <c r="F12" s="634"/>
      <c r="G12" s="634"/>
      <c r="H12" s="634"/>
      <c r="I12" s="634"/>
      <c r="J12" s="634"/>
      <c r="K12" s="634"/>
      <c r="L12" s="634"/>
      <c r="M12" s="634"/>
      <c r="N12" s="634"/>
      <c r="O12" s="634"/>
      <c r="P12" s="634"/>
      <c r="Q12" s="635"/>
      <c r="R12" s="636">
        <v>18051</v>
      </c>
      <c r="S12" s="637"/>
      <c r="T12" s="637"/>
      <c r="U12" s="637"/>
      <c r="V12" s="637"/>
      <c r="W12" s="637"/>
      <c r="X12" s="637"/>
      <c r="Y12" s="638"/>
      <c r="Z12" s="639">
        <v>0.2</v>
      </c>
      <c r="AA12" s="639"/>
      <c r="AB12" s="639"/>
      <c r="AC12" s="639"/>
      <c r="AD12" s="640">
        <v>18051</v>
      </c>
      <c r="AE12" s="640"/>
      <c r="AF12" s="640"/>
      <c r="AG12" s="640"/>
      <c r="AH12" s="640"/>
      <c r="AI12" s="640"/>
      <c r="AJ12" s="640"/>
      <c r="AK12" s="640"/>
      <c r="AL12" s="641">
        <v>0.3</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514656</v>
      </c>
      <c r="BH12" s="637"/>
      <c r="BI12" s="637"/>
      <c r="BJ12" s="637"/>
      <c r="BK12" s="637"/>
      <c r="BL12" s="637"/>
      <c r="BM12" s="637"/>
      <c r="BN12" s="638"/>
      <c r="BO12" s="639">
        <v>58.4</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338467</v>
      </c>
      <c r="CS12" s="637"/>
      <c r="CT12" s="637"/>
      <c r="CU12" s="637"/>
      <c r="CV12" s="637"/>
      <c r="CW12" s="637"/>
      <c r="CX12" s="637"/>
      <c r="CY12" s="638"/>
      <c r="CZ12" s="639">
        <v>3.4</v>
      </c>
      <c r="DA12" s="639"/>
      <c r="DB12" s="639"/>
      <c r="DC12" s="639"/>
      <c r="DD12" s="645">
        <v>90596</v>
      </c>
      <c r="DE12" s="637"/>
      <c r="DF12" s="637"/>
      <c r="DG12" s="637"/>
      <c r="DH12" s="637"/>
      <c r="DI12" s="637"/>
      <c r="DJ12" s="637"/>
      <c r="DK12" s="637"/>
      <c r="DL12" s="637"/>
      <c r="DM12" s="637"/>
      <c r="DN12" s="637"/>
      <c r="DO12" s="637"/>
      <c r="DP12" s="638"/>
      <c r="DQ12" s="645">
        <v>192880</v>
      </c>
      <c r="DR12" s="637"/>
      <c r="DS12" s="637"/>
      <c r="DT12" s="637"/>
      <c r="DU12" s="637"/>
      <c r="DV12" s="637"/>
      <c r="DW12" s="637"/>
      <c r="DX12" s="637"/>
      <c r="DY12" s="637"/>
      <c r="DZ12" s="637"/>
      <c r="EA12" s="637"/>
      <c r="EB12" s="637"/>
      <c r="EC12" s="646"/>
    </row>
    <row r="13" spans="2:143" ht="11.25" customHeight="1" x14ac:dyDescent="0.2">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493428</v>
      </c>
      <c r="BH13" s="637"/>
      <c r="BI13" s="637"/>
      <c r="BJ13" s="637"/>
      <c r="BK13" s="637"/>
      <c r="BL13" s="637"/>
      <c r="BM13" s="637"/>
      <c r="BN13" s="638"/>
      <c r="BO13" s="639">
        <v>56</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706701</v>
      </c>
      <c r="CS13" s="637"/>
      <c r="CT13" s="637"/>
      <c r="CU13" s="637"/>
      <c r="CV13" s="637"/>
      <c r="CW13" s="637"/>
      <c r="CX13" s="637"/>
      <c r="CY13" s="638"/>
      <c r="CZ13" s="639">
        <v>7.2</v>
      </c>
      <c r="DA13" s="639"/>
      <c r="DB13" s="639"/>
      <c r="DC13" s="639"/>
      <c r="DD13" s="645">
        <v>358166</v>
      </c>
      <c r="DE13" s="637"/>
      <c r="DF13" s="637"/>
      <c r="DG13" s="637"/>
      <c r="DH13" s="637"/>
      <c r="DI13" s="637"/>
      <c r="DJ13" s="637"/>
      <c r="DK13" s="637"/>
      <c r="DL13" s="637"/>
      <c r="DM13" s="637"/>
      <c r="DN13" s="637"/>
      <c r="DO13" s="637"/>
      <c r="DP13" s="638"/>
      <c r="DQ13" s="645">
        <v>358560</v>
      </c>
      <c r="DR13" s="637"/>
      <c r="DS13" s="637"/>
      <c r="DT13" s="637"/>
      <c r="DU13" s="637"/>
      <c r="DV13" s="637"/>
      <c r="DW13" s="637"/>
      <c r="DX13" s="637"/>
      <c r="DY13" s="637"/>
      <c r="DZ13" s="637"/>
      <c r="EA13" s="637"/>
      <c r="EB13" s="637"/>
      <c r="EC13" s="646"/>
    </row>
    <row r="14" spans="2:143" ht="11.25" customHeight="1" x14ac:dyDescent="0.2">
      <c r="B14" s="633" t="s">
        <v>243</v>
      </c>
      <c r="C14" s="634"/>
      <c r="D14" s="634"/>
      <c r="E14" s="634"/>
      <c r="F14" s="634"/>
      <c r="G14" s="634"/>
      <c r="H14" s="634"/>
      <c r="I14" s="634"/>
      <c r="J14" s="634"/>
      <c r="K14" s="634"/>
      <c r="L14" s="634"/>
      <c r="M14" s="634"/>
      <c r="N14" s="634"/>
      <c r="O14" s="634"/>
      <c r="P14" s="634"/>
      <c r="Q14" s="635"/>
      <c r="R14" s="636">
        <v>1047</v>
      </c>
      <c r="S14" s="637"/>
      <c r="T14" s="637"/>
      <c r="U14" s="637"/>
      <c r="V14" s="637"/>
      <c r="W14" s="637"/>
      <c r="X14" s="637"/>
      <c r="Y14" s="638"/>
      <c r="Z14" s="639">
        <v>0</v>
      </c>
      <c r="AA14" s="639"/>
      <c r="AB14" s="639"/>
      <c r="AC14" s="639"/>
      <c r="AD14" s="640">
        <v>1047</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38920</v>
      </c>
      <c r="BH14" s="637"/>
      <c r="BI14" s="637"/>
      <c r="BJ14" s="637"/>
      <c r="BK14" s="637"/>
      <c r="BL14" s="637"/>
      <c r="BM14" s="637"/>
      <c r="BN14" s="638"/>
      <c r="BO14" s="639">
        <v>4.4000000000000004</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472192</v>
      </c>
      <c r="CS14" s="637"/>
      <c r="CT14" s="637"/>
      <c r="CU14" s="637"/>
      <c r="CV14" s="637"/>
      <c r="CW14" s="637"/>
      <c r="CX14" s="637"/>
      <c r="CY14" s="638"/>
      <c r="CZ14" s="639">
        <v>4.8</v>
      </c>
      <c r="DA14" s="639"/>
      <c r="DB14" s="639"/>
      <c r="DC14" s="639"/>
      <c r="DD14" s="645">
        <v>66374</v>
      </c>
      <c r="DE14" s="637"/>
      <c r="DF14" s="637"/>
      <c r="DG14" s="637"/>
      <c r="DH14" s="637"/>
      <c r="DI14" s="637"/>
      <c r="DJ14" s="637"/>
      <c r="DK14" s="637"/>
      <c r="DL14" s="637"/>
      <c r="DM14" s="637"/>
      <c r="DN14" s="637"/>
      <c r="DO14" s="637"/>
      <c r="DP14" s="638"/>
      <c r="DQ14" s="645">
        <v>416038</v>
      </c>
      <c r="DR14" s="637"/>
      <c r="DS14" s="637"/>
      <c r="DT14" s="637"/>
      <c r="DU14" s="637"/>
      <c r="DV14" s="637"/>
      <c r="DW14" s="637"/>
      <c r="DX14" s="637"/>
      <c r="DY14" s="637"/>
      <c r="DZ14" s="637"/>
      <c r="EA14" s="637"/>
      <c r="EB14" s="637"/>
      <c r="EC14" s="646"/>
    </row>
    <row r="15" spans="2:143" ht="11.25" customHeight="1" x14ac:dyDescent="0.2">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47347</v>
      </c>
      <c r="BH15" s="637"/>
      <c r="BI15" s="637"/>
      <c r="BJ15" s="637"/>
      <c r="BK15" s="637"/>
      <c r="BL15" s="637"/>
      <c r="BM15" s="637"/>
      <c r="BN15" s="638"/>
      <c r="BO15" s="639">
        <v>5.4</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917317</v>
      </c>
      <c r="CS15" s="637"/>
      <c r="CT15" s="637"/>
      <c r="CU15" s="637"/>
      <c r="CV15" s="637"/>
      <c r="CW15" s="637"/>
      <c r="CX15" s="637"/>
      <c r="CY15" s="638"/>
      <c r="CZ15" s="639">
        <v>9.3000000000000007</v>
      </c>
      <c r="DA15" s="639"/>
      <c r="DB15" s="639"/>
      <c r="DC15" s="639"/>
      <c r="DD15" s="645">
        <v>125038</v>
      </c>
      <c r="DE15" s="637"/>
      <c r="DF15" s="637"/>
      <c r="DG15" s="637"/>
      <c r="DH15" s="637"/>
      <c r="DI15" s="637"/>
      <c r="DJ15" s="637"/>
      <c r="DK15" s="637"/>
      <c r="DL15" s="637"/>
      <c r="DM15" s="637"/>
      <c r="DN15" s="637"/>
      <c r="DO15" s="637"/>
      <c r="DP15" s="638"/>
      <c r="DQ15" s="645">
        <v>718077</v>
      </c>
      <c r="DR15" s="637"/>
      <c r="DS15" s="637"/>
      <c r="DT15" s="637"/>
      <c r="DU15" s="637"/>
      <c r="DV15" s="637"/>
      <c r="DW15" s="637"/>
      <c r="DX15" s="637"/>
      <c r="DY15" s="637"/>
      <c r="DZ15" s="637"/>
      <c r="EA15" s="637"/>
      <c r="EB15" s="637"/>
      <c r="EC15" s="646"/>
    </row>
    <row r="16" spans="2:143" ht="11.25" customHeight="1" x14ac:dyDescent="0.2">
      <c r="B16" s="633" t="s">
        <v>249</v>
      </c>
      <c r="C16" s="634"/>
      <c r="D16" s="634"/>
      <c r="E16" s="634"/>
      <c r="F16" s="634"/>
      <c r="G16" s="634"/>
      <c r="H16" s="634"/>
      <c r="I16" s="634"/>
      <c r="J16" s="634"/>
      <c r="K16" s="634"/>
      <c r="L16" s="634"/>
      <c r="M16" s="634"/>
      <c r="N16" s="634"/>
      <c r="O16" s="634"/>
      <c r="P16" s="634"/>
      <c r="Q16" s="635"/>
      <c r="R16" s="636">
        <v>9352</v>
      </c>
      <c r="S16" s="637"/>
      <c r="T16" s="637"/>
      <c r="U16" s="637"/>
      <c r="V16" s="637"/>
      <c r="W16" s="637"/>
      <c r="X16" s="637"/>
      <c r="Y16" s="638"/>
      <c r="Z16" s="639">
        <v>0.1</v>
      </c>
      <c r="AA16" s="639"/>
      <c r="AB16" s="639"/>
      <c r="AC16" s="639"/>
      <c r="AD16" s="640">
        <v>9352</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590874</v>
      </c>
      <c r="CS16" s="637"/>
      <c r="CT16" s="637"/>
      <c r="CU16" s="637"/>
      <c r="CV16" s="637"/>
      <c r="CW16" s="637"/>
      <c r="CX16" s="637"/>
      <c r="CY16" s="638"/>
      <c r="CZ16" s="639">
        <v>6</v>
      </c>
      <c r="DA16" s="639"/>
      <c r="DB16" s="639"/>
      <c r="DC16" s="639"/>
      <c r="DD16" s="645" t="s">
        <v>122</v>
      </c>
      <c r="DE16" s="637"/>
      <c r="DF16" s="637"/>
      <c r="DG16" s="637"/>
      <c r="DH16" s="637"/>
      <c r="DI16" s="637"/>
      <c r="DJ16" s="637"/>
      <c r="DK16" s="637"/>
      <c r="DL16" s="637"/>
      <c r="DM16" s="637"/>
      <c r="DN16" s="637"/>
      <c r="DO16" s="637"/>
      <c r="DP16" s="638"/>
      <c r="DQ16" s="645">
        <v>359438</v>
      </c>
      <c r="DR16" s="637"/>
      <c r="DS16" s="637"/>
      <c r="DT16" s="637"/>
      <c r="DU16" s="637"/>
      <c r="DV16" s="637"/>
      <c r="DW16" s="637"/>
      <c r="DX16" s="637"/>
      <c r="DY16" s="637"/>
      <c r="DZ16" s="637"/>
      <c r="EA16" s="637"/>
      <c r="EB16" s="637"/>
      <c r="EC16" s="646"/>
    </row>
    <row r="17" spans="2:133" ht="11.25" customHeight="1" x14ac:dyDescent="0.2">
      <c r="B17" s="633" t="s">
        <v>252</v>
      </c>
      <c r="C17" s="634"/>
      <c r="D17" s="634"/>
      <c r="E17" s="634"/>
      <c r="F17" s="634"/>
      <c r="G17" s="634"/>
      <c r="H17" s="634"/>
      <c r="I17" s="634"/>
      <c r="J17" s="634"/>
      <c r="K17" s="634"/>
      <c r="L17" s="634"/>
      <c r="M17" s="634"/>
      <c r="N17" s="634"/>
      <c r="O17" s="634"/>
      <c r="P17" s="634"/>
      <c r="Q17" s="635"/>
      <c r="R17" s="636">
        <v>21693</v>
      </c>
      <c r="S17" s="637"/>
      <c r="T17" s="637"/>
      <c r="U17" s="637"/>
      <c r="V17" s="637"/>
      <c r="W17" s="637"/>
      <c r="X17" s="637"/>
      <c r="Y17" s="638"/>
      <c r="Z17" s="639">
        <v>0.2</v>
      </c>
      <c r="AA17" s="639"/>
      <c r="AB17" s="639"/>
      <c r="AC17" s="639"/>
      <c r="AD17" s="640">
        <v>21693</v>
      </c>
      <c r="AE17" s="640"/>
      <c r="AF17" s="640"/>
      <c r="AG17" s="640"/>
      <c r="AH17" s="640"/>
      <c r="AI17" s="640"/>
      <c r="AJ17" s="640"/>
      <c r="AK17" s="640"/>
      <c r="AL17" s="641">
        <v>0.4</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867215</v>
      </c>
      <c r="CS17" s="637"/>
      <c r="CT17" s="637"/>
      <c r="CU17" s="637"/>
      <c r="CV17" s="637"/>
      <c r="CW17" s="637"/>
      <c r="CX17" s="637"/>
      <c r="CY17" s="638"/>
      <c r="CZ17" s="639">
        <v>8.8000000000000007</v>
      </c>
      <c r="DA17" s="639"/>
      <c r="DB17" s="639"/>
      <c r="DC17" s="639"/>
      <c r="DD17" s="645" t="s">
        <v>122</v>
      </c>
      <c r="DE17" s="637"/>
      <c r="DF17" s="637"/>
      <c r="DG17" s="637"/>
      <c r="DH17" s="637"/>
      <c r="DI17" s="637"/>
      <c r="DJ17" s="637"/>
      <c r="DK17" s="637"/>
      <c r="DL17" s="637"/>
      <c r="DM17" s="637"/>
      <c r="DN17" s="637"/>
      <c r="DO17" s="637"/>
      <c r="DP17" s="638"/>
      <c r="DQ17" s="645">
        <v>855842</v>
      </c>
      <c r="DR17" s="637"/>
      <c r="DS17" s="637"/>
      <c r="DT17" s="637"/>
      <c r="DU17" s="637"/>
      <c r="DV17" s="637"/>
      <c r="DW17" s="637"/>
      <c r="DX17" s="637"/>
      <c r="DY17" s="637"/>
      <c r="DZ17" s="637"/>
      <c r="EA17" s="637"/>
      <c r="EB17" s="637"/>
      <c r="EC17" s="646"/>
    </row>
    <row r="18" spans="2:133" ht="11.25" customHeight="1" x14ac:dyDescent="0.2">
      <c r="B18" s="633" t="s">
        <v>255</v>
      </c>
      <c r="C18" s="634"/>
      <c r="D18" s="634"/>
      <c r="E18" s="634"/>
      <c r="F18" s="634"/>
      <c r="G18" s="634"/>
      <c r="H18" s="634"/>
      <c r="I18" s="634"/>
      <c r="J18" s="634"/>
      <c r="K18" s="634"/>
      <c r="L18" s="634"/>
      <c r="M18" s="634"/>
      <c r="N18" s="634"/>
      <c r="O18" s="634"/>
      <c r="P18" s="634"/>
      <c r="Q18" s="635"/>
      <c r="R18" s="636">
        <v>2240</v>
      </c>
      <c r="S18" s="637"/>
      <c r="T18" s="637"/>
      <c r="U18" s="637"/>
      <c r="V18" s="637"/>
      <c r="W18" s="637"/>
      <c r="X18" s="637"/>
      <c r="Y18" s="638"/>
      <c r="Z18" s="639">
        <v>0</v>
      </c>
      <c r="AA18" s="639"/>
      <c r="AB18" s="639"/>
      <c r="AC18" s="639"/>
      <c r="AD18" s="640">
        <v>2240</v>
      </c>
      <c r="AE18" s="640"/>
      <c r="AF18" s="640"/>
      <c r="AG18" s="640"/>
      <c r="AH18" s="640"/>
      <c r="AI18" s="640"/>
      <c r="AJ18" s="640"/>
      <c r="AK18" s="640"/>
      <c r="AL18" s="641">
        <v>0</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258</v>
      </c>
      <c r="C19" s="634"/>
      <c r="D19" s="634"/>
      <c r="E19" s="634"/>
      <c r="F19" s="634"/>
      <c r="G19" s="634"/>
      <c r="H19" s="634"/>
      <c r="I19" s="634"/>
      <c r="J19" s="634"/>
      <c r="K19" s="634"/>
      <c r="L19" s="634"/>
      <c r="M19" s="634"/>
      <c r="N19" s="634"/>
      <c r="O19" s="634"/>
      <c r="P19" s="634"/>
      <c r="Q19" s="635"/>
      <c r="R19" s="636">
        <v>2240</v>
      </c>
      <c r="S19" s="637"/>
      <c r="T19" s="637"/>
      <c r="U19" s="637"/>
      <c r="V19" s="637"/>
      <c r="W19" s="637"/>
      <c r="X19" s="637"/>
      <c r="Y19" s="638"/>
      <c r="Z19" s="639">
        <v>0</v>
      </c>
      <c r="AA19" s="639"/>
      <c r="AB19" s="639"/>
      <c r="AC19" s="639"/>
      <c r="AD19" s="640">
        <v>2240</v>
      </c>
      <c r="AE19" s="640"/>
      <c r="AF19" s="640"/>
      <c r="AG19" s="640"/>
      <c r="AH19" s="640"/>
      <c r="AI19" s="640"/>
      <c r="AJ19" s="640"/>
      <c r="AK19" s="640"/>
      <c r="AL19" s="641">
        <v>0</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421</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261</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421</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9826417</v>
      </c>
      <c r="CS20" s="637"/>
      <c r="CT20" s="637"/>
      <c r="CU20" s="637"/>
      <c r="CV20" s="637"/>
      <c r="CW20" s="637"/>
      <c r="CX20" s="637"/>
      <c r="CY20" s="638"/>
      <c r="CZ20" s="639">
        <v>100</v>
      </c>
      <c r="DA20" s="639"/>
      <c r="DB20" s="639"/>
      <c r="DC20" s="639"/>
      <c r="DD20" s="645">
        <v>1096731</v>
      </c>
      <c r="DE20" s="637"/>
      <c r="DF20" s="637"/>
      <c r="DG20" s="637"/>
      <c r="DH20" s="637"/>
      <c r="DI20" s="637"/>
      <c r="DJ20" s="637"/>
      <c r="DK20" s="637"/>
      <c r="DL20" s="637"/>
      <c r="DM20" s="637"/>
      <c r="DN20" s="637"/>
      <c r="DO20" s="637"/>
      <c r="DP20" s="638"/>
      <c r="DQ20" s="645">
        <v>7057013</v>
      </c>
      <c r="DR20" s="637"/>
      <c r="DS20" s="637"/>
      <c r="DT20" s="637"/>
      <c r="DU20" s="637"/>
      <c r="DV20" s="637"/>
      <c r="DW20" s="637"/>
      <c r="DX20" s="637"/>
      <c r="DY20" s="637"/>
      <c r="DZ20" s="637"/>
      <c r="EA20" s="637"/>
      <c r="EB20" s="637"/>
      <c r="EC20" s="646"/>
    </row>
    <row r="21" spans="2:133" ht="11.25" customHeight="1" x14ac:dyDescent="0.2">
      <c r="B21" s="633" t="s">
        <v>264</v>
      </c>
      <c r="C21" s="634"/>
      <c r="D21" s="634"/>
      <c r="E21" s="634"/>
      <c r="F21" s="634"/>
      <c r="G21" s="634"/>
      <c r="H21" s="634"/>
      <c r="I21" s="634"/>
      <c r="J21" s="634"/>
      <c r="K21" s="634"/>
      <c r="L21" s="634"/>
      <c r="M21" s="634"/>
      <c r="N21" s="634"/>
      <c r="O21" s="634"/>
      <c r="P21" s="634"/>
      <c r="Q21" s="635"/>
      <c r="R21" s="636">
        <v>4995954</v>
      </c>
      <c r="S21" s="637"/>
      <c r="T21" s="637"/>
      <c r="U21" s="637"/>
      <c r="V21" s="637"/>
      <c r="W21" s="637"/>
      <c r="X21" s="637"/>
      <c r="Y21" s="638"/>
      <c r="Z21" s="639">
        <v>46.3</v>
      </c>
      <c r="AA21" s="639"/>
      <c r="AB21" s="639"/>
      <c r="AC21" s="639"/>
      <c r="AD21" s="640">
        <v>4464103</v>
      </c>
      <c r="AE21" s="640"/>
      <c r="AF21" s="640"/>
      <c r="AG21" s="640"/>
      <c r="AH21" s="640"/>
      <c r="AI21" s="640"/>
      <c r="AJ21" s="640"/>
      <c r="AK21" s="640"/>
      <c r="AL21" s="641">
        <v>75.400000000000006</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421</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266</v>
      </c>
      <c r="C22" s="634"/>
      <c r="D22" s="634"/>
      <c r="E22" s="634"/>
      <c r="F22" s="634"/>
      <c r="G22" s="634"/>
      <c r="H22" s="634"/>
      <c r="I22" s="634"/>
      <c r="J22" s="634"/>
      <c r="K22" s="634"/>
      <c r="L22" s="634"/>
      <c r="M22" s="634"/>
      <c r="N22" s="634"/>
      <c r="O22" s="634"/>
      <c r="P22" s="634"/>
      <c r="Q22" s="635"/>
      <c r="R22" s="636">
        <v>4464103</v>
      </c>
      <c r="S22" s="637"/>
      <c r="T22" s="637"/>
      <c r="U22" s="637"/>
      <c r="V22" s="637"/>
      <c r="W22" s="637"/>
      <c r="X22" s="637"/>
      <c r="Y22" s="638"/>
      <c r="Z22" s="639">
        <v>41.3</v>
      </c>
      <c r="AA22" s="639"/>
      <c r="AB22" s="639"/>
      <c r="AC22" s="639"/>
      <c r="AD22" s="640">
        <v>4464103</v>
      </c>
      <c r="AE22" s="640"/>
      <c r="AF22" s="640"/>
      <c r="AG22" s="640"/>
      <c r="AH22" s="640"/>
      <c r="AI22" s="640"/>
      <c r="AJ22" s="640"/>
      <c r="AK22" s="640"/>
      <c r="AL22" s="641">
        <v>75.400000000000006</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269</v>
      </c>
      <c r="C23" s="634"/>
      <c r="D23" s="634"/>
      <c r="E23" s="634"/>
      <c r="F23" s="634"/>
      <c r="G23" s="634"/>
      <c r="H23" s="634"/>
      <c r="I23" s="634"/>
      <c r="J23" s="634"/>
      <c r="K23" s="634"/>
      <c r="L23" s="634"/>
      <c r="M23" s="634"/>
      <c r="N23" s="634"/>
      <c r="O23" s="634"/>
      <c r="P23" s="634"/>
      <c r="Q23" s="635"/>
      <c r="R23" s="636">
        <v>531851</v>
      </c>
      <c r="S23" s="637"/>
      <c r="T23" s="637"/>
      <c r="U23" s="637"/>
      <c r="V23" s="637"/>
      <c r="W23" s="637"/>
      <c r="X23" s="637"/>
      <c r="Y23" s="638"/>
      <c r="Z23" s="639">
        <v>4.9000000000000004</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3632317</v>
      </c>
      <c r="CS24" s="626"/>
      <c r="CT24" s="626"/>
      <c r="CU24" s="626"/>
      <c r="CV24" s="626"/>
      <c r="CW24" s="626"/>
      <c r="CX24" s="626"/>
      <c r="CY24" s="627"/>
      <c r="CZ24" s="630">
        <v>37</v>
      </c>
      <c r="DA24" s="631"/>
      <c r="DB24" s="631"/>
      <c r="DC24" s="647"/>
      <c r="DD24" s="666">
        <v>3194468</v>
      </c>
      <c r="DE24" s="626"/>
      <c r="DF24" s="626"/>
      <c r="DG24" s="626"/>
      <c r="DH24" s="626"/>
      <c r="DI24" s="626"/>
      <c r="DJ24" s="626"/>
      <c r="DK24" s="627"/>
      <c r="DL24" s="666">
        <v>3045904</v>
      </c>
      <c r="DM24" s="626"/>
      <c r="DN24" s="626"/>
      <c r="DO24" s="626"/>
      <c r="DP24" s="626"/>
      <c r="DQ24" s="626"/>
      <c r="DR24" s="626"/>
      <c r="DS24" s="626"/>
      <c r="DT24" s="626"/>
      <c r="DU24" s="626"/>
      <c r="DV24" s="627"/>
      <c r="DW24" s="630">
        <v>51.2</v>
      </c>
      <c r="DX24" s="631"/>
      <c r="DY24" s="631"/>
      <c r="DZ24" s="631"/>
      <c r="EA24" s="631"/>
      <c r="EB24" s="631"/>
      <c r="EC24" s="632"/>
    </row>
    <row r="25" spans="2:133" ht="11.25" customHeight="1" x14ac:dyDescent="0.2">
      <c r="B25" s="633" t="s">
        <v>279</v>
      </c>
      <c r="C25" s="634"/>
      <c r="D25" s="634"/>
      <c r="E25" s="634"/>
      <c r="F25" s="634"/>
      <c r="G25" s="634"/>
      <c r="H25" s="634"/>
      <c r="I25" s="634"/>
      <c r="J25" s="634"/>
      <c r="K25" s="634"/>
      <c r="L25" s="634"/>
      <c r="M25" s="634"/>
      <c r="N25" s="634"/>
      <c r="O25" s="634"/>
      <c r="P25" s="634"/>
      <c r="Q25" s="635"/>
      <c r="R25" s="636">
        <v>6393614</v>
      </c>
      <c r="S25" s="637"/>
      <c r="T25" s="637"/>
      <c r="U25" s="637"/>
      <c r="V25" s="637"/>
      <c r="W25" s="637"/>
      <c r="X25" s="637"/>
      <c r="Y25" s="638"/>
      <c r="Z25" s="639">
        <v>59.2</v>
      </c>
      <c r="AA25" s="639"/>
      <c r="AB25" s="639"/>
      <c r="AC25" s="639"/>
      <c r="AD25" s="640">
        <v>5861763</v>
      </c>
      <c r="AE25" s="640"/>
      <c r="AF25" s="640"/>
      <c r="AG25" s="640"/>
      <c r="AH25" s="640"/>
      <c r="AI25" s="640"/>
      <c r="AJ25" s="640"/>
      <c r="AK25" s="640"/>
      <c r="AL25" s="641">
        <v>99</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2073659</v>
      </c>
      <c r="CS25" s="669"/>
      <c r="CT25" s="669"/>
      <c r="CU25" s="669"/>
      <c r="CV25" s="669"/>
      <c r="CW25" s="669"/>
      <c r="CX25" s="669"/>
      <c r="CY25" s="670"/>
      <c r="CZ25" s="641">
        <v>21.1</v>
      </c>
      <c r="DA25" s="667"/>
      <c r="DB25" s="667"/>
      <c r="DC25" s="671"/>
      <c r="DD25" s="645">
        <v>2018757</v>
      </c>
      <c r="DE25" s="669"/>
      <c r="DF25" s="669"/>
      <c r="DG25" s="669"/>
      <c r="DH25" s="669"/>
      <c r="DI25" s="669"/>
      <c r="DJ25" s="669"/>
      <c r="DK25" s="670"/>
      <c r="DL25" s="645">
        <v>2018269</v>
      </c>
      <c r="DM25" s="669"/>
      <c r="DN25" s="669"/>
      <c r="DO25" s="669"/>
      <c r="DP25" s="669"/>
      <c r="DQ25" s="669"/>
      <c r="DR25" s="669"/>
      <c r="DS25" s="669"/>
      <c r="DT25" s="669"/>
      <c r="DU25" s="669"/>
      <c r="DV25" s="670"/>
      <c r="DW25" s="641">
        <v>33.9</v>
      </c>
      <c r="DX25" s="667"/>
      <c r="DY25" s="667"/>
      <c r="DZ25" s="667"/>
      <c r="EA25" s="667"/>
      <c r="EB25" s="667"/>
      <c r="EC25" s="668"/>
    </row>
    <row r="26" spans="2:133" ht="11.25" customHeight="1" x14ac:dyDescent="0.2">
      <c r="B26" s="633" t="s">
        <v>282</v>
      </c>
      <c r="C26" s="634"/>
      <c r="D26" s="634"/>
      <c r="E26" s="634"/>
      <c r="F26" s="634"/>
      <c r="G26" s="634"/>
      <c r="H26" s="634"/>
      <c r="I26" s="634"/>
      <c r="J26" s="634"/>
      <c r="K26" s="634"/>
      <c r="L26" s="634"/>
      <c r="M26" s="634"/>
      <c r="N26" s="634"/>
      <c r="O26" s="634"/>
      <c r="P26" s="634"/>
      <c r="Q26" s="635"/>
      <c r="R26" s="636">
        <v>1004</v>
      </c>
      <c r="S26" s="637"/>
      <c r="T26" s="637"/>
      <c r="U26" s="637"/>
      <c r="V26" s="637"/>
      <c r="W26" s="637"/>
      <c r="X26" s="637"/>
      <c r="Y26" s="638"/>
      <c r="Z26" s="639">
        <v>0</v>
      </c>
      <c r="AA26" s="639"/>
      <c r="AB26" s="639"/>
      <c r="AC26" s="639"/>
      <c r="AD26" s="640">
        <v>1004</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1428834</v>
      </c>
      <c r="CS26" s="637"/>
      <c r="CT26" s="637"/>
      <c r="CU26" s="637"/>
      <c r="CV26" s="637"/>
      <c r="CW26" s="637"/>
      <c r="CX26" s="637"/>
      <c r="CY26" s="638"/>
      <c r="CZ26" s="641">
        <v>14.5</v>
      </c>
      <c r="DA26" s="667"/>
      <c r="DB26" s="667"/>
      <c r="DC26" s="671"/>
      <c r="DD26" s="645">
        <v>1410870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285</v>
      </c>
      <c r="C27" s="634"/>
      <c r="D27" s="634"/>
      <c r="E27" s="634"/>
      <c r="F27" s="634"/>
      <c r="G27" s="634"/>
      <c r="H27" s="634"/>
      <c r="I27" s="634"/>
      <c r="J27" s="634"/>
      <c r="K27" s="634"/>
      <c r="L27" s="634"/>
      <c r="M27" s="634"/>
      <c r="N27" s="634"/>
      <c r="O27" s="634"/>
      <c r="P27" s="634"/>
      <c r="Q27" s="635"/>
      <c r="R27" s="636">
        <v>39633</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881623</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691443</v>
      </c>
      <c r="CS27" s="669"/>
      <c r="CT27" s="669"/>
      <c r="CU27" s="669"/>
      <c r="CV27" s="669"/>
      <c r="CW27" s="669"/>
      <c r="CX27" s="669"/>
      <c r="CY27" s="670"/>
      <c r="CZ27" s="641">
        <v>7</v>
      </c>
      <c r="DA27" s="667"/>
      <c r="DB27" s="667"/>
      <c r="DC27" s="671"/>
      <c r="DD27" s="645">
        <v>319869</v>
      </c>
      <c r="DE27" s="669"/>
      <c r="DF27" s="669"/>
      <c r="DG27" s="669"/>
      <c r="DH27" s="669"/>
      <c r="DI27" s="669"/>
      <c r="DJ27" s="669"/>
      <c r="DK27" s="670"/>
      <c r="DL27" s="645">
        <v>171793</v>
      </c>
      <c r="DM27" s="669"/>
      <c r="DN27" s="669"/>
      <c r="DO27" s="669"/>
      <c r="DP27" s="669"/>
      <c r="DQ27" s="669"/>
      <c r="DR27" s="669"/>
      <c r="DS27" s="669"/>
      <c r="DT27" s="669"/>
      <c r="DU27" s="669"/>
      <c r="DV27" s="670"/>
      <c r="DW27" s="641">
        <v>2.9</v>
      </c>
      <c r="DX27" s="667"/>
      <c r="DY27" s="667"/>
      <c r="DZ27" s="667"/>
      <c r="EA27" s="667"/>
      <c r="EB27" s="667"/>
      <c r="EC27" s="668"/>
    </row>
    <row r="28" spans="2:133" ht="11.25" customHeight="1" x14ac:dyDescent="0.2">
      <c r="B28" s="633" t="s">
        <v>288</v>
      </c>
      <c r="C28" s="634"/>
      <c r="D28" s="634"/>
      <c r="E28" s="634"/>
      <c r="F28" s="634"/>
      <c r="G28" s="634"/>
      <c r="H28" s="634"/>
      <c r="I28" s="634"/>
      <c r="J28" s="634"/>
      <c r="K28" s="634"/>
      <c r="L28" s="634"/>
      <c r="M28" s="634"/>
      <c r="N28" s="634"/>
      <c r="O28" s="634"/>
      <c r="P28" s="634"/>
      <c r="Q28" s="635"/>
      <c r="R28" s="636">
        <v>137474</v>
      </c>
      <c r="S28" s="637"/>
      <c r="T28" s="637"/>
      <c r="U28" s="637"/>
      <c r="V28" s="637"/>
      <c r="W28" s="637"/>
      <c r="X28" s="637"/>
      <c r="Y28" s="638"/>
      <c r="Z28" s="639">
        <v>1.3</v>
      </c>
      <c r="AA28" s="639"/>
      <c r="AB28" s="639"/>
      <c r="AC28" s="639"/>
      <c r="AD28" s="640">
        <v>12061</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867215</v>
      </c>
      <c r="CS28" s="637"/>
      <c r="CT28" s="637"/>
      <c r="CU28" s="637"/>
      <c r="CV28" s="637"/>
      <c r="CW28" s="637"/>
      <c r="CX28" s="637"/>
      <c r="CY28" s="638"/>
      <c r="CZ28" s="641">
        <v>8.8000000000000007</v>
      </c>
      <c r="DA28" s="667"/>
      <c r="DB28" s="667"/>
      <c r="DC28" s="671"/>
      <c r="DD28" s="645">
        <v>855842</v>
      </c>
      <c r="DE28" s="637"/>
      <c r="DF28" s="637"/>
      <c r="DG28" s="637"/>
      <c r="DH28" s="637"/>
      <c r="DI28" s="637"/>
      <c r="DJ28" s="637"/>
      <c r="DK28" s="638"/>
      <c r="DL28" s="645">
        <v>855842</v>
      </c>
      <c r="DM28" s="637"/>
      <c r="DN28" s="637"/>
      <c r="DO28" s="637"/>
      <c r="DP28" s="637"/>
      <c r="DQ28" s="637"/>
      <c r="DR28" s="637"/>
      <c r="DS28" s="637"/>
      <c r="DT28" s="637"/>
      <c r="DU28" s="637"/>
      <c r="DV28" s="638"/>
      <c r="DW28" s="641">
        <v>14.4</v>
      </c>
      <c r="DX28" s="667"/>
      <c r="DY28" s="667"/>
      <c r="DZ28" s="667"/>
      <c r="EA28" s="667"/>
      <c r="EB28" s="667"/>
      <c r="EC28" s="668"/>
    </row>
    <row r="29" spans="2:133" ht="11.25" customHeight="1" x14ac:dyDescent="0.2">
      <c r="B29" s="633" t="s">
        <v>290</v>
      </c>
      <c r="C29" s="634"/>
      <c r="D29" s="634"/>
      <c r="E29" s="634"/>
      <c r="F29" s="634"/>
      <c r="G29" s="634"/>
      <c r="H29" s="634"/>
      <c r="I29" s="634"/>
      <c r="J29" s="634"/>
      <c r="K29" s="634"/>
      <c r="L29" s="634"/>
      <c r="M29" s="634"/>
      <c r="N29" s="634"/>
      <c r="O29" s="634"/>
      <c r="P29" s="634"/>
      <c r="Q29" s="635"/>
      <c r="R29" s="636">
        <v>37748</v>
      </c>
      <c r="S29" s="637"/>
      <c r="T29" s="637"/>
      <c r="U29" s="637"/>
      <c r="V29" s="637"/>
      <c r="W29" s="637"/>
      <c r="X29" s="637"/>
      <c r="Y29" s="638"/>
      <c r="Z29" s="639">
        <v>0.3</v>
      </c>
      <c r="AA29" s="639"/>
      <c r="AB29" s="639"/>
      <c r="AC29" s="639"/>
      <c r="AD29" s="640">
        <v>28</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867215</v>
      </c>
      <c r="CS29" s="669"/>
      <c r="CT29" s="669"/>
      <c r="CU29" s="669"/>
      <c r="CV29" s="669"/>
      <c r="CW29" s="669"/>
      <c r="CX29" s="669"/>
      <c r="CY29" s="670"/>
      <c r="CZ29" s="641">
        <v>8.8000000000000007</v>
      </c>
      <c r="DA29" s="667"/>
      <c r="DB29" s="667"/>
      <c r="DC29" s="671"/>
      <c r="DD29" s="645">
        <v>855842</v>
      </c>
      <c r="DE29" s="669"/>
      <c r="DF29" s="669"/>
      <c r="DG29" s="669"/>
      <c r="DH29" s="669"/>
      <c r="DI29" s="669"/>
      <c r="DJ29" s="669"/>
      <c r="DK29" s="670"/>
      <c r="DL29" s="645">
        <v>855842</v>
      </c>
      <c r="DM29" s="669"/>
      <c r="DN29" s="669"/>
      <c r="DO29" s="669"/>
      <c r="DP29" s="669"/>
      <c r="DQ29" s="669"/>
      <c r="DR29" s="669"/>
      <c r="DS29" s="669"/>
      <c r="DT29" s="669"/>
      <c r="DU29" s="669"/>
      <c r="DV29" s="670"/>
      <c r="DW29" s="641">
        <v>14.4</v>
      </c>
      <c r="DX29" s="667"/>
      <c r="DY29" s="667"/>
      <c r="DZ29" s="667"/>
      <c r="EA29" s="667"/>
      <c r="EB29" s="667"/>
      <c r="EC29" s="668"/>
    </row>
    <row r="30" spans="2:133" ht="11.25" customHeight="1" x14ac:dyDescent="0.2">
      <c r="B30" s="633" t="s">
        <v>292</v>
      </c>
      <c r="C30" s="634"/>
      <c r="D30" s="634"/>
      <c r="E30" s="634"/>
      <c r="F30" s="634"/>
      <c r="G30" s="634"/>
      <c r="H30" s="634"/>
      <c r="I30" s="634"/>
      <c r="J30" s="634"/>
      <c r="K30" s="634"/>
      <c r="L30" s="634"/>
      <c r="M30" s="634"/>
      <c r="N30" s="634"/>
      <c r="O30" s="634"/>
      <c r="P30" s="634"/>
      <c r="Q30" s="635"/>
      <c r="R30" s="636">
        <v>1089455</v>
      </c>
      <c r="S30" s="637"/>
      <c r="T30" s="637"/>
      <c r="U30" s="637"/>
      <c r="V30" s="637"/>
      <c r="W30" s="637"/>
      <c r="X30" s="637"/>
      <c r="Y30" s="638"/>
      <c r="Z30" s="639">
        <v>10.1</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840373</v>
      </c>
      <c r="CS30" s="637"/>
      <c r="CT30" s="637"/>
      <c r="CU30" s="637"/>
      <c r="CV30" s="637"/>
      <c r="CW30" s="637"/>
      <c r="CX30" s="637"/>
      <c r="CY30" s="638"/>
      <c r="CZ30" s="641">
        <v>8.6</v>
      </c>
      <c r="DA30" s="667"/>
      <c r="DB30" s="667"/>
      <c r="DC30" s="671"/>
      <c r="DD30" s="645">
        <v>829000</v>
      </c>
      <c r="DE30" s="637"/>
      <c r="DF30" s="637"/>
      <c r="DG30" s="637"/>
      <c r="DH30" s="637"/>
      <c r="DI30" s="637"/>
      <c r="DJ30" s="637"/>
      <c r="DK30" s="638"/>
      <c r="DL30" s="645">
        <v>829000</v>
      </c>
      <c r="DM30" s="637"/>
      <c r="DN30" s="637"/>
      <c r="DO30" s="637"/>
      <c r="DP30" s="637"/>
      <c r="DQ30" s="637"/>
      <c r="DR30" s="637"/>
      <c r="DS30" s="637"/>
      <c r="DT30" s="637"/>
      <c r="DU30" s="637"/>
      <c r="DV30" s="638"/>
      <c r="DW30" s="641">
        <v>13.9</v>
      </c>
      <c r="DX30" s="667"/>
      <c r="DY30" s="667"/>
      <c r="DZ30" s="667"/>
      <c r="EA30" s="667"/>
      <c r="EB30" s="667"/>
      <c r="EC30" s="668"/>
    </row>
    <row r="31" spans="2:133" ht="11.25" customHeight="1" x14ac:dyDescent="0.2">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99.4</v>
      </c>
      <c r="BH31" s="680"/>
      <c r="BI31" s="680"/>
      <c r="BJ31" s="680"/>
      <c r="BK31" s="680"/>
      <c r="BL31" s="680"/>
      <c r="BM31" s="631">
        <v>98.1</v>
      </c>
      <c r="BN31" s="680"/>
      <c r="BO31" s="680"/>
      <c r="BP31" s="680"/>
      <c r="BQ31" s="681"/>
      <c r="BR31" s="692">
        <v>99.2</v>
      </c>
      <c r="BS31" s="680"/>
      <c r="BT31" s="680"/>
      <c r="BU31" s="680"/>
      <c r="BV31" s="680"/>
      <c r="BW31" s="680"/>
      <c r="BX31" s="631">
        <v>98.2</v>
      </c>
      <c r="BY31" s="680"/>
      <c r="BZ31" s="680"/>
      <c r="CA31" s="680"/>
      <c r="CB31" s="681"/>
      <c r="CD31" s="674"/>
      <c r="CE31" s="675"/>
      <c r="CF31" s="633" t="s">
        <v>299</v>
      </c>
      <c r="CG31" s="634"/>
      <c r="CH31" s="634"/>
      <c r="CI31" s="634"/>
      <c r="CJ31" s="634"/>
      <c r="CK31" s="634"/>
      <c r="CL31" s="634"/>
      <c r="CM31" s="634"/>
      <c r="CN31" s="634"/>
      <c r="CO31" s="634"/>
      <c r="CP31" s="634"/>
      <c r="CQ31" s="635"/>
      <c r="CR31" s="636">
        <v>26842</v>
      </c>
      <c r="CS31" s="669"/>
      <c r="CT31" s="669"/>
      <c r="CU31" s="669"/>
      <c r="CV31" s="669"/>
      <c r="CW31" s="669"/>
      <c r="CX31" s="669"/>
      <c r="CY31" s="670"/>
      <c r="CZ31" s="641">
        <v>0.3</v>
      </c>
      <c r="DA31" s="667"/>
      <c r="DB31" s="667"/>
      <c r="DC31" s="671"/>
      <c r="DD31" s="645">
        <v>26842</v>
      </c>
      <c r="DE31" s="669"/>
      <c r="DF31" s="669"/>
      <c r="DG31" s="669"/>
      <c r="DH31" s="669"/>
      <c r="DI31" s="669"/>
      <c r="DJ31" s="669"/>
      <c r="DK31" s="670"/>
      <c r="DL31" s="645">
        <v>26842</v>
      </c>
      <c r="DM31" s="669"/>
      <c r="DN31" s="669"/>
      <c r="DO31" s="669"/>
      <c r="DP31" s="669"/>
      <c r="DQ31" s="669"/>
      <c r="DR31" s="669"/>
      <c r="DS31" s="669"/>
      <c r="DT31" s="669"/>
      <c r="DU31" s="669"/>
      <c r="DV31" s="670"/>
      <c r="DW31" s="641">
        <v>0.5</v>
      </c>
      <c r="DX31" s="667"/>
      <c r="DY31" s="667"/>
      <c r="DZ31" s="667"/>
      <c r="EA31" s="667"/>
      <c r="EB31" s="667"/>
      <c r="EC31" s="668"/>
    </row>
    <row r="32" spans="2:133" ht="11.25" customHeight="1" x14ac:dyDescent="0.2">
      <c r="B32" s="633" t="s">
        <v>300</v>
      </c>
      <c r="C32" s="634"/>
      <c r="D32" s="634"/>
      <c r="E32" s="634"/>
      <c r="F32" s="634"/>
      <c r="G32" s="634"/>
      <c r="H32" s="634"/>
      <c r="I32" s="634"/>
      <c r="J32" s="634"/>
      <c r="K32" s="634"/>
      <c r="L32" s="634"/>
      <c r="M32" s="634"/>
      <c r="N32" s="634"/>
      <c r="O32" s="634"/>
      <c r="P32" s="634"/>
      <c r="Q32" s="635"/>
      <c r="R32" s="636">
        <v>522775</v>
      </c>
      <c r="S32" s="637"/>
      <c r="T32" s="637"/>
      <c r="U32" s="637"/>
      <c r="V32" s="637"/>
      <c r="W32" s="637"/>
      <c r="X32" s="637"/>
      <c r="Y32" s="638"/>
      <c r="Z32" s="639">
        <v>4.8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99.3</v>
      </c>
      <c r="BH32" s="669"/>
      <c r="BI32" s="669"/>
      <c r="BJ32" s="669"/>
      <c r="BK32" s="669"/>
      <c r="BL32" s="669"/>
      <c r="BM32" s="642">
        <v>98.7</v>
      </c>
      <c r="BN32" s="669"/>
      <c r="BO32" s="669"/>
      <c r="BP32" s="669"/>
      <c r="BQ32" s="691"/>
      <c r="BR32" s="693">
        <v>99.4</v>
      </c>
      <c r="BS32" s="669"/>
      <c r="BT32" s="669"/>
      <c r="BU32" s="669"/>
      <c r="BV32" s="669"/>
      <c r="BW32" s="669"/>
      <c r="BX32" s="642">
        <v>98.9</v>
      </c>
      <c r="BY32" s="669"/>
      <c r="BZ32" s="669"/>
      <c r="CA32" s="669"/>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304</v>
      </c>
      <c r="C33" s="634"/>
      <c r="D33" s="634"/>
      <c r="E33" s="634"/>
      <c r="F33" s="634"/>
      <c r="G33" s="634"/>
      <c r="H33" s="634"/>
      <c r="I33" s="634"/>
      <c r="J33" s="634"/>
      <c r="K33" s="634"/>
      <c r="L33" s="634"/>
      <c r="M33" s="634"/>
      <c r="N33" s="634"/>
      <c r="O33" s="634"/>
      <c r="P33" s="634"/>
      <c r="Q33" s="635"/>
      <c r="R33" s="636">
        <v>78824</v>
      </c>
      <c r="S33" s="637"/>
      <c r="T33" s="637"/>
      <c r="U33" s="637"/>
      <c r="V33" s="637"/>
      <c r="W33" s="637"/>
      <c r="X33" s="637"/>
      <c r="Y33" s="638"/>
      <c r="Z33" s="639">
        <v>0.7</v>
      </c>
      <c r="AA33" s="639"/>
      <c r="AB33" s="639"/>
      <c r="AC33" s="639"/>
      <c r="AD33" s="640">
        <v>41219</v>
      </c>
      <c r="AE33" s="640"/>
      <c r="AF33" s="640"/>
      <c r="AG33" s="640"/>
      <c r="AH33" s="640"/>
      <c r="AI33" s="640"/>
      <c r="AJ33" s="640"/>
      <c r="AK33" s="640"/>
      <c r="AL33" s="641">
        <v>0.7</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99.3</v>
      </c>
      <c r="BH33" s="695"/>
      <c r="BI33" s="695"/>
      <c r="BJ33" s="695"/>
      <c r="BK33" s="695"/>
      <c r="BL33" s="695"/>
      <c r="BM33" s="696">
        <v>97.6</v>
      </c>
      <c r="BN33" s="695"/>
      <c r="BO33" s="695"/>
      <c r="BP33" s="695"/>
      <c r="BQ33" s="697"/>
      <c r="BR33" s="694">
        <v>99</v>
      </c>
      <c r="BS33" s="695"/>
      <c r="BT33" s="695"/>
      <c r="BU33" s="695"/>
      <c r="BV33" s="695"/>
      <c r="BW33" s="695"/>
      <c r="BX33" s="696">
        <v>97.6</v>
      </c>
      <c r="BY33" s="695"/>
      <c r="BZ33" s="695"/>
      <c r="CA33" s="695"/>
      <c r="CB33" s="697"/>
      <c r="CD33" s="633" t="s">
        <v>306</v>
      </c>
      <c r="CE33" s="634"/>
      <c r="CF33" s="634"/>
      <c r="CG33" s="634"/>
      <c r="CH33" s="634"/>
      <c r="CI33" s="634"/>
      <c r="CJ33" s="634"/>
      <c r="CK33" s="634"/>
      <c r="CL33" s="634"/>
      <c r="CM33" s="634"/>
      <c r="CN33" s="634"/>
      <c r="CO33" s="634"/>
      <c r="CP33" s="634"/>
      <c r="CQ33" s="635"/>
      <c r="CR33" s="636">
        <v>4506495</v>
      </c>
      <c r="CS33" s="669"/>
      <c r="CT33" s="669"/>
      <c r="CU33" s="669"/>
      <c r="CV33" s="669"/>
      <c r="CW33" s="669"/>
      <c r="CX33" s="669"/>
      <c r="CY33" s="670"/>
      <c r="CZ33" s="641">
        <v>45.9</v>
      </c>
      <c r="DA33" s="667"/>
      <c r="DB33" s="667"/>
      <c r="DC33" s="671"/>
      <c r="DD33" s="645">
        <v>3189972</v>
      </c>
      <c r="DE33" s="669"/>
      <c r="DF33" s="669"/>
      <c r="DG33" s="669"/>
      <c r="DH33" s="669"/>
      <c r="DI33" s="669"/>
      <c r="DJ33" s="669"/>
      <c r="DK33" s="670"/>
      <c r="DL33" s="645">
        <v>2172760</v>
      </c>
      <c r="DM33" s="669"/>
      <c r="DN33" s="669"/>
      <c r="DO33" s="669"/>
      <c r="DP33" s="669"/>
      <c r="DQ33" s="669"/>
      <c r="DR33" s="669"/>
      <c r="DS33" s="669"/>
      <c r="DT33" s="669"/>
      <c r="DU33" s="669"/>
      <c r="DV33" s="670"/>
      <c r="DW33" s="641">
        <v>36.5</v>
      </c>
      <c r="DX33" s="667"/>
      <c r="DY33" s="667"/>
      <c r="DZ33" s="667"/>
      <c r="EA33" s="667"/>
      <c r="EB33" s="667"/>
      <c r="EC33" s="668"/>
    </row>
    <row r="34" spans="2:133" ht="11.25" customHeight="1" x14ac:dyDescent="0.2">
      <c r="B34" s="633" t="s">
        <v>307</v>
      </c>
      <c r="C34" s="634"/>
      <c r="D34" s="634"/>
      <c r="E34" s="634"/>
      <c r="F34" s="634"/>
      <c r="G34" s="634"/>
      <c r="H34" s="634"/>
      <c r="I34" s="634"/>
      <c r="J34" s="634"/>
      <c r="K34" s="634"/>
      <c r="L34" s="634"/>
      <c r="M34" s="634"/>
      <c r="N34" s="634"/>
      <c r="O34" s="634"/>
      <c r="P34" s="634"/>
      <c r="Q34" s="635"/>
      <c r="R34" s="636">
        <v>27617</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1460085</v>
      </c>
      <c r="CS34" s="637"/>
      <c r="CT34" s="637"/>
      <c r="CU34" s="637"/>
      <c r="CV34" s="637"/>
      <c r="CW34" s="637"/>
      <c r="CX34" s="637"/>
      <c r="CY34" s="638"/>
      <c r="CZ34" s="641">
        <v>14.9</v>
      </c>
      <c r="DA34" s="667"/>
      <c r="DB34" s="667"/>
      <c r="DC34" s="671"/>
      <c r="DD34" s="645">
        <v>1068873</v>
      </c>
      <c r="DE34" s="637"/>
      <c r="DF34" s="637"/>
      <c r="DG34" s="637"/>
      <c r="DH34" s="637"/>
      <c r="DI34" s="637"/>
      <c r="DJ34" s="637"/>
      <c r="DK34" s="638"/>
      <c r="DL34" s="645">
        <v>813008</v>
      </c>
      <c r="DM34" s="637"/>
      <c r="DN34" s="637"/>
      <c r="DO34" s="637"/>
      <c r="DP34" s="637"/>
      <c r="DQ34" s="637"/>
      <c r="DR34" s="637"/>
      <c r="DS34" s="637"/>
      <c r="DT34" s="637"/>
      <c r="DU34" s="637"/>
      <c r="DV34" s="638"/>
      <c r="DW34" s="641">
        <v>13.7</v>
      </c>
      <c r="DX34" s="667"/>
      <c r="DY34" s="667"/>
      <c r="DZ34" s="667"/>
      <c r="EA34" s="667"/>
      <c r="EB34" s="667"/>
      <c r="EC34" s="668"/>
    </row>
    <row r="35" spans="2:133" ht="11.25" customHeight="1" x14ac:dyDescent="0.2">
      <c r="B35" s="633" t="s">
        <v>309</v>
      </c>
      <c r="C35" s="634"/>
      <c r="D35" s="634"/>
      <c r="E35" s="634"/>
      <c r="F35" s="634"/>
      <c r="G35" s="634"/>
      <c r="H35" s="634"/>
      <c r="I35" s="634"/>
      <c r="J35" s="634"/>
      <c r="K35" s="634"/>
      <c r="L35" s="634"/>
      <c r="M35" s="634"/>
      <c r="N35" s="634"/>
      <c r="O35" s="634"/>
      <c r="P35" s="634"/>
      <c r="Q35" s="635"/>
      <c r="R35" s="636">
        <v>882173</v>
      </c>
      <c r="S35" s="637"/>
      <c r="T35" s="637"/>
      <c r="U35" s="637"/>
      <c r="V35" s="637"/>
      <c r="W35" s="637"/>
      <c r="X35" s="637"/>
      <c r="Y35" s="638"/>
      <c r="Z35" s="639">
        <v>8.1999999999999993</v>
      </c>
      <c r="AA35" s="639"/>
      <c r="AB35" s="639"/>
      <c r="AC35" s="639"/>
      <c r="AD35" s="640" t="s">
        <v>122</v>
      </c>
      <c r="AE35" s="640"/>
      <c r="AF35" s="640"/>
      <c r="AG35" s="640"/>
      <c r="AH35" s="640"/>
      <c r="AI35" s="640"/>
      <c r="AJ35" s="640"/>
      <c r="AK35" s="640"/>
      <c r="AL35" s="641" t="s">
        <v>122</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81212</v>
      </c>
      <c r="CS35" s="669"/>
      <c r="CT35" s="669"/>
      <c r="CU35" s="669"/>
      <c r="CV35" s="669"/>
      <c r="CW35" s="669"/>
      <c r="CX35" s="669"/>
      <c r="CY35" s="670"/>
      <c r="CZ35" s="641">
        <v>0.8</v>
      </c>
      <c r="DA35" s="667"/>
      <c r="DB35" s="667"/>
      <c r="DC35" s="671"/>
      <c r="DD35" s="645">
        <v>50744</v>
      </c>
      <c r="DE35" s="669"/>
      <c r="DF35" s="669"/>
      <c r="DG35" s="669"/>
      <c r="DH35" s="669"/>
      <c r="DI35" s="669"/>
      <c r="DJ35" s="669"/>
      <c r="DK35" s="670"/>
      <c r="DL35" s="645">
        <v>44616</v>
      </c>
      <c r="DM35" s="669"/>
      <c r="DN35" s="669"/>
      <c r="DO35" s="669"/>
      <c r="DP35" s="669"/>
      <c r="DQ35" s="669"/>
      <c r="DR35" s="669"/>
      <c r="DS35" s="669"/>
      <c r="DT35" s="669"/>
      <c r="DU35" s="669"/>
      <c r="DV35" s="670"/>
      <c r="DW35" s="641">
        <v>0.8</v>
      </c>
      <c r="DX35" s="667"/>
      <c r="DY35" s="667"/>
      <c r="DZ35" s="667"/>
      <c r="EA35" s="667"/>
      <c r="EB35" s="667"/>
      <c r="EC35" s="668"/>
    </row>
    <row r="36" spans="2:133" ht="11.25" customHeight="1" x14ac:dyDescent="0.2">
      <c r="B36" s="633" t="s">
        <v>313</v>
      </c>
      <c r="C36" s="634"/>
      <c r="D36" s="634"/>
      <c r="E36" s="634"/>
      <c r="F36" s="634"/>
      <c r="G36" s="634"/>
      <c r="H36" s="634"/>
      <c r="I36" s="634"/>
      <c r="J36" s="634"/>
      <c r="K36" s="634"/>
      <c r="L36" s="634"/>
      <c r="M36" s="634"/>
      <c r="N36" s="634"/>
      <c r="O36" s="634"/>
      <c r="P36" s="634"/>
      <c r="Q36" s="635"/>
      <c r="R36" s="636">
        <v>768024</v>
      </c>
      <c r="S36" s="637"/>
      <c r="T36" s="637"/>
      <c r="U36" s="637"/>
      <c r="V36" s="637"/>
      <c r="W36" s="637"/>
      <c r="X36" s="637"/>
      <c r="Y36" s="638"/>
      <c r="Z36" s="639">
        <v>7.1</v>
      </c>
      <c r="AA36" s="639"/>
      <c r="AB36" s="639"/>
      <c r="AC36" s="639"/>
      <c r="AD36" s="640" t="s">
        <v>122</v>
      </c>
      <c r="AE36" s="640"/>
      <c r="AF36" s="640"/>
      <c r="AG36" s="640"/>
      <c r="AH36" s="640"/>
      <c r="AI36" s="640"/>
      <c r="AJ36" s="640"/>
      <c r="AK36" s="640"/>
      <c r="AL36" s="641" t="s">
        <v>122</v>
      </c>
      <c r="AM36" s="642"/>
      <c r="AN36" s="642"/>
      <c r="AO36" s="643"/>
      <c r="AP36" s="218"/>
      <c r="AQ36" s="702" t="s">
        <v>314</v>
      </c>
      <c r="AR36" s="703"/>
      <c r="AS36" s="703"/>
      <c r="AT36" s="703"/>
      <c r="AU36" s="703"/>
      <c r="AV36" s="703"/>
      <c r="AW36" s="703"/>
      <c r="AX36" s="703"/>
      <c r="AY36" s="704"/>
      <c r="AZ36" s="625">
        <v>1574381</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48214</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2048311</v>
      </c>
      <c r="CS36" s="637"/>
      <c r="CT36" s="637"/>
      <c r="CU36" s="637"/>
      <c r="CV36" s="637"/>
      <c r="CW36" s="637"/>
      <c r="CX36" s="637"/>
      <c r="CY36" s="638"/>
      <c r="CZ36" s="641">
        <v>20.8</v>
      </c>
      <c r="DA36" s="667"/>
      <c r="DB36" s="667"/>
      <c r="DC36" s="671"/>
      <c r="DD36" s="645">
        <v>1359906</v>
      </c>
      <c r="DE36" s="637"/>
      <c r="DF36" s="637"/>
      <c r="DG36" s="637"/>
      <c r="DH36" s="637"/>
      <c r="DI36" s="637"/>
      <c r="DJ36" s="637"/>
      <c r="DK36" s="638"/>
      <c r="DL36" s="645">
        <v>734824</v>
      </c>
      <c r="DM36" s="637"/>
      <c r="DN36" s="637"/>
      <c r="DO36" s="637"/>
      <c r="DP36" s="637"/>
      <c r="DQ36" s="637"/>
      <c r="DR36" s="637"/>
      <c r="DS36" s="637"/>
      <c r="DT36" s="637"/>
      <c r="DU36" s="637"/>
      <c r="DV36" s="638"/>
      <c r="DW36" s="641">
        <v>12.4</v>
      </c>
      <c r="DX36" s="667"/>
      <c r="DY36" s="667"/>
      <c r="DZ36" s="667"/>
      <c r="EA36" s="667"/>
      <c r="EB36" s="667"/>
      <c r="EC36" s="668"/>
    </row>
    <row r="37" spans="2:133" ht="11.25" customHeight="1" x14ac:dyDescent="0.2">
      <c r="B37" s="633" t="s">
        <v>317</v>
      </c>
      <c r="C37" s="634"/>
      <c r="D37" s="634"/>
      <c r="E37" s="634"/>
      <c r="F37" s="634"/>
      <c r="G37" s="634"/>
      <c r="H37" s="634"/>
      <c r="I37" s="634"/>
      <c r="J37" s="634"/>
      <c r="K37" s="634"/>
      <c r="L37" s="634"/>
      <c r="M37" s="634"/>
      <c r="N37" s="634"/>
      <c r="O37" s="634"/>
      <c r="P37" s="634"/>
      <c r="Q37" s="635"/>
      <c r="R37" s="636">
        <v>163841</v>
      </c>
      <c r="S37" s="637"/>
      <c r="T37" s="637"/>
      <c r="U37" s="637"/>
      <c r="V37" s="637"/>
      <c r="W37" s="637"/>
      <c r="X37" s="637"/>
      <c r="Y37" s="638"/>
      <c r="Z37" s="639">
        <v>1.5</v>
      </c>
      <c r="AA37" s="639"/>
      <c r="AB37" s="639"/>
      <c r="AC37" s="639"/>
      <c r="AD37" s="640">
        <v>7852</v>
      </c>
      <c r="AE37" s="640"/>
      <c r="AF37" s="640"/>
      <c r="AG37" s="640"/>
      <c r="AH37" s="640"/>
      <c r="AI37" s="640"/>
      <c r="AJ37" s="640"/>
      <c r="AK37" s="640"/>
      <c r="AL37" s="641">
        <v>0.1</v>
      </c>
      <c r="AM37" s="642"/>
      <c r="AN37" s="642"/>
      <c r="AO37" s="643"/>
      <c r="AQ37" s="699" t="s">
        <v>318</v>
      </c>
      <c r="AR37" s="700"/>
      <c r="AS37" s="700"/>
      <c r="AT37" s="700"/>
      <c r="AU37" s="700"/>
      <c r="AV37" s="700"/>
      <c r="AW37" s="700"/>
      <c r="AX37" s="700"/>
      <c r="AY37" s="701"/>
      <c r="AZ37" s="636">
        <v>348239</v>
      </c>
      <c r="BA37" s="637"/>
      <c r="BB37" s="637"/>
      <c r="BC37" s="637"/>
      <c r="BD37" s="669"/>
      <c r="BE37" s="669"/>
      <c r="BF37" s="691"/>
      <c r="BG37" s="633" t="s">
        <v>319</v>
      </c>
      <c r="BH37" s="634"/>
      <c r="BI37" s="634"/>
      <c r="BJ37" s="634"/>
      <c r="BK37" s="634"/>
      <c r="BL37" s="634"/>
      <c r="BM37" s="634"/>
      <c r="BN37" s="634"/>
      <c r="BO37" s="634"/>
      <c r="BP37" s="634"/>
      <c r="BQ37" s="634"/>
      <c r="BR37" s="634"/>
      <c r="BS37" s="634"/>
      <c r="BT37" s="634"/>
      <c r="BU37" s="635"/>
      <c r="BV37" s="636">
        <v>26940</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44082</v>
      </c>
      <c r="CS37" s="669"/>
      <c r="CT37" s="669"/>
      <c r="CU37" s="669"/>
      <c r="CV37" s="669"/>
      <c r="CW37" s="669"/>
      <c r="CX37" s="669"/>
      <c r="CY37" s="670"/>
      <c r="CZ37" s="641">
        <v>0.4</v>
      </c>
      <c r="DA37" s="667"/>
      <c r="DB37" s="667"/>
      <c r="DC37" s="671"/>
      <c r="DD37" s="645">
        <v>44082</v>
      </c>
      <c r="DE37" s="669"/>
      <c r="DF37" s="669"/>
      <c r="DG37" s="669"/>
      <c r="DH37" s="669"/>
      <c r="DI37" s="669"/>
      <c r="DJ37" s="669"/>
      <c r="DK37" s="670"/>
      <c r="DL37" s="645">
        <v>44082</v>
      </c>
      <c r="DM37" s="669"/>
      <c r="DN37" s="669"/>
      <c r="DO37" s="669"/>
      <c r="DP37" s="669"/>
      <c r="DQ37" s="669"/>
      <c r="DR37" s="669"/>
      <c r="DS37" s="669"/>
      <c r="DT37" s="669"/>
      <c r="DU37" s="669"/>
      <c r="DV37" s="670"/>
      <c r="DW37" s="641">
        <v>0.7</v>
      </c>
      <c r="DX37" s="667"/>
      <c r="DY37" s="667"/>
      <c r="DZ37" s="667"/>
      <c r="EA37" s="667"/>
      <c r="EB37" s="667"/>
      <c r="EC37" s="668"/>
    </row>
    <row r="38" spans="2:133" ht="11.25" customHeight="1" x14ac:dyDescent="0.2">
      <c r="B38" s="633" t="s">
        <v>321</v>
      </c>
      <c r="C38" s="634"/>
      <c r="D38" s="634"/>
      <c r="E38" s="634"/>
      <c r="F38" s="634"/>
      <c r="G38" s="634"/>
      <c r="H38" s="634"/>
      <c r="I38" s="634"/>
      <c r="J38" s="634"/>
      <c r="K38" s="634"/>
      <c r="L38" s="634"/>
      <c r="M38" s="634"/>
      <c r="N38" s="634"/>
      <c r="O38" s="634"/>
      <c r="P38" s="634"/>
      <c r="Q38" s="635"/>
      <c r="R38" s="636">
        <v>659500</v>
      </c>
      <c r="S38" s="637"/>
      <c r="T38" s="637"/>
      <c r="U38" s="637"/>
      <c r="V38" s="637"/>
      <c r="W38" s="637"/>
      <c r="X38" s="637"/>
      <c r="Y38" s="638"/>
      <c r="Z38" s="639">
        <v>6.1</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292366</v>
      </c>
      <c r="BA38" s="637"/>
      <c r="BB38" s="637"/>
      <c r="BC38" s="637"/>
      <c r="BD38" s="669"/>
      <c r="BE38" s="669"/>
      <c r="BF38" s="691"/>
      <c r="BG38" s="633" t="s">
        <v>323</v>
      </c>
      <c r="BH38" s="634"/>
      <c r="BI38" s="634"/>
      <c r="BJ38" s="634"/>
      <c r="BK38" s="634"/>
      <c r="BL38" s="634"/>
      <c r="BM38" s="634"/>
      <c r="BN38" s="634"/>
      <c r="BO38" s="634"/>
      <c r="BP38" s="634"/>
      <c r="BQ38" s="634"/>
      <c r="BR38" s="634"/>
      <c r="BS38" s="634"/>
      <c r="BT38" s="634"/>
      <c r="BU38" s="635"/>
      <c r="BV38" s="636">
        <v>1204</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702802</v>
      </c>
      <c r="CS38" s="637"/>
      <c r="CT38" s="637"/>
      <c r="CU38" s="637"/>
      <c r="CV38" s="637"/>
      <c r="CW38" s="637"/>
      <c r="CX38" s="637"/>
      <c r="CY38" s="638"/>
      <c r="CZ38" s="641">
        <v>7.2</v>
      </c>
      <c r="DA38" s="667"/>
      <c r="DB38" s="667"/>
      <c r="DC38" s="671"/>
      <c r="DD38" s="645">
        <v>581144</v>
      </c>
      <c r="DE38" s="637"/>
      <c r="DF38" s="637"/>
      <c r="DG38" s="637"/>
      <c r="DH38" s="637"/>
      <c r="DI38" s="637"/>
      <c r="DJ38" s="637"/>
      <c r="DK38" s="638"/>
      <c r="DL38" s="645">
        <v>575842</v>
      </c>
      <c r="DM38" s="637"/>
      <c r="DN38" s="637"/>
      <c r="DO38" s="637"/>
      <c r="DP38" s="637"/>
      <c r="DQ38" s="637"/>
      <c r="DR38" s="637"/>
      <c r="DS38" s="637"/>
      <c r="DT38" s="637"/>
      <c r="DU38" s="637"/>
      <c r="DV38" s="638"/>
      <c r="DW38" s="641">
        <v>9.6999999999999993</v>
      </c>
      <c r="DX38" s="667"/>
      <c r="DY38" s="667"/>
      <c r="DZ38" s="667"/>
      <c r="EA38" s="667"/>
      <c r="EB38" s="667"/>
      <c r="EC38" s="668"/>
    </row>
    <row r="39" spans="2:133" ht="11.25" customHeight="1" x14ac:dyDescent="0.2">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168249</v>
      </c>
      <c r="BA39" s="637"/>
      <c r="BB39" s="637"/>
      <c r="BC39" s="637"/>
      <c r="BD39" s="669"/>
      <c r="BE39" s="669"/>
      <c r="BF39" s="691"/>
      <c r="BG39" s="633" t="s">
        <v>327</v>
      </c>
      <c r="BH39" s="634"/>
      <c r="BI39" s="634"/>
      <c r="BJ39" s="634"/>
      <c r="BK39" s="634"/>
      <c r="BL39" s="634"/>
      <c r="BM39" s="634"/>
      <c r="BN39" s="634"/>
      <c r="BO39" s="634"/>
      <c r="BP39" s="634"/>
      <c r="BQ39" s="634"/>
      <c r="BR39" s="634"/>
      <c r="BS39" s="634"/>
      <c r="BT39" s="634"/>
      <c r="BU39" s="635"/>
      <c r="BV39" s="636">
        <v>1769</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176831</v>
      </c>
      <c r="CS39" s="669"/>
      <c r="CT39" s="669"/>
      <c r="CU39" s="669"/>
      <c r="CV39" s="669"/>
      <c r="CW39" s="669"/>
      <c r="CX39" s="669"/>
      <c r="CY39" s="670"/>
      <c r="CZ39" s="641">
        <v>1.8</v>
      </c>
      <c r="DA39" s="667"/>
      <c r="DB39" s="667"/>
      <c r="DC39" s="671"/>
      <c r="DD39" s="645">
        <v>124835</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329</v>
      </c>
      <c r="C40" s="634"/>
      <c r="D40" s="634"/>
      <c r="E40" s="634"/>
      <c r="F40" s="634"/>
      <c r="G40" s="634"/>
      <c r="H40" s="634"/>
      <c r="I40" s="634"/>
      <c r="J40" s="634"/>
      <c r="K40" s="634"/>
      <c r="L40" s="634"/>
      <c r="M40" s="634"/>
      <c r="N40" s="634"/>
      <c r="O40" s="634"/>
      <c r="P40" s="634"/>
      <c r="Q40" s="635"/>
      <c r="R40" s="636">
        <v>22000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v>62725</v>
      </c>
      <c r="BA40" s="637"/>
      <c r="BB40" s="637"/>
      <c r="BC40" s="637"/>
      <c r="BD40" s="669"/>
      <c r="BE40" s="669"/>
      <c r="BF40" s="691"/>
      <c r="BG40" s="684" t="s">
        <v>331</v>
      </c>
      <c r="BH40" s="685"/>
      <c r="BI40" s="685"/>
      <c r="BJ40" s="685"/>
      <c r="BK40" s="685"/>
      <c r="BL40" s="214"/>
      <c r="BM40" s="634" t="s">
        <v>332</v>
      </c>
      <c r="BN40" s="634"/>
      <c r="BO40" s="634"/>
      <c r="BP40" s="634"/>
      <c r="BQ40" s="634"/>
      <c r="BR40" s="634"/>
      <c r="BS40" s="634"/>
      <c r="BT40" s="634"/>
      <c r="BU40" s="635"/>
      <c r="BV40" s="636">
        <v>82</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37254</v>
      </c>
      <c r="CS40" s="637"/>
      <c r="CT40" s="637"/>
      <c r="CU40" s="637"/>
      <c r="CV40" s="637"/>
      <c r="CW40" s="637"/>
      <c r="CX40" s="637"/>
      <c r="CY40" s="638"/>
      <c r="CZ40" s="641">
        <v>0.4</v>
      </c>
      <c r="DA40" s="667"/>
      <c r="DB40" s="667"/>
      <c r="DC40" s="671"/>
      <c r="DD40" s="645">
        <v>4470</v>
      </c>
      <c r="DE40" s="637"/>
      <c r="DF40" s="637"/>
      <c r="DG40" s="637"/>
      <c r="DH40" s="637"/>
      <c r="DI40" s="637"/>
      <c r="DJ40" s="637"/>
      <c r="DK40" s="638"/>
      <c r="DL40" s="645">
        <v>4470</v>
      </c>
      <c r="DM40" s="637"/>
      <c r="DN40" s="637"/>
      <c r="DO40" s="637"/>
      <c r="DP40" s="637"/>
      <c r="DQ40" s="637"/>
      <c r="DR40" s="637"/>
      <c r="DS40" s="637"/>
      <c r="DT40" s="637"/>
      <c r="DU40" s="637"/>
      <c r="DV40" s="638"/>
      <c r="DW40" s="641">
        <v>0.1</v>
      </c>
      <c r="DX40" s="667"/>
      <c r="DY40" s="667"/>
      <c r="DZ40" s="667"/>
      <c r="EA40" s="667"/>
      <c r="EB40" s="667"/>
      <c r="EC40" s="668"/>
    </row>
    <row r="41" spans="2:133" ht="11.25" customHeight="1" x14ac:dyDescent="0.2">
      <c r="B41" s="657" t="s">
        <v>334</v>
      </c>
      <c r="C41" s="658"/>
      <c r="D41" s="658"/>
      <c r="E41" s="658"/>
      <c r="F41" s="658"/>
      <c r="G41" s="658"/>
      <c r="H41" s="658"/>
      <c r="I41" s="658"/>
      <c r="J41" s="658"/>
      <c r="K41" s="658"/>
      <c r="L41" s="658"/>
      <c r="M41" s="658"/>
      <c r="N41" s="658"/>
      <c r="O41" s="658"/>
      <c r="P41" s="658"/>
      <c r="Q41" s="659"/>
      <c r="R41" s="708">
        <v>10801682</v>
      </c>
      <c r="S41" s="709"/>
      <c r="T41" s="709"/>
      <c r="U41" s="709"/>
      <c r="V41" s="709"/>
      <c r="W41" s="709"/>
      <c r="X41" s="709"/>
      <c r="Y41" s="713"/>
      <c r="Z41" s="714">
        <v>100</v>
      </c>
      <c r="AA41" s="714"/>
      <c r="AB41" s="714"/>
      <c r="AC41" s="714"/>
      <c r="AD41" s="715">
        <v>5923927</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136947</v>
      </c>
      <c r="BA41" s="637"/>
      <c r="BB41" s="637"/>
      <c r="BC41" s="637"/>
      <c r="BD41" s="669"/>
      <c r="BE41" s="669"/>
      <c r="BF41" s="691"/>
      <c r="BG41" s="684"/>
      <c r="BH41" s="685"/>
      <c r="BI41" s="685"/>
      <c r="BJ41" s="685"/>
      <c r="BK41" s="685"/>
      <c r="BL41" s="214"/>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338</v>
      </c>
      <c r="AR42" s="706"/>
      <c r="AS42" s="706"/>
      <c r="AT42" s="706"/>
      <c r="AU42" s="706"/>
      <c r="AV42" s="706"/>
      <c r="AW42" s="706"/>
      <c r="AX42" s="706"/>
      <c r="AY42" s="707"/>
      <c r="AZ42" s="708">
        <v>565855</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463</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1687605</v>
      </c>
      <c r="CS42" s="669"/>
      <c r="CT42" s="669"/>
      <c r="CU42" s="669"/>
      <c r="CV42" s="669"/>
      <c r="CW42" s="669"/>
      <c r="CX42" s="669"/>
      <c r="CY42" s="670"/>
      <c r="CZ42" s="641">
        <v>17.2</v>
      </c>
      <c r="DA42" s="667"/>
      <c r="DB42" s="667"/>
      <c r="DC42" s="671"/>
      <c r="DD42" s="645">
        <v>672573</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341</v>
      </c>
      <c r="CD43" s="633" t="s">
        <v>342</v>
      </c>
      <c r="CE43" s="634"/>
      <c r="CF43" s="634"/>
      <c r="CG43" s="634"/>
      <c r="CH43" s="634"/>
      <c r="CI43" s="634"/>
      <c r="CJ43" s="634"/>
      <c r="CK43" s="634"/>
      <c r="CL43" s="634"/>
      <c r="CM43" s="634"/>
      <c r="CN43" s="634"/>
      <c r="CO43" s="634"/>
      <c r="CP43" s="634"/>
      <c r="CQ43" s="635"/>
      <c r="CR43" s="636" t="s">
        <v>122</v>
      </c>
      <c r="CS43" s="669"/>
      <c r="CT43" s="669"/>
      <c r="CU43" s="669"/>
      <c r="CV43" s="669"/>
      <c r="CW43" s="669"/>
      <c r="CX43" s="669"/>
      <c r="CY43" s="670"/>
      <c r="CZ43" s="641" t="s">
        <v>122</v>
      </c>
      <c r="DA43" s="667"/>
      <c r="DB43" s="667"/>
      <c r="DC43" s="671"/>
      <c r="DD43" s="645" t="s">
        <v>122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1096731</v>
      </c>
      <c r="CS44" s="637"/>
      <c r="CT44" s="637"/>
      <c r="CU44" s="637"/>
      <c r="CV44" s="637"/>
      <c r="CW44" s="637"/>
      <c r="CX44" s="637"/>
      <c r="CY44" s="638"/>
      <c r="CZ44" s="641">
        <v>11.2</v>
      </c>
      <c r="DA44" s="642"/>
      <c r="DB44" s="642"/>
      <c r="DC44" s="648"/>
      <c r="DD44" s="645">
        <v>313135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459598</v>
      </c>
      <c r="CS45" s="669"/>
      <c r="CT45" s="669"/>
      <c r="CU45" s="669"/>
      <c r="CV45" s="669"/>
      <c r="CW45" s="669"/>
      <c r="CX45" s="669"/>
      <c r="CY45" s="670"/>
      <c r="CZ45" s="641">
        <v>4.7</v>
      </c>
      <c r="DA45" s="667"/>
      <c r="DB45" s="667"/>
      <c r="DC45" s="671"/>
      <c r="DD45" s="645">
        <v>66063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347</v>
      </c>
      <c r="CG46" s="634"/>
      <c r="CH46" s="634"/>
      <c r="CI46" s="634"/>
      <c r="CJ46" s="634"/>
      <c r="CK46" s="634"/>
      <c r="CL46" s="634"/>
      <c r="CM46" s="634"/>
      <c r="CN46" s="634"/>
      <c r="CO46" s="634"/>
      <c r="CP46" s="634"/>
      <c r="CQ46" s="635"/>
      <c r="CR46" s="636">
        <v>562121</v>
      </c>
      <c r="CS46" s="637"/>
      <c r="CT46" s="637"/>
      <c r="CU46" s="637"/>
      <c r="CV46" s="637"/>
      <c r="CW46" s="637"/>
      <c r="CX46" s="637"/>
      <c r="CY46" s="638"/>
      <c r="CZ46" s="641">
        <v>5.7</v>
      </c>
      <c r="DA46" s="642"/>
      <c r="DB46" s="642"/>
      <c r="DC46" s="648"/>
      <c r="DD46" s="645">
        <v>245552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348</v>
      </c>
      <c r="CG47" s="634"/>
      <c r="CH47" s="634"/>
      <c r="CI47" s="634"/>
      <c r="CJ47" s="634"/>
      <c r="CK47" s="634"/>
      <c r="CL47" s="634"/>
      <c r="CM47" s="634"/>
      <c r="CN47" s="634"/>
      <c r="CO47" s="634"/>
      <c r="CP47" s="634"/>
      <c r="CQ47" s="635"/>
      <c r="CR47" s="636">
        <v>590874</v>
      </c>
      <c r="CS47" s="669"/>
      <c r="CT47" s="669"/>
      <c r="CU47" s="669"/>
      <c r="CV47" s="669"/>
      <c r="CW47" s="669"/>
      <c r="CX47" s="669"/>
      <c r="CY47" s="670"/>
      <c r="CZ47" s="641">
        <v>6</v>
      </c>
      <c r="DA47" s="667"/>
      <c r="DB47" s="667"/>
      <c r="DC47" s="671"/>
      <c r="DD47" s="645">
        <v>359438</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350</v>
      </c>
      <c r="CE49" s="658"/>
      <c r="CF49" s="658"/>
      <c r="CG49" s="658"/>
      <c r="CH49" s="658"/>
      <c r="CI49" s="658"/>
      <c r="CJ49" s="658"/>
      <c r="CK49" s="658"/>
      <c r="CL49" s="658"/>
      <c r="CM49" s="658"/>
      <c r="CN49" s="658"/>
      <c r="CO49" s="658"/>
      <c r="CP49" s="658"/>
      <c r="CQ49" s="659"/>
      <c r="CR49" s="708">
        <v>9826417</v>
      </c>
      <c r="CS49" s="695"/>
      <c r="CT49" s="695"/>
      <c r="CU49" s="695"/>
      <c r="CV49" s="695"/>
      <c r="CW49" s="695"/>
      <c r="CX49" s="695"/>
      <c r="CY49" s="724"/>
      <c r="CZ49" s="716">
        <v>100</v>
      </c>
      <c r="DA49" s="725"/>
      <c r="DB49" s="725"/>
      <c r="DC49" s="726"/>
      <c r="DD49" s="727">
        <v>7057013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nmTULnzs/Zp5HSkK1/bCiavEYGmFEIh75YKQGz/0yG4Clfib4RaOBInBttXbcsyxIrRR+6iBOddSsHuL3Ijbg==" saltValue="irYgqLFwZ47iCI1Ihaiw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373</v>
      </c>
      <c r="C7" s="763"/>
      <c r="D7" s="763"/>
      <c r="E7" s="763"/>
      <c r="F7" s="763"/>
      <c r="G7" s="763"/>
      <c r="H7" s="763"/>
      <c r="I7" s="763"/>
      <c r="J7" s="763"/>
      <c r="K7" s="763"/>
      <c r="L7" s="763"/>
      <c r="M7" s="763"/>
      <c r="N7" s="763"/>
      <c r="O7" s="763"/>
      <c r="P7" s="764"/>
      <c r="Q7" s="765">
        <v>10753</v>
      </c>
      <c r="R7" s="766"/>
      <c r="S7" s="766"/>
      <c r="T7" s="766"/>
      <c r="U7" s="766"/>
      <c r="V7" s="766">
        <v>9820</v>
      </c>
      <c r="W7" s="766"/>
      <c r="X7" s="766"/>
      <c r="Y7" s="766"/>
      <c r="Z7" s="766"/>
      <c r="AA7" s="766">
        <v>933</v>
      </c>
      <c r="AB7" s="766"/>
      <c r="AC7" s="766"/>
      <c r="AD7" s="766"/>
      <c r="AE7" s="767"/>
      <c r="AF7" s="768">
        <v>595</v>
      </c>
      <c r="AG7" s="769"/>
      <c r="AH7" s="769"/>
      <c r="AI7" s="769"/>
      <c r="AJ7" s="770"/>
      <c r="AK7" s="771">
        <v>882</v>
      </c>
      <c r="AL7" s="772"/>
      <c r="AM7" s="772"/>
      <c r="AN7" s="772"/>
      <c r="AO7" s="772"/>
      <c r="AP7" s="772">
        <v>9149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569</v>
      </c>
      <c r="BT7" s="760"/>
      <c r="BU7" s="760"/>
      <c r="BV7" s="760"/>
      <c r="BW7" s="760"/>
      <c r="BX7" s="760"/>
      <c r="BY7" s="760"/>
      <c r="BZ7" s="760"/>
      <c r="CA7" s="760"/>
      <c r="CB7" s="760"/>
      <c r="CC7" s="760"/>
      <c r="CD7" s="760"/>
      <c r="CE7" s="760"/>
      <c r="CF7" s="760"/>
      <c r="CG7" s="775"/>
      <c r="CH7" s="756">
        <v>7</v>
      </c>
      <c r="CI7" s="757"/>
      <c r="CJ7" s="757"/>
      <c r="CK7" s="757"/>
      <c r="CL7" s="758"/>
      <c r="CM7" s="756">
        <v>132</v>
      </c>
      <c r="CN7" s="757"/>
      <c r="CO7" s="757"/>
      <c r="CP7" s="757"/>
      <c r="CQ7" s="758"/>
      <c r="CR7" s="756">
        <v>100</v>
      </c>
      <c r="CS7" s="757"/>
      <c r="CT7" s="757"/>
      <c r="CU7" s="757"/>
      <c r="CV7" s="758"/>
      <c r="CW7" s="756">
        <v>13</v>
      </c>
      <c r="CX7" s="757"/>
      <c r="CY7" s="757"/>
      <c r="CZ7" s="757"/>
      <c r="DA7" s="758"/>
      <c r="DB7" s="756">
        <v>17</v>
      </c>
      <c r="DC7" s="757"/>
      <c r="DD7" s="757"/>
      <c r="DE7" s="757"/>
      <c r="DF7" s="758"/>
      <c r="DG7" s="756" t="s">
        <v>556</v>
      </c>
      <c r="DH7" s="757"/>
      <c r="DI7" s="757"/>
      <c r="DJ7" s="757"/>
      <c r="DK7" s="758"/>
      <c r="DL7" s="756" t="s">
        <v>556</v>
      </c>
      <c r="DM7" s="757"/>
      <c r="DN7" s="757"/>
      <c r="DO7" s="757"/>
      <c r="DP7" s="758"/>
      <c r="DQ7" s="756" t="s">
        <v>556</v>
      </c>
      <c r="DR7" s="757"/>
      <c r="DS7" s="757"/>
      <c r="DT7" s="757"/>
      <c r="DU7" s="758"/>
      <c r="DV7" s="759"/>
      <c r="DW7" s="760"/>
      <c r="DX7" s="760"/>
      <c r="DY7" s="760"/>
      <c r="DZ7" s="761"/>
      <c r="EA7" s="229"/>
    </row>
    <row r="8" spans="1:131" s="230" customFormat="1" ht="26.25" customHeight="1" x14ac:dyDescent="0.2">
      <c r="A8" s="233">
        <v>2</v>
      </c>
      <c r="B8" s="793" t="s">
        <v>374</v>
      </c>
      <c r="C8" s="794"/>
      <c r="D8" s="794"/>
      <c r="E8" s="794"/>
      <c r="F8" s="794"/>
      <c r="G8" s="794"/>
      <c r="H8" s="794"/>
      <c r="I8" s="794"/>
      <c r="J8" s="794"/>
      <c r="K8" s="794"/>
      <c r="L8" s="794"/>
      <c r="M8" s="794"/>
      <c r="N8" s="794"/>
      <c r="O8" s="794"/>
      <c r="P8" s="795"/>
      <c r="Q8" s="796">
        <v>49</v>
      </c>
      <c r="R8" s="797"/>
      <c r="S8" s="797"/>
      <c r="T8" s="797"/>
      <c r="U8" s="797"/>
      <c r="V8" s="797">
        <v>6</v>
      </c>
      <c r="W8" s="797"/>
      <c r="X8" s="797"/>
      <c r="Y8" s="797"/>
      <c r="Z8" s="797"/>
      <c r="AA8" s="797">
        <v>42</v>
      </c>
      <c r="AB8" s="797"/>
      <c r="AC8" s="797"/>
      <c r="AD8" s="797"/>
      <c r="AE8" s="798"/>
      <c r="AF8" s="799">
        <v>42</v>
      </c>
      <c r="AG8" s="800"/>
      <c r="AH8" s="800"/>
      <c r="AI8" s="800"/>
      <c r="AJ8" s="801"/>
      <c r="AK8" s="782" t="s">
        <v>556</v>
      </c>
      <c r="AL8" s="783"/>
      <c r="AM8" s="783"/>
      <c r="AN8" s="783"/>
      <c r="AO8" s="783"/>
      <c r="AP8" s="783" t="s">
        <v>556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570</v>
      </c>
      <c r="BT8" s="787"/>
      <c r="BU8" s="787"/>
      <c r="BV8" s="787"/>
      <c r="BW8" s="787"/>
      <c r="BX8" s="787"/>
      <c r="BY8" s="787"/>
      <c r="BZ8" s="787"/>
      <c r="CA8" s="787"/>
      <c r="CB8" s="787"/>
      <c r="CC8" s="787"/>
      <c r="CD8" s="787"/>
      <c r="CE8" s="787"/>
      <c r="CF8" s="787"/>
      <c r="CG8" s="788"/>
      <c r="CH8" s="789">
        <v>61</v>
      </c>
      <c r="CI8" s="790"/>
      <c r="CJ8" s="790"/>
      <c r="CK8" s="790"/>
      <c r="CL8" s="791"/>
      <c r="CM8" s="789">
        <v>331</v>
      </c>
      <c r="CN8" s="790"/>
      <c r="CO8" s="790"/>
      <c r="CP8" s="790"/>
      <c r="CQ8" s="791"/>
      <c r="CR8" s="789">
        <v>209</v>
      </c>
      <c r="CS8" s="790"/>
      <c r="CT8" s="790"/>
      <c r="CU8" s="790"/>
      <c r="CV8" s="791"/>
      <c r="CW8" s="789">
        <v>3</v>
      </c>
      <c r="CX8" s="790"/>
      <c r="CY8" s="790"/>
      <c r="CZ8" s="790"/>
      <c r="DA8" s="791"/>
      <c r="DB8" s="789" t="s">
        <v>556</v>
      </c>
      <c r="DC8" s="790"/>
      <c r="DD8" s="790"/>
      <c r="DE8" s="790"/>
      <c r="DF8" s="791"/>
      <c r="DG8" s="789" t="s">
        <v>556</v>
      </c>
      <c r="DH8" s="790"/>
      <c r="DI8" s="790"/>
      <c r="DJ8" s="790"/>
      <c r="DK8" s="791"/>
      <c r="DL8" s="789" t="s">
        <v>556</v>
      </c>
      <c r="DM8" s="790"/>
      <c r="DN8" s="790"/>
      <c r="DO8" s="790"/>
      <c r="DP8" s="791"/>
      <c r="DQ8" s="789" t="s">
        <v>556</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571</v>
      </c>
      <c r="BT9" s="787"/>
      <c r="BU9" s="787"/>
      <c r="BV9" s="787"/>
      <c r="BW9" s="787"/>
      <c r="BX9" s="787"/>
      <c r="BY9" s="787"/>
      <c r="BZ9" s="787"/>
      <c r="CA9" s="787"/>
      <c r="CB9" s="787"/>
      <c r="CC9" s="787"/>
      <c r="CD9" s="787"/>
      <c r="CE9" s="787"/>
      <c r="CF9" s="787"/>
      <c r="CG9" s="788"/>
      <c r="CH9" s="789">
        <v>-23</v>
      </c>
      <c r="CI9" s="790"/>
      <c r="CJ9" s="790"/>
      <c r="CK9" s="790"/>
      <c r="CL9" s="791"/>
      <c r="CM9" s="789">
        <v>98</v>
      </c>
      <c r="CN9" s="790"/>
      <c r="CO9" s="790"/>
      <c r="CP9" s="790"/>
      <c r="CQ9" s="791"/>
      <c r="CR9" s="789">
        <v>10</v>
      </c>
      <c r="CS9" s="790"/>
      <c r="CT9" s="790"/>
      <c r="CU9" s="790"/>
      <c r="CV9" s="791"/>
      <c r="CW9" s="789">
        <v>1</v>
      </c>
      <c r="CX9" s="790"/>
      <c r="CY9" s="790"/>
      <c r="CZ9" s="790"/>
      <c r="DA9" s="791"/>
      <c r="DB9" s="789" t="s">
        <v>556</v>
      </c>
      <c r="DC9" s="790"/>
      <c r="DD9" s="790"/>
      <c r="DE9" s="790"/>
      <c r="DF9" s="791"/>
      <c r="DG9" s="789" t="s">
        <v>556</v>
      </c>
      <c r="DH9" s="790"/>
      <c r="DI9" s="790"/>
      <c r="DJ9" s="790"/>
      <c r="DK9" s="791"/>
      <c r="DL9" s="789" t="s">
        <v>556</v>
      </c>
      <c r="DM9" s="790"/>
      <c r="DN9" s="790"/>
      <c r="DO9" s="790"/>
      <c r="DP9" s="791"/>
      <c r="DQ9" s="789" t="s">
        <v>556</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572</v>
      </c>
      <c r="BT10" s="787"/>
      <c r="BU10" s="787"/>
      <c r="BV10" s="787"/>
      <c r="BW10" s="787"/>
      <c r="BX10" s="787"/>
      <c r="BY10" s="787"/>
      <c r="BZ10" s="787"/>
      <c r="CA10" s="787"/>
      <c r="CB10" s="787"/>
      <c r="CC10" s="787"/>
      <c r="CD10" s="787"/>
      <c r="CE10" s="787"/>
      <c r="CF10" s="787"/>
      <c r="CG10" s="788"/>
      <c r="CH10" s="789">
        <v>1</v>
      </c>
      <c r="CI10" s="790"/>
      <c r="CJ10" s="790"/>
      <c r="CK10" s="790"/>
      <c r="CL10" s="791"/>
      <c r="CM10" s="789">
        <v>30</v>
      </c>
      <c r="CN10" s="790"/>
      <c r="CO10" s="790"/>
      <c r="CP10" s="790"/>
      <c r="CQ10" s="791"/>
      <c r="CR10" s="789">
        <v>13</v>
      </c>
      <c r="CS10" s="790"/>
      <c r="CT10" s="790"/>
      <c r="CU10" s="790"/>
      <c r="CV10" s="791"/>
      <c r="CW10" s="789">
        <v>0</v>
      </c>
      <c r="CX10" s="790"/>
      <c r="CY10" s="790"/>
      <c r="CZ10" s="790"/>
      <c r="DA10" s="791"/>
      <c r="DB10" s="789" t="s">
        <v>556</v>
      </c>
      <c r="DC10" s="790"/>
      <c r="DD10" s="790"/>
      <c r="DE10" s="790"/>
      <c r="DF10" s="791"/>
      <c r="DG10" s="789" t="s">
        <v>556</v>
      </c>
      <c r="DH10" s="790"/>
      <c r="DI10" s="790"/>
      <c r="DJ10" s="790"/>
      <c r="DK10" s="791"/>
      <c r="DL10" s="789" t="s">
        <v>556</v>
      </c>
      <c r="DM10" s="790"/>
      <c r="DN10" s="790"/>
      <c r="DO10" s="790"/>
      <c r="DP10" s="791"/>
      <c r="DQ10" s="789" t="s">
        <v>556</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573</v>
      </c>
      <c r="BT11" s="787"/>
      <c r="BU11" s="787"/>
      <c r="BV11" s="787"/>
      <c r="BW11" s="787"/>
      <c r="BX11" s="787"/>
      <c r="BY11" s="787"/>
      <c r="BZ11" s="787"/>
      <c r="CA11" s="787"/>
      <c r="CB11" s="787"/>
      <c r="CC11" s="787"/>
      <c r="CD11" s="787"/>
      <c r="CE11" s="787"/>
      <c r="CF11" s="787"/>
      <c r="CG11" s="788"/>
      <c r="CH11" s="789">
        <v>7</v>
      </c>
      <c r="CI11" s="790"/>
      <c r="CJ11" s="790"/>
      <c r="CK11" s="790"/>
      <c r="CL11" s="791"/>
      <c r="CM11" s="789">
        <v>17</v>
      </c>
      <c r="CN11" s="790"/>
      <c r="CO11" s="790"/>
      <c r="CP11" s="790"/>
      <c r="CQ11" s="791"/>
      <c r="CR11" s="789">
        <v>10</v>
      </c>
      <c r="CS11" s="790"/>
      <c r="CT11" s="790"/>
      <c r="CU11" s="790"/>
      <c r="CV11" s="791"/>
      <c r="CW11" s="789">
        <v>0</v>
      </c>
      <c r="CX11" s="790"/>
      <c r="CY11" s="790"/>
      <c r="CZ11" s="790"/>
      <c r="DA11" s="791"/>
      <c r="DB11" s="789" t="s">
        <v>556</v>
      </c>
      <c r="DC11" s="790"/>
      <c r="DD11" s="790"/>
      <c r="DE11" s="790"/>
      <c r="DF11" s="791"/>
      <c r="DG11" s="789" t="s">
        <v>556</v>
      </c>
      <c r="DH11" s="790"/>
      <c r="DI11" s="790"/>
      <c r="DJ11" s="790"/>
      <c r="DK11" s="791"/>
      <c r="DL11" s="789" t="s">
        <v>556</v>
      </c>
      <c r="DM11" s="790"/>
      <c r="DN11" s="790"/>
      <c r="DO11" s="790"/>
      <c r="DP11" s="791"/>
      <c r="DQ11" s="789" t="s">
        <v>556</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574</v>
      </c>
      <c r="BT12" s="787"/>
      <c r="BU12" s="787"/>
      <c r="BV12" s="787"/>
      <c r="BW12" s="787"/>
      <c r="BX12" s="787"/>
      <c r="BY12" s="787"/>
      <c r="BZ12" s="787"/>
      <c r="CA12" s="787"/>
      <c r="CB12" s="787"/>
      <c r="CC12" s="787"/>
      <c r="CD12" s="787"/>
      <c r="CE12" s="787"/>
      <c r="CF12" s="787"/>
      <c r="CG12" s="788"/>
      <c r="CH12" s="789">
        <v>4</v>
      </c>
      <c r="CI12" s="790"/>
      <c r="CJ12" s="790"/>
      <c r="CK12" s="790"/>
      <c r="CL12" s="791"/>
      <c r="CM12" s="789">
        <v>11</v>
      </c>
      <c r="CN12" s="790"/>
      <c r="CO12" s="790"/>
      <c r="CP12" s="790"/>
      <c r="CQ12" s="791"/>
      <c r="CR12" s="789">
        <v>4</v>
      </c>
      <c r="CS12" s="790"/>
      <c r="CT12" s="790"/>
      <c r="CU12" s="790"/>
      <c r="CV12" s="791"/>
      <c r="CW12" s="789" t="s">
        <v>556</v>
      </c>
      <c r="CX12" s="790"/>
      <c r="CY12" s="790"/>
      <c r="CZ12" s="790"/>
      <c r="DA12" s="791"/>
      <c r="DB12" s="789" t="s">
        <v>556</v>
      </c>
      <c r="DC12" s="790"/>
      <c r="DD12" s="790"/>
      <c r="DE12" s="790"/>
      <c r="DF12" s="791"/>
      <c r="DG12" s="789" t="s">
        <v>556</v>
      </c>
      <c r="DH12" s="790"/>
      <c r="DI12" s="790"/>
      <c r="DJ12" s="790"/>
      <c r="DK12" s="791"/>
      <c r="DL12" s="789" t="s">
        <v>556</v>
      </c>
      <c r="DM12" s="790"/>
      <c r="DN12" s="790"/>
      <c r="DO12" s="790"/>
      <c r="DP12" s="791"/>
      <c r="DQ12" s="789" t="s">
        <v>556</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10802</v>
      </c>
      <c r="R23" s="806"/>
      <c r="S23" s="806"/>
      <c r="T23" s="806"/>
      <c r="U23" s="806"/>
      <c r="V23" s="806">
        <v>9826</v>
      </c>
      <c r="W23" s="806"/>
      <c r="X23" s="806"/>
      <c r="Y23" s="806"/>
      <c r="Z23" s="806"/>
      <c r="AA23" s="806">
        <v>975</v>
      </c>
      <c r="AB23" s="806"/>
      <c r="AC23" s="806"/>
      <c r="AD23" s="806"/>
      <c r="AE23" s="807"/>
      <c r="AF23" s="808">
        <v>637</v>
      </c>
      <c r="AG23" s="806"/>
      <c r="AH23" s="806"/>
      <c r="AI23" s="806"/>
      <c r="AJ23" s="809"/>
      <c r="AK23" s="810"/>
      <c r="AL23" s="811"/>
      <c r="AM23" s="811"/>
      <c r="AN23" s="811"/>
      <c r="AO23" s="811"/>
      <c r="AP23" s="806">
        <v>9149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76</v>
      </c>
      <c r="R28" s="836"/>
      <c r="S28" s="836"/>
      <c r="T28" s="836"/>
      <c r="U28" s="836"/>
      <c r="V28" s="836">
        <v>33</v>
      </c>
      <c r="W28" s="836"/>
      <c r="X28" s="836"/>
      <c r="Y28" s="836"/>
      <c r="Z28" s="836"/>
      <c r="AA28" s="836">
        <v>43</v>
      </c>
      <c r="AB28" s="836"/>
      <c r="AC28" s="836"/>
      <c r="AD28" s="836"/>
      <c r="AE28" s="837"/>
      <c r="AF28" s="838">
        <v>43</v>
      </c>
      <c r="AG28" s="836"/>
      <c r="AH28" s="836"/>
      <c r="AI28" s="836"/>
      <c r="AJ28" s="839"/>
      <c r="AK28" s="840" t="s">
        <v>556</v>
      </c>
      <c r="AL28" s="841"/>
      <c r="AM28" s="841"/>
      <c r="AN28" s="841"/>
      <c r="AO28" s="841"/>
      <c r="AP28" s="841">
        <v>1</v>
      </c>
      <c r="AQ28" s="841"/>
      <c r="AR28" s="841"/>
      <c r="AS28" s="841"/>
      <c r="AT28" s="841"/>
      <c r="AU28" s="841" t="s">
        <v>582</v>
      </c>
      <c r="AV28" s="841"/>
      <c r="AW28" s="841"/>
      <c r="AX28" s="841"/>
      <c r="AY28" s="841"/>
      <c r="AZ28" s="842" t="s">
        <v>556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1135</v>
      </c>
      <c r="R29" s="797"/>
      <c r="S29" s="797"/>
      <c r="T29" s="797"/>
      <c r="U29" s="797"/>
      <c r="V29" s="797">
        <v>1087</v>
      </c>
      <c r="W29" s="797"/>
      <c r="X29" s="797"/>
      <c r="Y29" s="797"/>
      <c r="Z29" s="797"/>
      <c r="AA29" s="797">
        <v>48</v>
      </c>
      <c r="AB29" s="797"/>
      <c r="AC29" s="797"/>
      <c r="AD29" s="797"/>
      <c r="AE29" s="798"/>
      <c r="AF29" s="799">
        <v>48</v>
      </c>
      <c r="AG29" s="800"/>
      <c r="AH29" s="800"/>
      <c r="AI29" s="800"/>
      <c r="AJ29" s="801"/>
      <c r="AK29" s="847">
        <v>142</v>
      </c>
      <c r="AL29" s="843"/>
      <c r="AM29" s="843"/>
      <c r="AN29" s="843"/>
      <c r="AO29" s="843"/>
      <c r="AP29" s="843" t="s">
        <v>556</v>
      </c>
      <c r="AQ29" s="843"/>
      <c r="AR29" s="843"/>
      <c r="AS29" s="843"/>
      <c r="AT29" s="843"/>
      <c r="AU29" s="843" t="s">
        <v>556</v>
      </c>
      <c r="AV29" s="843"/>
      <c r="AW29" s="843"/>
      <c r="AX29" s="843"/>
      <c r="AY29" s="843"/>
      <c r="AZ29" s="844" t="s">
        <v>556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56</v>
      </c>
      <c r="R30" s="797"/>
      <c r="S30" s="797"/>
      <c r="T30" s="797"/>
      <c r="U30" s="797"/>
      <c r="V30" s="797">
        <v>39</v>
      </c>
      <c r="W30" s="797"/>
      <c r="X30" s="797"/>
      <c r="Y30" s="797"/>
      <c r="Z30" s="797"/>
      <c r="AA30" s="797">
        <v>17</v>
      </c>
      <c r="AB30" s="797"/>
      <c r="AC30" s="797"/>
      <c r="AD30" s="797"/>
      <c r="AE30" s="798"/>
      <c r="AF30" s="799">
        <v>17</v>
      </c>
      <c r="AG30" s="800"/>
      <c r="AH30" s="800"/>
      <c r="AI30" s="800"/>
      <c r="AJ30" s="801"/>
      <c r="AK30" s="847">
        <v>19</v>
      </c>
      <c r="AL30" s="843"/>
      <c r="AM30" s="843"/>
      <c r="AN30" s="843"/>
      <c r="AO30" s="843"/>
      <c r="AP30" s="843" t="s">
        <v>556</v>
      </c>
      <c r="AQ30" s="843"/>
      <c r="AR30" s="843"/>
      <c r="AS30" s="843"/>
      <c r="AT30" s="843"/>
      <c r="AU30" s="843" t="s">
        <v>556</v>
      </c>
      <c r="AV30" s="843"/>
      <c r="AW30" s="843"/>
      <c r="AX30" s="843"/>
      <c r="AY30" s="843"/>
      <c r="AZ30" s="844" t="s">
        <v>556</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1943</v>
      </c>
      <c r="R31" s="797"/>
      <c r="S31" s="797"/>
      <c r="T31" s="797"/>
      <c r="U31" s="797"/>
      <c r="V31" s="797">
        <v>1819</v>
      </c>
      <c r="W31" s="797"/>
      <c r="X31" s="797"/>
      <c r="Y31" s="797"/>
      <c r="Z31" s="797"/>
      <c r="AA31" s="797">
        <v>125</v>
      </c>
      <c r="AB31" s="797"/>
      <c r="AC31" s="797"/>
      <c r="AD31" s="797"/>
      <c r="AE31" s="798"/>
      <c r="AF31" s="799">
        <v>125</v>
      </c>
      <c r="AG31" s="800"/>
      <c r="AH31" s="800"/>
      <c r="AI31" s="800"/>
      <c r="AJ31" s="801"/>
      <c r="AK31" s="847">
        <v>294</v>
      </c>
      <c r="AL31" s="843"/>
      <c r="AM31" s="843"/>
      <c r="AN31" s="843"/>
      <c r="AO31" s="843"/>
      <c r="AP31" s="843" t="s">
        <v>556</v>
      </c>
      <c r="AQ31" s="843"/>
      <c r="AR31" s="843"/>
      <c r="AS31" s="843"/>
      <c r="AT31" s="843"/>
      <c r="AU31" s="843" t="s">
        <v>556</v>
      </c>
      <c r="AV31" s="843"/>
      <c r="AW31" s="843"/>
      <c r="AX31" s="843"/>
      <c r="AY31" s="843"/>
      <c r="AZ31" s="844" t="s">
        <v>556</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392</v>
      </c>
      <c r="C32" s="794"/>
      <c r="D32" s="794"/>
      <c r="E32" s="794"/>
      <c r="F32" s="794"/>
      <c r="G32" s="794"/>
      <c r="H32" s="794"/>
      <c r="I32" s="794"/>
      <c r="J32" s="794"/>
      <c r="K32" s="794"/>
      <c r="L32" s="794"/>
      <c r="M32" s="794"/>
      <c r="N32" s="794"/>
      <c r="O32" s="794"/>
      <c r="P32" s="795"/>
      <c r="Q32" s="796">
        <v>179</v>
      </c>
      <c r="R32" s="797"/>
      <c r="S32" s="797"/>
      <c r="T32" s="797"/>
      <c r="U32" s="797"/>
      <c r="V32" s="797">
        <v>178</v>
      </c>
      <c r="W32" s="797"/>
      <c r="X32" s="797"/>
      <c r="Y32" s="797"/>
      <c r="Z32" s="797"/>
      <c r="AA32" s="797">
        <v>2</v>
      </c>
      <c r="AB32" s="797"/>
      <c r="AC32" s="797"/>
      <c r="AD32" s="797"/>
      <c r="AE32" s="798"/>
      <c r="AF32" s="799">
        <v>2</v>
      </c>
      <c r="AG32" s="800"/>
      <c r="AH32" s="800"/>
      <c r="AI32" s="800"/>
      <c r="AJ32" s="801"/>
      <c r="AK32" s="847">
        <v>78</v>
      </c>
      <c r="AL32" s="843"/>
      <c r="AM32" s="843"/>
      <c r="AN32" s="843"/>
      <c r="AO32" s="843"/>
      <c r="AP32" s="843" t="s">
        <v>556</v>
      </c>
      <c r="AQ32" s="843"/>
      <c r="AR32" s="843"/>
      <c r="AS32" s="843"/>
      <c r="AT32" s="843"/>
      <c r="AU32" s="843" t="s">
        <v>556</v>
      </c>
      <c r="AV32" s="843"/>
      <c r="AW32" s="843"/>
      <c r="AX32" s="843"/>
      <c r="AY32" s="843"/>
      <c r="AZ32" s="844" t="s">
        <v>556</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393</v>
      </c>
      <c r="C33" s="794"/>
      <c r="D33" s="794"/>
      <c r="E33" s="794"/>
      <c r="F33" s="794"/>
      <c r="G33" s="794"/>
      <c r="H33" s="794"/>
      <c r="I33" s="794"/>
      <c r="J33" s="794"/>
      <c r="K33" s="794"/>
      <c r="L33" s="794"/>
      <c r="M33" s="794"/>
      <c r="N33" s="794"/>
      <c r="O33" s="794"/>
      <c r="P33" s="795"/>
      <c r="Q33" s="796">
        <v>900</v>
      </c>
      <c r="R33" s="797"/>
      <c r="S33" s="797"/>
      <c r="T33" s="797"/>
      <c r="U33" s="797"/>
      <c r="V33" s="797">
        <v>964</v>
      </c>
      <c r="W33" s="797"/>
      <c r="X33" s="797"/>
      <c r="Y33" s="797"/>
      <c r="Z33" s="797"/>
      <c r="AA33" s="797">
        <v>-64</v>
      </c>
      <c r="AB33" s="797"/>
      <c r="AC33" s="797"/>
      <c r="AD33" s="797"/>
      <c r="AE33" s="798"/>
      <c r="AF33" s="799">
        <v>550</v>
      </c>
      <c r="AG33" s="800"/>
      <c r="AH33" s="800"/>
      <c r="AI33" s="800"/>
      <c r="AJ33" s="801"/>
      <c r="AK33" s="847">
        <v>179</v>
      </c>
      <c r="AL33" s="843"/>
      <c r="AM33" s="843"/>
      <c r="AN33" s="843"/>
      <c r="AO33" s="843"/>
      <c r="AP33" s="843">
        <v>104</v>
      </c>
      <c r="AQ33" s="843"/>
      <c r="AR33" s="843"/>
      <c r="AS33" s="843"/>
      <c r="AT33" s="843"/>
      <c r="AU33" s="843">
        <v>104</v>
      </c>
      <c r="AV33" s="843"/>
      <c r="AW33" s="843"/>
      <c r="AX33" s="843"/>
      <c r="AY33" s="843"/>
      <c r="AZ33" s="844" t="s">
        <v>556</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395</v>
      </c>
      <c r="C34" s="794"/>
      <c r="D34" s="794"/>
      <c r="E34" s="794"/>
      <c r="F34" s="794"/>
      <c r="G34" s="794"/>
      <c r="H34" s="794"/>
      <c r="I34" s="794"/>
      <c r="J34" s="794"/>
      <c r="K34" s="794"/>
      <c r="L34" s="794"/>
      <c r="M34" s="794"/>
      <c r="N34" s="794"/>
      <c r="O34" s="794"/>
      <c r="P34" s="795"/>
      <c r="Q34" s="796">
        <v>312</v>
      </c>
      <c r="R34" s="797"/>
      <c r="S34" s="797"/>
      <c r="T34" s="797"/>
      <c r="U34" s="797"/>
      <c r="V34" s="797">
        <v>316</v>
      </c>
      <c r="W34" s="797"/>
      <c r="X34" s="797"/>
      <c r="Y34" s="797"/>
      <c r="Z34" s="797"/>
      <c r="AA34" s="797">
        <v>-4</v>
      </c>
      <c r="AB34" s="797"/>
      <c r="AC34" s="797"/>
      <c r="AD34" s="797"/>
      <c r="AE34" s="798"/>
      <c r="AF34" s="799">
        <v>282</v>
      </c>
      <c r="AG34" s="800"/>
      <c r="AH34" s="800"/>
      <c r="AI34" s="800"/>
      <c r="AJ34" s="801"/>
      <c r="AK34" s="847">
        <v>63</v>
      </c>
      <c r="AL34" s="843"/>
      <c r="AM34" s="843"/>
      <c r="AN34" s="843"/>
      <c r="AO34" s="843"/>
      <c r="AP34" s="843">
        <v>143</v>
      </c>
      <c r="AQ34" s="843"/>
      <c r="AR34" s="843"/>
      <c r="AS34" s="843"/>
      <c r="AT34" s="843"/>
      <c r="AU34" s="843">
        <v>92</v>
      </c>
      <c r="AV34" s="843"/>
      <c r="AW34" s="843"/>
      <c r="AX34" s="843"/>
      <c r="AY34" s="843"/>
      <c r="AZ34" s="844" t="s">
        <v>556</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396</v>
      </c>
      <c r="C35" s="794"/>
      <c r="D35" s="794"/>
      <c r="E35" s="794"/>
      <c r="F35" s="794"/>
      <c r="G35" s="794"/>
      <c r="H35" s="794"/>
      <c r="I35" s="794"/>
      <c r="J35" s="794"/>
      <c r="K35" s="794"/>
      <c r="L35" s="794"/>
      <c r="M35" s="794"/>
      <c r="N35" s="794"/>
      <c r="O35" s="794"/>
      <c r="P35" s="795"/>
      <c r="Q35" s="796">
        <v>345</v>
      </c>
      <c r="R35" s="797"/>
      <c r="S35" s="797"/>
      <c r="T35" s="797"/>
      <c r="U35" s="797"/>
      <c r="V35" s="797">
        <v>356</v>
      </c>
      <c r="W35" s="797"/>
      <c r="X35" s="797"/>
      <c r="Y35" s="797"/>
      <c r="Z35" s="797"/>
      <c r="AA35" s="797">
        <v>-10</v>
      </c>
      <c r="AB35" s="797"/>
      <c r="AC35" s="797"/>
      <c r="AD35" s="797"/>
      <c r="AE35" s="798"/>
      <c r="AF35" s="799">
        <v>117</v>
      </c>
      <c r="AG35" s="800"/>
      <c r="AH35" s="800"/>
      <c r="AI35" s="800"/>
      <c r="AJ35" s="801"/>
      <c r="AK35" s="847">
        <v>344</v>
      </c>
      <c r="AL35" s="843"/>
      <c r="AM35" s="843"/>
      <c r="AN35" s="843"/>
      <c r="AO35" s="843"/>
      <c r="AP35" s="843">
        <v>1433</v>
      </c>
      <c r="AQ35" s="843"/>
      <c r="AR35" s="843"/>
      <c r="AS35" s="843"/>
      <c r="AT35" s="843"/>
      <c r="AU35" s="843">
        <v>1303</v>
      </c>
      <c r="AV35" s="843"/>
      <c r="AW35" s="843"/>
      <c r="AX35" s="843"/>
      <c r="AY35" s="843"/>
      <c r="AZ35" s="844" t="s">
        <v>556</v>
      </c>
      <c r="BA35" s="844"/>
      <c r="BB35" s="844"/>
      <c r="BC35" s="844"/>
      <c r="BD35" s="844"/>
      <c r="BE35" s="845" t="s">
        <v>394</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397</v>
      </c>
      <c r="C36" s="794"/>
      <c r="D36" s="794"/>
      <c r="E36" s="794"/>
      <c r="F36" s="794"/>
      <c r="G36" s="794"/>
      <c r="H36" s="794"/>
      <c r="I36" s="794"/>
      <c r="J36" s="794"/>
      <c r="K36" s="794"/>
      <c r="L36" s="794"/>
      <c r="M36" s="794"/>
      <c r="N36" s="794"/>
      <c r="O36" s="794"/>
      <c r="P36" s="795"/>
      <c r="Q36" s="796">
        <v>412</v>
      </c>
      <c r="R36" s="797"/>
      <c r="S36" s="797"/>
      <c r="T36" s="797"/>
      <c r="U36" s="797"/>
      <c r="V36" s="797">
        <v>378</v>
      </c>
      <c r="W36" s="797"/>
      <c r="X36" s="797"/>
      <c r="Y36" s="797"/>
      <c r="Z36" s="797"/>
      <c r="AA36" s="797">
        <v>35</v>
      </c>
      <c r="AB36" s="797"/>
      <c r="AC36" s="797"/>
      <c r="AD36" s="797"/>
      <c r="AE36" s="798"/>
      <c r="AF36" s="799">
        <v>28</v>
      </c>
      <c r="AG36" s="800"/>
      <c r="AH36" s="800"/>
      <c r="AI36" s="800"/>
      <c r="AJ36" s="801"/>
      <c r="AK36" s="847">
        <v>353</v>
      </c>
      <c r="AL36" s="843"/>
      <c r="AM36" s="843"/>
      <c r="AN36" s="843"/>
      <c r="AO36" s="843"/>
      <c r="AP36" s="843">
        <v>1552</v>
      </c>
      <c r="AQ36" s="843"/>
      <c r="AR36" s="843"/>
      <c r="AS36" s="843"/>
      <c r="AT36" s="843"/>
      <c r="AU36" s="843">
        <v>1429</v>
      </c>
      <c r="AV36" s="843"/>
      <c r="AW36" s="843"/>
      <c r="AX36" s="843"/>
      <c r="AY36" s="843"/>
      <c r="AZ36" s="844" t="s">
        <v>556</v>
      </c>
      <c r="BA36" s="844"/>
      <c r="BB36" s="844"/>
      <c r="BC36" s="844"/>
      <c r="BD36" s="844"/>
      <c r="BE36" s="845" t="s">
        <v>394</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t="s">
        <v>398</v>
      </c>
      <c r="C37" s="794"/>
      <c r="D37" s="794"/>
      <c r="E37" s="794"/>
      <c r="F37" s="794"/>
      <c r="G37" s="794"/>
      <c r="H37" s="794"/>
      <c r="I37" s="794"/>
      <c r="J37" s="794"/>
      <c r="K37" s="794"/>
      <c r="L37" s="794"/>
      <c r="M37" s="794"/>
      <c r="N37" s="794"/>
      <c r="O37" s="794"/>
      <c r="P37" s="795"/>
      <c r="Q37" s="796">
        <v>6</v>
      </c>
      <c r="R37" s="797"/>
      <c r="S37" s="797"/>
      <c r="T37" s="797"/>
      <c r="U37" s="797"/>
      <c r="V37" s="797">
        <v>5</v>
      </c>
      <c r="W37" s="797"/>
      <c r="X37" s="797"/>
      <c r="Y37" s="797"/>
      <c r="Z37" s="797"/>
      <c r="AA37" s="797">
        <v>0</v>
      </c>
      <c r="AB37" s="797"/>
      <c r="AC37" s="797"/>
      <c r="AD37" s="797"/>
      <c r="AE37" s="798"/>
      <c r="AF37" s="799">
        <v>5</v>
      </c>
      <c r="AG37" s="800"/>
      <c r="AH37" s="800"/>
      <c r="AI37" s="800"/>
      <c r="AJ37" s="801"/>
      <c r="AK37" s="847" t="s">
        <v>556</v>
      </c>
      <c r="AL37" s="843"/>
      <c r="AM37" s="843"/>
      <c r="AN37" s="843"/>
      <c r="AO37" s="843"/>
      <c r="AP37" s="843" t="s">
        <v>556</v>
      </c>
      <c r="AQ37" s="843"/>
      <c r="AR37" s="843"/>
      <c r="AS37" s="843"/>
      <c r="AT37" s="843"/>
      <c r="AU37" s="843" t="s">
        <v>556</v>
      </c>
      <c r="AV37" s="843"/>
      <c r="AW37" s="843"/>
      <c r="AX37" s="843"/>
      <c r="AY37" s="843"/>
      <c r="AZ37" s="844" t="s">
        <v>556</v>
      </c>
      <c r="BA37" s="844"/>
      <c r="BB37" s="844"/>
      <c r="BC37" s="844"/>
      <c r="BD37" s="844"/>
      <c r="BE37" s="845" t="s">
        <v>399</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1217</v>
      </c>
      <c r="AG63" s="857"/>
      <c r="AH63" s="857"/>
      <c r="AI63" s="857"/>
      <c r="AJ63" s="858"/>
      <c r="AK63" s="859"/>
      <c r="AL63" s="854"/>
      <c r="AM63" s="854"/>
      <c r="AN63" s="854"/>
      <c r="AO63" s="854"/>
      <c r="AP63" s="857">
        <v>3233</v>
      </c>
      <c r="AQ63" s="857"/>
      <c r="AR63" s="857"/>
      <c r="AS63" s="857"/>
      <c r="AT63" s="857"/>
      <c r="AU63" s="857">
        <v>2928</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404</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557</v>
      </c>
      <c r="C68" s="883"/>
      <c r="D68" s="883"/>
      <c r="E68" s="883"/>
      <c r="F68" s="883"/>
      <c r="G68" s="883"/>
      <c r="H68" s="883"/>
      <c r="I68" s="883"/>
      <c r="J68" s="883"/>
      <c r="K68" s="883"/>
      <c r="L68" s="883"/>
      <c r="M68" s="883"/>
      <c r="N68" s="883"/>
      <c r="O68" s="883"/>
      <c r="P68" s="884"/>
      <c r="Q68" s="885">
        <v>430</v>
      </c>
      <c r="R68" s="879"/>
      <c r="S68" s="879"/>
      <c r="T68" s="879"/>
      <c r="U68" s="879"/>
      <c r="V68" s="879">
        <v>342</v>
      </c>
      <c r="W68" s="879"/>
      <c r="X68" s="879"/>
      <c r="Y68" s="879"/>
      <c r="Z68" s="879"/>
      <c r="AA68" s="879">
        <v>89</v>
      </c>
      <c r="AB68" s="879"/>
      <c r="AC68" s="879"/>
      <c r="AD68" s="879"/>
      <c r="AE68" s="879"/>
      <c r="AF68" s="879">
        <v>89</v>
      </c>
      <c r="AG68" s="879"/>
      <c r="AH68" s="879"/>
      <c r="AI68" s="879"/>
      <c r="AJ68" s="879"/>
      <c r="AK68" s="879">
        <v>55</v>
      </c>
      <c r="AL68" s="879"/>
      <c r="AM68" s="879"/>
      <c r="AN68" s="879"/>
      <c r="AO68" s="879"/>
      <c r="AP68" s="879" t="s">
        <v>581</v>
      </c>
      <c r="AQ68" s="879"/>
      <c r="AR68" s="879"/>
      <c r="AS68" s="879"/>
      <c r="AT68" s="879"/>
      <c r="AU68" s="879" t="s">
        <v>580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558</v>
      </c>
      <c r="C69" s="887"/>
      <c r="D69" s="887"/>
      <c r="E69" s="887"/>
      <c r="F69" s="887"/>
      <c r="G69" s="887"/>
      <c r="H69" s="887"/>
      <c r="I69" s="887"/>
      <c r="J69" s="887"/>
      <c r="K69" s="887"/>
      <c r="L69" s="887"/>
      <c r="M69" s="887"/>
      <c r="N69" s="887"/>
      <c r="O69" s="887"/>
      <c r="P69" s="888"/>
      <c r="Q69" s="889">
        <v>607</v>
      </c>
      <c r="R69" s="843"/>
      <c r="S69" s="843"/>
      <c r="T69" s="843"/>
      <c r="U69" s="843"/>
      <c r="V69" s="843">
        <v>607</v>
      </c>
      <c r="W69" s="843"/>
      <c r="X69" s="843"/>
      <c r="Y69" s="843"/>
      <c r="Z69" s="843"/>
      <c r="AA69" s="843" t="s">
        <v>581</v>
      </c>
      <c r="AB69" s="843"/>
      <c r="AC69" s="843"/>
      <c r="AD69" s="843"/>
      <c r="AE69" s="843"/>
      <c r="AF69" s="843" t="s">
        <v>581</v>
      </c>
      <c r="AG69" s="843"/>
      <c r="AH69" s="843"/>
      <c r="AI69" s="843"/>
      <c r="AJ69" s="843"/>
      <c r="AK69" s="843" t="s">
        <v>581</v>
      </c>
      <c r="AL69" s="843"/>
      <c r="AM69" s="843"/>
      <c r="AN69" s="843"/>
      <c r="AO69" s="843"/>
      <c r="AP69" s="843" t="s">
        <v>581</v>
      </c>
      <c r="AQ69" s="843"/>
      <c r="AR69" s="843"/>
      <c r="AS69" s="843"/>
      <c r="AT69" s="843"/>
      <c r="AU69" s="843" t="s">
        <v>580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559</v>
      </c>
      <c r="C70" s="887"/>
      <c r="D70" s="887"/>
      <c r="E70" s="887"/>
      <c r="F70" s="887"/>
      <c r="G70" s="887"/>
      <c r="H70" s="887"/>
      <c r="I70" s="887"/>
      <c r="J70" s="887"/>
      <c r="K70" s="887"/>
      <c r="L70" s="887"/>
      <c r="M70" s="887"/>
      <c r="N70" s="887"/>
      <c r="O70" s="887"/>
      <c r="P70" s="888"/>
      <c r="Q70" s="889">
        <v>766</v>
      </c>
      <c r="R70" s="843"/>
      <c r="S70" s="843"/>
      <c r="T70" s="843"/>
      <c r="U70" s="843"/>
      <c r="V70" s="843">
        <v>686</v>
      </c>
      <c r="W70" s="843"/>
      <c r="X70" s="843"/>
      <c r="Y70" s="843"/>
      <c r="Z70" s="843"/>
      <c r="AA70" s="843">
        <v>80</v>
      </c>
      <c r="AB70" s="843"/>
      <c r="AC70" s="843"/>
      <c r="AD70" s="843"/>
      <c r="AE70" s="843"/>
      <c r="AF70" s="843">
        <v>80</v>
      </c>
      <c r="AG70" s="843"/>
      <c r="AH70" s="843"/>
      <c r="AI70" s="843"/>
      <c r="AJ70" s="843"/>
      <c r="AK70" s="843" t="s">
        <v>581</v>
      </c>
      <c r="AL70" s="843"/>
      <c r="AM70" s="843"/>
      <c r="AN70" s="843"/>
      <c r="AO70" s="843"/>
      <c r="AP70" s="843">
        <v>1947</v>
      </c>
      <c r="AQ70" s="843"/>
      <c r="AR70" s="843"/>
      <c r="AS70" s="843"/>
      <c r="AT70" s="843"/>
      <c r="AU70" s="843">
        <v>81</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560</v>
      </c>
      <c r="C71" s="887"/>
      <c r="D71" s="887"/>
      <c r="E71" s="887"/>
      <c r="F71" s="887"/>
      <c r="G71" s="887"/>
      <c r="H71" s="887"/>
      <c r="I71" s="887"/>
      <c r="J71" s="887"/>
      <c r="K71" s="887"/>
      <c r="L71" s="887"/>
      <c r="M71" s="887"/>
      <c r="N71" s="887"/>
      <c r="O71" s="887"/>
      <c r="P71" s="888"/>
      <c r="Q71" s="889">
        <v>4859</v>
      </c>
      <c r="R71" s="843"/>
      <c r="S71" s="843"/>
      <c r="T71" s="843"/>
      <c r="U71" s="843"/>
      <c r="V71" s="843">
        <v>4013</v>
      </c>
      <c r="W71" s="843"/>
      <c r="X71" s="843"/>
      <c r="Y71" s="843"/>
      <c r="Z71" s="843"/>
      <c r="AA71" s="843">
        <v>846</v>
      </c>
      <c r="AB71" s="843"/>
      <c r="AC71" s="843"/>
      <c r="AD71" s="843"/>
      <c r="AE71" s="843"/>
      <c r="AF71" s="843">
        <v>846</v>
      </c>
      <c r="AG71" s="843"/>
      <c r="AH71" s="843"/>
      <c r="AI71" s="843"/>
      <c r="AJ71" s="843"/>
      <c r="AK71" s="843" t="s">
        <v>581</v>
      </c>
      <c r="AL71" s="843"/>
      <c r="AM71" s="843"/>
      <c r="AN71" s="843"/>
      <c r="AO71" s="843"/>
      <c r="AP71" s="843" t="s">
        <v>581</v>
      </c>
      <c r="AQ71" s="843"/>
      <c r="AR71" s="843"/>
      <c r="AS71" s="843"/>
      <c r="AT71" s="843"/>
      <c r="AU71" s="843" t="s">
        <v>580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561</v>
      </c>
      <c r="C72" s="887"/>
      <c r="D72" s="887"/>
      <c r="E72" s="887"/>
      <c r="F72" s="887"/>
      <c r="G72" s="887"/>
      <c r="H72" s="887"/>
      <c r="I72" s="887"/>
      <c r="J72" s="887"/>
      <c r="K72" s="887"/>
      <c r="L72" s="887"/>
      <c r="M72" s="887"/>
      <c r="N72" s="887"/>
      <c r="O72" s="887"/>
      <c r="P72" s="888"/>
      <c r="Q72" s="889">
        <v>540</v>
      </c>
      <c r="R72" s="843"/>
      <c r="S72" s="843"/>
      <c r="T72" s="843"/>
      <c r="U72" s="843"/>
      <c r="V72" s="843">
        <v>538</v>
      </c>
      <c r="W72" s="843"/>
      <c r="X72" s="843"/>
      <c r="Y72" s="843"/>
      <c r="Z72" s="843"/>
      <c r="AA72" s="843">
        <v>2</v>
      </c>
      <c r="AB72" s="843"/>
      <c r="AC72" s="843"/>
      <c r="AD72" s="843"/>
      <c r="AE72" s="843"/>
      <c r="AF72" s="843">
        <v>2</v>
      </c>
      <c r="AG72" s="843"/>
      <c r="AH72" s="843"/>
      <c r="AI72" s="843"/>
      <c r="AJ72" s="843"/>
      <c r="AK72" s="843" t="s">
        <v>581</v>
      </c>
      <c r="AL72" s="843"/>
      <c r="AM72" s="843"/>
      <c r="AN72" s="843"/>
      <c r="AO72" s="843"/>
      <c r="AP72" s="843" t="s">
        <v>581</v>
      </c>
      <c r="AQ72" s="843"/>
      <c r="AR72" s="843"/>
      <c r="AS72" s="843"/>
      <c r="AT72" s="843"/>
      <c r="AU72" s="843" t="s">
        <v>580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562</v>
      </c>
      <c r="C73" s="887"/>
      <c r="D73" s="887"/>
      <c r="E73" s="887"/>
      <c r="F73" s="887"/>
      <c r="G73" s="887"/>
      <c r="H73" s="887"/>
      <c r="I73" s="887"/>
      <c r="J73" s="887"/>
      <c r="K73" s="887"/>
      <c r="L73" s="887"/>
      <c r="M73" s="887"/>
      <c r="N73" s="887"/>
      <c r="O73" s="887"/>
      <c r="P73" s="888"/>
      <c r="Q73" s="889">
        <v>19</v>
      </c>
      <c r="R73" s="843"/>
      <c r="S73" s="843"/>
      <c r="T73" s="843"/>
      <c r="U73" s="843"/>
      <c r="V73" s="843">
        <v>14</v>
      </c>
      <c r="W73" s="843"/>
      <c r="X73" s="843"/>
      <c r="Y73" s="843"/>
      <c r="Z73" s="843"/>
      <c r="AA73" s="843">
        <v>4</v>
      </c>
      <c r="AB73" s="843"/>
      <c r="AC73" s="843"/>
      <c r="AD73" s="843"/>
      <c r="AE73" s="843"/>
      <c r="AF73" s="843">
        <v>4</v>
      </c>
      <c r="AG73" s="843"/>
      <c r="AH73" s="843"/>
      <c r="AI73" s="843"/>
      <c r="AJ73" s="843"/>
      <c r="AK73" s="843" t="s">
        <v>581</v>
      </c>
      <c r="AL73" s="843"/>
      <c r="AM73" s="843"/>
      <c r="AN73" s="843"/>
      <c r="AO73" s="843"/>
      <c r="AP73" s="843" t="s">
        <v>581</v>
      </c>
      <c r="AQ73" s="843"/>
      <c r="AR73" s="843"/>
      <c r="AS73" s="843"/>
      <c r="AT73" s="843"/>
      <c r="AU73" s="843" t="s">
        <v>580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563</v>
      </c>
      <c r="C74" s="887"/>
      <c r="D74" s="887"/>
      <c r="E74" s="887"/>
      <c r="F74" s="887"/>
      <c r="G74" s="887"/>
      <c r="H74" s="887"/>
      <c r="I74" s="887"/>
      <c r="J74" s="887"/>
      <c r="K74" s="887"/>
      <c r="L74" s="887"/>
      <c r="M74" s="887"/>
      <c r="N74" s="887"/>
      <c r="O74" s="887"/>
      <c r="P74" s="888"/>
      <c r="Q74" s="889">
        <v>33</v>
      </c>
      <c r="R74" s="843"/>
      <c r="S74" s="843"/>
      <c r="T74" s="843"/>
      <c r="U74" s="843"/>
      <c r="V74" s="843">
        <v>31</v>
      </c>
      <c r="W74" s="843"/>
      <c r="X74" s="843"/>
      <c r="Y74" s="843"/>
      <c r="Z74" s="843"/>
      <c r="AA74" s="843">
        <v>2</v>
      </c>
      <c r="AB74" s="843"/>
      <c r="AC74" s="843"/>
      <c r="AD74" s="843"/>
      <c r="AE74" s="843"/>
      <c r="AF74" s="843">
        <v>2</v>
      </c>
      <c r="AG74" s="843"/>
      <c r="AH74" s="843"/>
      <c r="AI74" s="843"/>
      <c r="AJ74" s="843"/>
      <c r="AK74" s="843">
        <v>5</v>
      </c>
      <c r="AL74" s="843"/>
      <c r="AM74" s="843"/>
      <c r="AN74" s="843"/>
      <c r="AO74" s="843"/>
      <c r="AP74" s="843" t="s">
        <v>581</v>
      </c>
      <c r="AQ74" s="843"/>
      <c r="AR74" s="843"/>
      <c r="AS74" s="843"/>
      <c r="AT74" s="843"/>
      <c r="AU74" s="843" t="s">
        <v>580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564</v>
      </c>
      <c r="C75" s="887"/>
      <c r="D75" s="887"/>
      <c r="E75" s="887"/>
      <c r="F75" s="887"/>
      <c r="G75" s="887"/>
      <c r="H75" s="887"/>
      <c r="I75" s="887"/>
      <c r="J75" s="887"/>
      <c r="K75" s="887"/>
      <c r="L75" s="887"/>
      <c r="M75" s="887"/>
      <c r="N75" s="887"/>
      <c r="O75" s="887"/>
      <c r="P75" s="888"/>
      <c r="Q75" s="890">
        <v>1</v>
      </c>
      <c r="R75" s="891"/>
      <c r="S75" s="891"/>
      <c r="T75" s="891"/>
      <c r="U75" s="847"/>
      <c r="V75" s="892">
        <v>0</v>
      </c>
      <c r="W75" s="891"/>
      <c r="X75" s="891"/>
      <c r="Y75" s="891"/>
      <c r="Z75" s="847"/>
      <c r="AA75" s="892">
        <v>0</v>
      </c>
      <c r="AB75" s="891"/>
      <c r="AC75" s="891"/>
      <c r="AD75" s="891"/>
      <c r="AE75" s="847"/>
      <c r="AF75" s="892">
        <v>0</v>
      </c>
      <c r="AG75" s="891"/>
      <c r="AH75" s="891"/>
      <c r="AI75" s="891"/>
      <c r="AJ75" s="847"/>
      <c r="AK75" s="892" t="s">
        <v>581</v>
      </c>
      <c r="AL75" s="891"/>
      <c r="AM75" s="891"/>
      <c r="AN75" s="891"/>
      <c r="AO75" s="847"/>
      <c r="AP75" s="892" t="s">
        <v>581</v>
      </c>
      <c r="AQ75" s="891"/>
      <c r="AR75" s="891"/>
      <c r="AS75" s="891"/>
      <c r="AT75" s="847"/>
      <c r="AU75" s="892" t="s">
        <v>580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565</v>
      </c>
      <c r="C76" s="887"/>
      <c r="D76" s="887"/>
      <c r="E76" s="887"/>
      <c r="F76" s="887"/>
      <c r="G76" s="887"/>
      <c r="H76" s="887"/>
      <c r="I76" s="887"/>
      <c r="J76" s="887"/>
      <c r="K76" s="887"/>
      <c r="L76" s="887"/>
      <c r="M76" s="887"/>
      <c r="N76" s="887"/>
      <c r="O76" s="887"/>
      <c r="P76" s="888"/>
      <c r="Q76" s="890">
        <v>95</v>
      </c>
      <c r="R76" s="891"/>
      <c r="S76" s="891"/>
      <c r="T76" s="891"/>
      <c r="U76" s="847"/>
      <c r="V76" s="892">
        <v>95</v>
      </c>
      <c r="W76" s="891"/>
      <c r="X76" s="891"/>
      <c r="Y76" s="891"/>
      <c r="Z76" s="847"/>
      <c r="AA76" s="892">
        <v>0</v>
      </c>
      <c r="AB76" s="891"/>
      <c r="AC76" s="891"/>
      <c r="AD76" s="891"/>
      <c r="AE76" s="847"/>
      <c r="AF76" s="892">
        <v>0</v>
      </c>
      <c r="AG76" s="891"/>
      <c r="AH76" s="891"/>
      <c r="AI76" s="891"/>
      <c r="AJ76" s="847"/>
      <c r="AK76" s="892">
        <v>53</v>
      </c>
      <c r="AL76" s="891"/>
      <c r="AM76" s="891"/>
      <c r="AN76" s="891"/>
      <c r="AO76" s="847"/>
      <c r="AP76" s="892" t="s">
        <v>581</v>
      </c>
      <c r="AQ76" s="891"/>
      <c r="AR76" s="891"/>
      <c r="AS76" s="891"/>
      <c r="AT76" s="847"/>
      <c r="AU76" s="892" t="s">
        <v>580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566</v>
      </c>
      <c r="C77" s="887"/>
      <c r="D77" s="887"/>
      <c r="E77" s="887"/>
      <c r="F77" s="887"/>
      <c r="G77" s="887"/>
      <c r="H77" s="887"/>
      <c r="I77" s="887"/>
      <c r="J77" s="887"/>
      <c r="K77" s="887"/>
      <c r="L77" s="887"/>
      <c r="M77" s="887"/>
      <c r="N77" s="887"/>
      <c r="O77" s="887"/>
      <c r="P77" s="888"/>
      <c r="Q77" s="890">
        <v>152</v>
      </c>
      <c r="R77" s="891"/>
      <c r="S77" s="891"/>
      <c r="T77" s="891"/>
      <c r="U77" s="847"/>
      <c r="V77" s="892">
        <v>97</v>
      </c>
      <c r="W77" s="891"/>
      <c r="X77" s="891"/>
      <c r="Y77" s="891"/>
      <c r="Z77" s="847"/>
      <c r="AA77" s="892">
        <v>55</v>
      </c>
      <c r="AB77" s="891"/>
      <c r="AC77" s="891"/>
      <c r="AD77" s="891"/>
      <c r="AE77" s="847"/>
      <c r="AF77" s="892">
        <v>55</v>
      </c>
      <c r="AG77" s="891"/>
      <c r="AH77" s="891"/>
      <c r="AI77" s="891"/>
      <c r="AJ77" s="847"/>
      <c r="AK77" s="892" t="s">
        <v>581</v>
      </c>
      <c r="AL77" s="891"/>
      <c r="AM77" s="891"/>
      <c r="AN77" s="891"/>
      <c r="AO77" s="847"/>
      <c r="AP77" s="892" t="s">
        <v>581</v>
      </c>
      <c r="AQ77" s="891"/>
      <c r="AR77" s="891"/>
      <c r="AS77" s="891"/>
      <c r="AT77" s="847"/>
      <c r="AU77" s="892" t="s">
        <v>580</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567</v>
      </c>
      <c r="C78" s="887"/>
      <c r="D78" s="887"/>
      <c r="E78" s="887"/>
      <c r="F78" s="887"/>
      <c r="G78" s="887"/>
      <c r="H78" s="887"/>
      <c r="I78" s="887"/>
      <c r="J78" s="887"/>
      <c r="K78" s="887"/>
      <c r="L78" s="887"/>
      <c r="M78" s="887"/>
      <c r="N78" s="887"/>
      <c r="O78" s="887"/>
      <c r="P78" s="888"/>
      <c r="Q78" s="889">
        <v>88</v>
      </c>
      <c r="R78" s="843"/>
      <c r="S78" s="843"/>
      <c r="T78" s="843"/>
      <c r="U78" s="843"/>
      <c r="V78" s="843">
        <v>69</v>
      </c>
      <c r="W78" s="843"/>
      <c r="X78" s="843"/>
      <c r="Y78" s="843"/>
      <c r="Z78" s="843"/>
      <c r="AA78" s="843">
        <v>19</v>
      </c>
      <c r="AB78" s="843"/>
      <c r="AC78" s="843"/>
      <c r="AD78" s="843"/>
      <c r="AE78" s="843"/>
      <c r="AF78" s="843">
        <v>19</v>
      </c>
      <c r="AG78" s="843"/>
      <c r="AH78" s="843"/>
      <c r="AI78" s="843"/>
      <c r="AJ78" s="843"/>
      <c r="AK78" s="843" t="s">
        <v>581</v>
      </c>
      <c r="AL78" s="843"/>
      <c r="AM78" s="843"/>
      <c r="AN78" s="843"/>
      <c r="AO78" s="843"/>
      <c r="AP78" s="843" t="s">
        <v>581</v>
      </c>
      <c r="AQ78" s="843"/>
      <c r="AR78" s="843"/>
      <c r="AS78" s="843"/>
      <c r="AT78" s="843"/>
      <c r="AU78" s="843" t="s">
        <v>580</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t="s">
        <v>568</v>
      </c>
      <c r="C79" s="887"/>
      <c r="D79" s="887"/>
      <c r="E79" s="887"/>
      <c r="F79" s="887"/>
      <c r="G79" s="887"/>
      <c r="H79" s="887"/>
      <c r="I79" s="887"/>
      <c r="J79" s="887"/>
      <c r="K79" s="887"/>
      <c r="L79" s="887"/>
      <c r="M79" s="887"/>
      <c r="N79" s="887"/>
      <c r="O79" s="887"/>
      <c r="P79" s="888"/>
      <c r="Q79" s="889">
        <v>230159</v>
      </c>
      <c r="R79" s="843"/>
      <c r="S79" s="843"/>
      <c r="T79" s="843"/>
      <c r="U79" s="843"/>
      <c r="V79" s="843">
        <v>223900</v>
      </c>
      <c r="W79" s="843"/>
      <c r="X79" s="843"/>
      <c r="Y79" s="843"/>
      <c r="Z79" s="843"/>
      <c r="AA79" s="843">
        <v>6259</v>
      </c>
      <c r="AB79" s="843"/>
      <c r="AC79" s="843"/>
      <c r="AD79" s="843"/>
      <c r="AE79" s="843"/>
      <c r="AF79" s="843">
        <v>6259</v>
      </c>
      <c r="AG79" s="843"/>
      <c r="AH79" s="843"/>
      <c r="AI79" s="843"/>
      <c r="AJ79" s="843"/>
      <c r="AK79" s="843" t="s">
        <v>581</v>
      </c>
      <c r="AL79" s="843"/>
      <c r="AM79" s="843"/>
      <c r="AN79" s="843"/>
      <c r="AO79" s="843"/>
      <c r="AP79" s="843" t="s">
        <v>581</v>
      </c>
      <c r="AQ79" s="843"/>
      <c r="AR79" s="843"/>
      <c r="AS79" s="843"/>
      <c r="AT79" s="843"/>
      <c r="AU79" s="843" t="s">
        <v>580</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7356</v>
      </c>
      <c r="AG88" s="857"/>
      <c r="AH88" s="857"/>
      <c r="AI88" s="857"/>
      <c r="AJ88" s="857"/>
      <c r="AK88" s="854"/>
      <c r="AL88" s="854"/>
      <c r="AM88" s="854"/>
      <c r="AN88" s="854"/>
      <c r="AO88" s="854"/>
      <c r="AP88" s="857">
        <v>1947</v>
      </c>
      <c r="AQ88" s="857"/>
      <c r="AR88" s="857"/>
      <c r="AS88" s="857"/>
      <c r="AT88" s="857"/>
      <c r="AU88" s="857">
        <v>81</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346</v>
      </c>
      <c r="CS102" s="865"/>
      <c r="CT102" s="865"/>
      <c r="CU102" s="865"/>
      <c r="CV102" s="904"/>
      <c r="CW102" s="903">
        <v>21</v>
      </c>
      <c r="CX102" s="865"/>
      <c r="CY102" s="865"/>
      <c r="CZ102" s="865"/>
      <c r="DA102" s="904"/>
      <c r="DB102" s="903">
        <v>17</v>
      </c>
      <c r="DC102" s="865"/>
      <c r="DD102" s="865"/>
      <c r="DE102" s="865"/>
      <c r="DF102" s="904"/>
      <c r="DG102" s="903" t="s">
        <v>556</v>
      </c>
      <c r="DH102" s="865"/>
      <c r="DI102" s="865"/>
      <c r="DJ102" s="865"/>
      <c r="DK102" s="904"/>
      <c r="DL102" s="903" t="s">
        <v>556</v>
      </c>
      <c r="DM102" s="865"/>
      <c r="DN102" s="865"/>
      <c r="DO102" s="865"/>
      <c r="DP102" s="904"/>
      <c r="DQ102" s="903" t="s">
        <v>556</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293</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293</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293</v>
      </c>
      <c r="DR109" s="906"/>
      <c r="DS109" s="906"/>
      <c r="DT109" s="906"/>
      <c r="DU109" s="907"/>
      <c r="DV109" s="905" t="s">
        <v>416</v>
      </c>
      <c r="DW109" s="906"/>
      <c r="DX109" s="906"/>
      <c r="DY109" s="906"/>
      <c r="DZ109" s="908"/>
    </row>
    <row r="110" spans="1:131" s="224" customFormat="1" ht="26.25" customHeight="1" x14ac:dyDescent="0.2">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826908</v>
      </c>
      <c r="AB110" s="913"/>
      <c r="AC110" s="913"/>
      <c r="AD110" s="913"/>
      <c r="AE110" s="914"/>
      <c r="AF110" s="915">
        <v>825088</v>
      </c>
      <c r="AG110" s="913"/>
      <c r="AH110" s="913"/>
      <c r="AI110" s="913"/>
      <c r="AJ110" s="914"/>
      <c r="AK110" s="915">
        <v>867215</v>
      </c>
      <c r="AL110" s="913"/>
      <c r="AM110" s="913"/>
      <c r="AN110" s="913"/>
      <c r="AO110" s="914"/>
      <c r="AP110" s="916">
        <v>17.5</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9424773</v>
      </c>
      <c r="BR110" s="944"/>
      <c r="BS110" s="944"/>
      <c r="BT110" s="944"/>
      <c r="BU110" s="944"/>
      <c r="BV110" s="944">
        <v>9329746</v>
      </c>
      <c r="BW110" s="944"/>
      <c r="BX110" s="944"/>
      <c r="BY110" s="944"/>
      <c r="BZ110" s="944"/>
      <c r="CA110" s="944">
        <v>9148873</v>
      </c>
      <c r="CB110" s="944"/>
      <c r="CC110" s="944"/>
      <c r="CD110" s="944"/>
      <c r="CE110" s="944"/>
      <c r="CF110" s="957">
        <v>184.4</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v>44320</v>
      </c>
      <c r="BR111" s="939"/>
      <c r="BS111" s="939"/>
      <c r="BT111" s="939"/>
      <c r="BU111" s="939"/>
      <c r="BV111" s="939">
        <v>29546</v>
      </c>
      <c r="BW111" s="939"/>
      <c r="BX111" s="939"/>
      <c r="BY111" s="939"/>
      <c r="BZ111" s="939"/>
      <c r="CA111" s="939">
        <v>14773</v>
      </c>
      <c r="CB111" s="939"/>
      <c r="CC111" s="939"/>
      <c r="CD111" s="939"/>
      <c r="CE111" s="939"/>
      <c r="CF111" s="933">
        <v>0.3</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3540956</v>
      </c>
      <c r="BR112" s="939"/>
      <c r="BS112" s="939"/>
      <c r="BT112" s="939"/>
      <c r="BU112" s="939"/>
      <c r="BV112" s="939">
        <v>3068987</v>
      </c>
      <c r="BW112" s="939"/>
      <c r="BX112" s="939"/>
      <c r="BY112" s="939"/>
      <c r="BZ112" s="939"/>
      <c r="CA112" s="939">
        <v>2927447</v>
      </c>
      <c r="CB112" s="939"/>
      <c r="CC112" s="939"/>
      <c r="CD112" s="939"/>
      <c r="CE112" s="939"/>
      <c r="CF112" s="933">
        <v>59</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588517</v>
      </c>
      <c r="AB113" s="951"/>
      <c r="AC113" s="951"/>
      <c r="AD113" s="951"/>
      <c r="AE113" s="952"/>
      <c r="AF113" s="953">
        <v>571674</v>
      </c>
      <c r="AG113" s="951"/>
      <c r="AH113" s="951"/>
      <c r="AI113" s="951"/>
      <c r="AJ113" s="952"/>
      <c r="AK113" s="953">
        <v>552268</v>
      </c>
      <c r="AL113" s="951"/>
      <c r="AM113" s="951"/>
      <c r="AN113" s="951"/>
      <c r="AO113" s="952"/>
      <c r="AP113" s="954">
        <v>11.1</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v>89928</v>
      </c>
      <c r="BW113" s="939"/>
      <c r="BX113" s="939"/>
      <c r="BY113" s="939"/>
      <c r="BZ113" s="939"/>
      <c r="CA113" s="939">
        <v>81371</v>
      </c>
      <c r="CB113" s="939"/>
      <c r="CC113" s="939"/>
      <c r="CD113" s="939"/>
      <c r="CE113" s="939"/>
      <c r="CF113" s="933">
        <v>1.6</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v>6994</v>
      </c>
      <c r="AG114" s="972"/>
      <c r="AH114" s="972"/>
      <c r="AI114" s="972"/>
      <c r="AJ114" s="973"/>
      <c r="AK114" s="974">
        <v>8666</v>
      </c>
      <c r="AL114" s="972"/>
      <c r="AM114" s="972"/>
      <c r="AN114" s="972"/>
      <c r="AO114" s="973"/>
      <c r="AP114" s="975">
        <v>0.2</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1143020</v>
      </c>
      <c r="BR114" s="939"/>
      <c r="BS114" s="939"/>
      <c r="BT114" s="939"/>
      <c r="BU114" s="939"/>
      <c r="BV114" s="939">
        <v>1128340</v>
      </c>
      <c r="BW114" s="939"/>
      <c r="BX114" s="939"/>
      <c r="BY114" s="939"/>
      <c r="BZ114" s="939"/>
      <c r="CA114" s="939">
        <v>1127187</v>
      </c>
      <c r="CB114" s="939"/>
      <c r="CC114" s="939"/>
      <c r="CD114" s="939"/>
      <c r="CE114" s="939"/>
      <c r="CF114" s="933">
        <v>22.7</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14774</v>
      </c>
      <c r="AB115" s="951"/>
      <c r="AC115" s="951"/>
      <c r="AD115" s="951"/>
      <c r="AE115" s="952"/>
      <c r="AF115" s="953">
        <v>14774</v>
      </c>
      <c r="AG115" s="951"/>
      <c r="AH115" s="951"/>
      <c r="AI115" s="951"/>
      <c r="AJ115" s="952"/>
      <c r="AK115" s="953">
        <v>14774</v>
      </c>
      <c r="AL115" s="951"/>
      <c r="AM115" s="951"/>
      <c r="AN115" s="951"/>
      <c r="AO115" s="952"/>
      <c r="AP115" s="954">
        <v>0.3</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68</v>
      </c>
      <c r="AB116" s="972"/>
      <c r="AC116" s="972"/>
      <c r="AD116" s="972"/>
      <c r="AE116" s="973"/>
      <c r="AF116" s="974">
        <v>399</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44320</v>
      </c>
      <c r="DH116" s="972"/>
      <c r="DI116" s="972"/>
      <c r="DJ116" s="972"/>
      <c r="DK116" s="973"/>
      <c r="DL116" s="974">
        <v>29546</v>
      </c>
      <c r="DM116" s="972"/>
      <c r="DN116" s="972"/>
      <c r="DO116" s="972"/>
      <c r="DP116" s="973"/>
      <c r="DQ116" s="974">
        <v>14773</v>
      </c>
      <c r="DR116" s="972"/>
      <c r="DS116" s="972"/>
      <c r="DT116" s="972"/>
      <c r="DU116" s="973"/>
      <c r="DV116" s="975">
        <v>0.3</v>
      </c>
      <c r="DW116" s="976"/>
      <c r="DX116" s="976"/>
      <c r="DY116" s="976"/>
      <c r="DZ116" s="977"/>
    </row>
    <row r="117" spans="1:130" s="224" customFormat="1" ht="26.25" customHeight="1" x14ac:dyDescent="0.2">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1430267</v>
      </c>
      <c r="AB117" s="992"/>
      <c r="AC117" s="992"/>
      <c r="AD117" s="992"/>
      <c r="AE117" s="993"/>
      <c r="AF117" s="994">
        <v>1418929</v>
      </c>
      <c r="AG117" s="992"/>
      <c r="AH117" s="992"/>
      <c r="AI117" s="992"/>
      <c r="AJ117" s="993"/>
      <c r="AK117" s="994">
        <v>1442923</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293</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446</v>
      </c>
      <c r="BP119" s="1018"/>
      <c r="BQ119" s="1012">
        <v>14153069</v>
      </c>
      <c r="BR119" s="1013"/>
      <c r="BS119" s="1013"/>
      <c r="BT119" s="1013"/>
      <c r="BU119" s="1013"/>
      <c r="BV119" s="1013">
        <v>13646547</v>
      </c>
      <c r="BW119" s="1013"/>
      <c r="BX119" s="1013"/>
      <c r="BY119" s="1013"/>
      <c r="BZ119" s="1013"/>
      <c r="CA119" s="1013">
        <v>13299651</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6069557</v>
      </c>
      <c r="BR120" s="944"/>
      <c r="BS120" s="944"/>
      <c r="BT120" s="944"/>
      <c r="BU120" s="944"/>
      <c r="BV120" s="944">
        <v>5622796</v>
      </c>
      <c r="BW120" s="944"/>
      <c r="BX120" s="944"/>
      <c r="BY120" s="944"/>
      <c r="BZ120" s="944"/>
      <c r="CA120" s="944">
        <v>5312819</v>
      </c>
      <c r="CB120" s="944"/>
      <c r="CC120" s="944"/>
      <c r="CD120" s="944"/>
      <c r="CE120" s="944"/>
      <c r="CF120" s="957">
        <v>107.1</v>
      </c>
      <c r="CG120" s="958"/>
      <c r="CH120" s="958"/>
      <c r="CI120" s="958"/>
      <c r="CJ120" s="958"/>
      <c r="CK120" s="1019" t="s">
        <v>450</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v>1429024</v>
      </c>
      <c r="DR120" s="944"/>
      <c r="DS120" s="944"/>
      <c r="DT120" s="944"/>
      <c r="DU120" s="944"/>
      <c r="DV120" s="945">
        <v>28.8</v>
      </c>
      <c r="DW120" s="945"/>
      <c r="DX120" s="945"/>
      <c r="DY120" s="945"/>
      <c r="DZ120" s="946"/>
    </row>
    <row r="121" spans="1:130" s="224" customFormat="1" ht="26.25" customHeight="1" x14ac:dyDescent="0.2">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38490</v>
      </c>
      <c r="BR121" s="939"/>
      <c r="BS121" s="939"/>
      <c r="BT121" s="939"/>
      <c r="BU121" s="939"/>
      <c r="BV121" s="939">
        <v>63048</v>
      </c>
      <c r="BW121" s="939"/>
      <c r="BX121" s="939"/>
      <c r="BY121" s="939"/>
      <c r="BZ121" s="939"/>
      <c r="CA121" s="939">
        <v>71661</v>
      </c>
      <c r="CB121" s="939"/>
      <c r="CC121" s="939"/>
      <c r="CD121" s="939"/>
      <c r="CE121" s="939"/>
      <c r="CF121" s="933">
        <v>1.4</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1626842</v>
      </c>
      <c r="DH121" s="939"/>
      <c r="DI121" s="939"/>
      <c r="DJ121" s="939"/>
      <c r="DK121" s="939"/>
      <c r="DL121" s="939">
        <v>1418676</v>
      </c>
      <c r="DM121" s="939"/>
      <c r="DN121" s="939"/>
      <c r="DO121" s="939"/>
      <c r="DP121" s="939"/>
      <c r="DQ121" s="939">
        <v>1302570</v>
      </c>
      <c r="DR121" s="939"/>
      <c r="DS121" s="939"/>
      <c r="DT121" s="939"/>
      <c r="DU121" s="939"/>
      <c r="DV121" s="940">
        <v>26.3</v>
      </c>
      <c r="DW121" s="940"/>
      <c r="DX121" s="940"/>
      <c r="DY121" s="940"/>
      <c r="DZ121" s="941"/>
    </row>
    <row r="122" spans="1:130" s="224" customFormat="1" ht="26.25" customHeight="1" x14ac:dyDescent="0.2">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9201184</v>
      </c>
      <c r="BR122" s="1013"/>
      <c r="BS122" s="1013"/>
      <c r="BT122" s="1013"/>
      <c r="BU122" s="1013"/>
      <c r="BV122" s="1013">
        <v>8786819</v>
      </c>
      <c r="BW122" s="1013"/>
      <c r="BX122" s="1013"/>
      <c r="BY122" s="1013"/>
      <c r="BZ122" s="1013"/>
      <c r="CA122" s="1013">
        <v>8455341</v>
      </c>
      <c r="CB122" s="1013"/>
      <c r="CC122" s="1013"/>
      <c r="CD122" s="1013"/>
      <c r="CE122" s="1013"/>
      <c r="CF122" s="1030">
        <v>170.5</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121496</v>
      </c>
      <c r="DH122" s="939"/>
      <c r="DI122" s="939"/>
      <c r="DJ122" s="939"/>
      <c r="DK122" s="939"/>
      <c r="DL122" s="939">
        <v>105872</v>
      </c>
      <c r="DM122" s="939"/>
      <c r="DN122" s="939"/>
      <c r="DO122" s="939"/>
      <c r="DP122" s="939"/>
      <c r="DQ122" s="939">
        <v>103569</v>
      </c>
      <c r="DR122" s="939"/>
      <c r="DS122" s="939"/>
      <c r="DT122" s="939"/>
      <c r="DU122" s="939"/>
      <c r="DV122" s="940">
        <v>2.1</v>
      </c>
      <c r="DW122" s="940"/>
      <c r="DX122" s="940"/>
      <c r="DY122" s="940"/>
      <c r="DZ122" s="941"/>
    </row>
    <row r="123" spans="1:130" s="224" customFormat="1" ht="26.25" customHeight="1" x14ac:dyDescent="0.2">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14774</v>
      </c>
      <c r="AB123" s="972"/>
      <c r="AC123" s="972"/>
      <c r="AD123" s="972"/>
      <c r="AE123" s="973"/>
      <c r="AF123" s="974">
        <v>14774</v>
      </c>
      <c r="AG123" s="972"/>
      <c r="AH123" s="972"/>
      <c r="AI123" s="972"/>
      <c r="AJ123" s="973"/>
      <c r="AK123" s="974">
        <v>14774</v>
      </c>
      <c r="AL123" s="972"/>
      <c r="AM123" s="972"/>
      <c r="AN123" s="972"/>
      <c r="AO123" s="973"/>
      <c r="AP123" s="975">
        <v>0.3</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454</v>
      </c>
      <c r="BP123" s="1018"/>
      <c r="BQ123" s="1076">
        <v>15309231</v>
      </c>
      <c r="BR123" s="1077"/>
      <c r="BS123" s="1077"/>
      <c r="BT123" s="1077"/>
      <c r="BU123" s="1077"/>
      <c r="BV123" s="1077">
        <v>14472663</v>
      </c>
      <c r="BW123" s="1077"/>
      <c r="BX123" s="1077"/>
      <c r="BY123" s="1077"/>
      <c r="BZ123" s="1077"/>
      <c r="CA123" s="1077">
        <v>13839821</v>
      </c>
      <c r="CB123" s="1077"/>
      <c r="CC123" s="1077"/>
      <c r="CD123" s="1077"/>
      <c r="CE123" s="1077"/>
      <c r="CF123" s="1014"/>
      <c r="CG123" s="1015"/>
      <c r="CH123" s="1015"/>
      <c r="CI123" s="1015"/>
      <c r="CJ123" s="1016"/>
      <c r="CK123" s="1022"/>
      <c r="CL123" s="1023"/>
      <c r="CM123" s="1023"/>
      <c r="CN123" s="1023"/>
      <c r="CO123" s="1024"/>
      <c r="CP123" s="1032" t="s">
        <v>395</v>
      </c>
      <c r="CQ123" s="1033"/>
      <c r="CR123" s="1033"/>
      <c r="CS123" s="1033"/>
      <c r="CT123" s="1033"/>
      <c r="CU123" s="1033"/>
      <c r="CV123" s="1033"/>
      <c r="CW123" s="1033"/>
      <c r="CX123" s="1033"/>
      <c r="CY123" s="1033"/>
      <c r="CZ123" s="1033"/>
      <c r="DA123" s="1033"/>
      <c r="DB123" s="1033"/>
      <c r="DC123" s="1033"/>
      <c r="DD123" s="1033"/>
      <c r="DE123" s="1033"/>
      <c r="DF123" s="1034"/>
      <c r="DG123" s="971">
        <v>139264</v>
      </c>
      <c r="DH123" s="972"/>
      <c r="DI123" s="972"/>
      <c r="DJ123" s="972"/>
      <c r="DK123" s="973"/>
      <c r="DL123" s="974">
        <v>118535</v>
      </c>
      <c r="DM123" s="972"/>
      <c r="DN123" s="972"/>
      <c r="DO123" s="972"/>
      <c r="DP123" s="973"/>
      <c r="DQ123" s="974">
        <v>92284</v>
      </c>
      <c r="DR123" s="972"/>
      <c r="DS123" s="972"/>
      <c r="DT123" s="972"/>
      <c r="DU123" s="973"/>
      <c r="DV123" s="975">
        <v>1.9</v>
      </c>
      <c r="DW123" s="976"/>
      <c r="DX123" s="976"/>
      <c r="DY123" s="976"/>
      <c r="DZ123" s="977"/>
    </row>
    <row r="124" spans="1:130" s="224" customFormat="1" ht="26.25" customHeight="1" thickBot="1" x14ac:dyDescent="0.25">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v>1653354</v>
      </c>
      <c r="DH124" s="999"/>
      <c r="DI124" s="999"/>
      <c r="DJ124" s="999"/>
      <c r="DK124" s="1000"/>
      <c r="DL124" s="998">
        <v>1425904</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12771</v>
      </c>
      <c r="AB128" s="1059"/>
      <c r="AC128" s="1059"/>
      <c r="AD128" s="1059"/>
      <c r="AE128" s="1060"/>
      <c r="AF128" s="1061">
        <v>11170</v>
      </c>
      <c r="AG128" s="1059"/>
      <c r="AH128" s="1059"/>
      <c r="AI128" s="1059"/>
      <c r="AJ128" s="1060"/>
      <c r="AK128" s="1061">
        <v>11416</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14.51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6000604</v>
      </c>
      <c r="AB129" s="972"/>
      <c r="AC129" s="972"/>
      <c r="AD129" s="972"/>
      <c r="AE129" s="973"/>
      <c r="AF129" s="974">
        <v>5820087</v>
      </c>
      <c r="AG129" s="972"/>
      <c r="AH129" s="972"/>
      <c r="AI129" s="972"/>
      <c r="AJ129" s="973"/>
      <c r="AK129" s="974">
        <v>5855844</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19.510000000000002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909754</v>
      </c>
      <c r="AB130" s="972"/>
      <c r="AC130" s="972"/>
      <c r="AD130" s="972"/>
      <c r="AE130" s="973"/>
      <c r="AF130" s="974">
        <v>892353</v>
      </c>
      <c r="AG130" s="972"/>
      <c r="AH130" s="972"/>
      <c r="AI130" s="972"/>
      <c r="AJ130" s="973"/>
      <c r="AK130" s="974">
        <v>895749</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10.4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5090850</v>
      </c>
      <c r="AB131" s="999"/>
      <c r="AC131" s="999"/>
      <c r="AD131" s="999"/>
      <c r="AE131" s="1000"/>
      <c r="AF131" s="998">
        <v>4927734</v>
      </c>
      <c r="AG131" s="999"/>
      <c r="AH131" s="999"/>
      <c r="AI131" s="999"/>
      <c r="AJ131" s="1000"/>
      <c r="AK131" s="998">
        <v>4960095</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9.9736193370000006</v>
      </c>
      <c r="AB132" s="1110"/>
      <c r="AC132" s="1110"/>
      <c r="AD132" s="1110"/>
      <c r="AE132" s="1111"/>
      <c r="AF132" s="1112">
        <v>10.459290210000001</v>
      </c>
      <c r="AG132" s="1110"/>
      <c r="AH132" s="1110"/>
      <c r="AI132" s="1110"/>
      <c r="AJ132" s="1111"/>
      <c r="AK132" s="1112">
        <v>10.8013657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10.4</v>
      </c>
      <c r="AB133" s="1093"/>
      <c r="AC133" s="1093"/>
      <c r="AD133" s="1093"/>
      <c r="AE133" s="1094"/>
      <c r="AF133" s="1092">
        <v>10.199999999999999</v>
      </c>
      <c r="AG133" s="1093"/>
      <c r="AH133" s="1093"/>
      <c r="AI133" s="1093"/>
      <c r="AJ133" s="1094"/>
      <c r="AK133" s="1092">
        <v>10.4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qnG+C9sG9FtLyP9jvz8XDtufuV0YWRWgkWNWbfjG/FvWDAFQGbqlyWsP1Qiaieyb5tGj/aWYiPq8Hv4HHAN7A==" saltValue="hy8b/gtwjwFWqmc3XVN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115" zoomScaleNormal="85" zoomScaleSheetLayoutView="11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cUEbfsV0yZNuf5EogX+4uaIUu03Bc7N1vWov3GHWSGAWZAbZ8WgV0pq8OWL+pFYAPXUT/qqQcstqOKBDqPvcA==" saltValue="SJAlTVlUqC7QDnBgF9Jr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ThJ+AP17G21ThrDVE9W/IGQJb+frY1k6c9VZp4nYD7bj5VxGGR2AyLBuS8SHYE4sqga3VywHZ4nBp2MKshOJw==" saltValue="tlmh/07z6LLrPV5KwZfQx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27" t="s">
        <v>483</v>
      </c>
      <c r="AP7" s="265"/>
      <c r="AQ7" s="266" t="s">
        <v>484</v>
      </c>
      <c r="AR7" s="267"/>
    </row>
    <row r="8" spans="1:46" ht="13" x14ac:dyDescent="0.2">
      <c r="A8" s="259"/>
      <c r="AK8" s="268"/>
      <c r="AL8" s="269"/>
      <c r="AM8" s="269"/>
      <c r="AN8" s="270"/>
      <c r="AO8" s="1128"/>
      <c r="AP8" s="271" t="s">
        <v>485</v>
      </c>
      <c r="AQ8" s="272" t="s">
        <v>486</v>
      </c>
      <c r="AR8" s="273" t="s">
        <v>487</v>
      </c>
    </row>
    <row r="9" spans="1:46" ht="13" x14ac:dyDescent="0.2">
      <c r="A9" s="259"/>
      <c r="AK9" s="1129" t="s">
        <v>488</v>
      </c>
      <c r="AL9" s="1130"/>
      <c r="AM9" s="1130"/>
      <c r="AN9" s="1131"/>
      <c r="AO9" s="274">
        <v>2073659</v>
      </c>
      <c r="AP9" s="274">
        <v>290225</v>
      </c>
      <c r="AQ9" s="275">
        <v>171003</v>
      </c>
      <c r="AR9" s="276">
        <v>69.7</v>
      </c>
    </row>
    <row r="10" spans="1:46" ht="13.5" customHeight="1" x14ac:dyDescent="0.2">
      <c r="A10" s="259"/>
      <c r="AK10" s="1129" t="s">
        <v>489</v>
      </c>
      <c r="AL10" s="1130"/>
      <c r="AM10" s="1130"/>
      <c r="AN10" s="1131"/>
      <c r="AO10" s="277">
        <v>5243</v>
      </c>
      <c r="AP10" s="277">
        <v>734</v>
      </c>
      <c r="AQ10" s="278">
        <v>27322</v>
      </c>
      <c r="AR10" s="279">
        <v>-97.3</v>
      </c>
    </row>
    <row r="11" spans="1:46" ht="13.5" customHeight="1" x14ac:dyDescent="0.2">
      <c r="A11" s="259"/>
      <c r="AK11" s="1129" t="s">
        <v>490</v>
      </c>
      <c r="AL11" s="1130"/>
      <c r="AM11" s="1130"/>
      <c r="AN11" s="1131"/>
      <c r="AO11" s="277">
        <v>46008</v>
      </c>
      <c r="AP11" s="277">
        <v>6439</v>
      </c>
      <c r="AQ11" s="278">
        <v>5560</v>
      </c>
      <c r="AR11" s="279">
        <v>15.8</v>
      </c>
    </row>
    <row r="12" spans="1:46" ht="13.5" customHeight="1" x14ac:dyDescent="0.2">
      <c r="A12" s="259"/>
      <c r="AK12" s="1129" t="s">
        <v>491</v>
      </c>
      <c r="AL12" s="1130"/>
      <c r="AM12" s="1130"/>
      <c r="AN12" s="1131"/>
      <c r="AO12" s="277" t="s">
        <v>492</v>
      </c>
      <c r="AP12" s="277" t="s">
        <v>492</v>
      </c>
      <c r="AQ12" s="278">
        <v>49</v>
      </c>
      <c r="AR12" s="279" t="s">
        <v>492</v>
      </c>
    </row>
    <row r="13" spans="1:46" ht="13.5" customHeight="1" x14ac:dyDescent="0.2">
      <c r="A13" s="259"/>
      <c r="AK13" s="1129" t="s">
        <v>493</v>
      </c>
      <c r="AL13" s="1130"/>
      <c r="AM13" s="1130"/>
      <c r="AN13" s="1131"/>
      <c r="AO13" s="277">
        <v>65869</v>
      </c>
      <c r="AP13" s="277">
        <v>9219</v>
      </c>
      <c r="AQ13" s="278">
        <v>6397</v>
      </c>
      <c r="AR13" s="279">
        <v>44.1</v>
      </c>
    </row>
    <row r="14" spans="1:46" ht="13.5" customHeight="1" x14ac:dyDescent="0.2">
      <c r="A14" s="259"/>
      <c r="AK14" s="1129" t="s">
        <v>494</v>
      </c>
      <c r="AL14" s="1130"/>
      <c r="AM14" s="1130"/>
      <c r="AN14" s="1131"/>
      <c r="AO14" s="277" t="s">
        <v>492</v>
      </c>
      <c r="AP14" s="277" t="s">
        <v>492</v>
      </c>
      <c r="AQ14" s="278">
        <v>3603</v>
      </c>
      <c r="AR14" s="279" t="s">
        <v>492</v>
      </c>
    </row>
    <row r="15" spans="1:46" ht="13.5" customHeight="1" x14ac:dyDescent="0.2">
      <c r="A15" s="259"/>
      <c r="AK15" s="1132" t="s">
        <v>495</v>
      </c>
      <c r="AL15" s="1133"/>
      <c r="AM15" s="1133"/>
      <c r="AN15" s="1134"/>
      <c r="AO15" s="277">
        <v>-143002</v>
      </c>
      <c r="AP15" s="277">
        <v>-20014</v>
      </c>
      <c r="AQ15" s="278">
        <v>-9266</v>
      </c>
      <c r="AR15" s="279">
        <v>116</v>
      </c>
    </row>
    <row r="16" spans="1:46" ht="13" x14ac:dyDescent="0.2">
      <c r="A16" s="259"/>
      <c r="AK16" s="1132" t="s">
        <v>176</v>
      </c>
      <c r="AL16" s="1133"/>
      <c r="AM16" s="1133"/>
      <c r="AN16" s="1134"/>
      <c r="AO16" s="277">
        <v>2047777</v>
      </c>
      <c r="AP16" s="277">
        <v>286603</v>
      </c>
      <c r="AQ16" s="278">
        <v>204668</v>
      </c>
      <c r="AR16" s="279">
        <v>40</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35" t="s">
        <v>500</v>
      </c>
      <c r="AL21" s="1136"/>
      <c r="AM21" s="1136"/>
      <c r="AN21" s="1137"/>
      <c r="AO21" s="289">
        <v>32.049999999999997</v>
      </c>
      <c r="AP21" s="290">
        <v>17.07</v>
      </c>
      <c r="AQ21" s="291">
        <v>14.98</v>
      </c>
      <c r="AS21" s="292"/>
      <c r="AT21" s="288"/>
    </row>
    <row r="22" spans="1:46" s="260" customFormat="1" ht="13" x14ac:dyDescent="0.2">
      <c r="A22" s="288"/>
      <c r="AK22" s="1135" t="s">
        <v>501</v>
      </c>
      <c r="AL22" s="1136"/>
      <c r="AM22" s="1136"/>
      <c r="AN22" s="1137"/>
      <c r="AO22" s="293">
        <v>91.9</v>
      </c>
      <c r="AP22" s="294">
        <v>95.6</v>
      </c>
      <c r="AQ22" s="295">
        <v>-3.7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27" t="s">
        <v>483</v>
      </c>
      <c r="AP30" s="265"/>
      <c r="AQ30" s="266" t="s">
        <v>484</v>
      </c>
      <c r="AR30" s="267"/>
    </row>
    <row r="31" spans="1:46" ht="13" x14ac:dyDescent="0.2">
      <c r="A31" s="259"/>
      <c r="AK31" s="268"/>
      <c r="AL31" s="269"/>
      <c r="AM31" s="269"/>
      <c r="AN31" s="270"/>
      <c r="AO31" s="1128"/>
      <c r="AP31" s="271" t="s">
        <v>485</v>
      </c>
      <c r="AQ31" s="272" t="s">
        <v>486</v>
      </c>
      <c r="AR31" s="273" t="s">
        <v>487</v>
      </c>
    </row>
    <row r="32" spans="1:46" ht="27" customHeight="1" x14ac:dyDescent="0.2">
      <c r="A32" s="259"/>
      <c r="AK32" s="1143" t="s">
        <v>505</v>
      </c>
      <c r="AL32" s="1144"/>
      <c r="AM32" s="1144"/>
      <c r="AN32" s="1145"/>
      <c r="AO32" s="303">
        <v>867215</v>
      </c>
      <c r="AP32" s="303">
        <v>121374</v>
      </c>
      <c r="AQ32" s="304">
        <v>121688</v>
      </c>
      <c r="AR32" s="305">
        <v>-0.3</v>
      </c>
    </row>
    <row r="33" spans="1:46" ht="13.5" customHeight="1" x14ac:dyDescent="0.2">
      <c r="A33" s="259"/>
      <c r="AK33" s="1143" t="s">
        <v>506</v>
      </c>
      <c r="AL33" s="1144"/>
      <c r="AM33" s="1144"/>
      <c r="AN33" s="1145"/>
      <c r="AO33" s="303" t="s">
        <v>492</v>
      </c>
      <c r="AP33" s="303" t="s">
        <v>492</v>
      </c>
      <c r="AQ33" s="304">
        <v>42</v>
      </c>
      <c r="AR33" s="305" t="s">
        <v>492</v>
      </c>
    </row>
    <row r="34" spans="1:46" ht="27" customHeight="1" x14ac:dyDescent="0.2">
      <c r="A34" s="259"/>
      <c r="AK34" s="1143" t="s">
        <v>507</v>
      </c>
      <c r="AL34" s="1144"/>
      <c r="AM34" s="1144"/>
      <c r="AN34" s="1145"/>
      <c r="AO34" s="303" t="s">
        <v>492</v>
      </c>
      <c r="AP34" s="303" t="s">
        <v>492</v>
      </c>
      <c r="AQ34" s="304">
        <v>167</v>
      </c>
      <c r="AR34" s="305" t="s">
        <v>492</v>
      </c>
    </row>
    <row r="35" spans="1:46" ht="27" customHeight="1" x14ac:dyDescent="0.2">
      <c r="A35" s="259"/>
      <c r="AK35" s="1143" t="s">
        <v>508</v>
      </c>
      <c r="AL35" s="1144"/>
      <c r="AM35" s="1144"/>
      <c r="AN35" s="1145"/>
      <c r="AO35" s="303">
        <v>552268</v>
      </c>
      <c r="AP35" s="303">
        <v>77294</v>
      </c>
      <c r="AQ35" s="304">
        <v>24481</v>
      </c>
      <c r="AR35" s="305">
        <v>215.7</v>
      </c>
    </row>
    <row r="36" spans="1:46" ht="27" customHeight="1" x14ac:dyDescent="0.2">
      <c r="A36" s="259"/>
      <c r="AK36" s="1143" t="s">
        <v>509</v>
      </c>
      <c r="AL36" s="1144"/>
      <c r="AM36" s="1144"/>
      <c r="AN36" s="1145"/>
      <c r="AO36" s="303">
        <v>8666</v>
      </c>
      <c r="AP36" s="303">
        <v>1213</v>
      </c>
      <c r="AQ36" s="304">
        <v>4187</v>
      </c>
      <c r="AR36" s="305">
        <v>-71</v>
      </c>
    </row>
    <row r="37" spans="1:46" ht="13.5" customHeight="1" x14ac:dyDescent="0.2">
      <c r="A37" s="259"/>
      <c r="AK37" s="1143" t="s">
        <v>510</v>
      </c>
      <c r="AL37" s="1144"/>
      <c r="AM37" s="1144"/>
      <c r="AN37" s="1145"/>
      <c r="AO37" s="303">
        <v>14774</v>
      </c>
      <c r="AP37" s="303">
        <v>2068</v>
      </c>
      <c r="AQ37" s="304">
        <v>813</v>
      </c>
      <c r="AR37" s="305">
        <v>154.4</v>
      </c>
    </row>
    <row r="38" spans="1:46" ht="27" customHeight="1" x14ac:dyDescent="0.2">
      <c r="A38" s="259"/>
      <c r="AK38" s="1146" t="s">
        <v>511</v>
      </c>
      <c r="AL38" s="1147"/>
      <c r="AM38" s="1147"/>
      <c r="AN38" s="1148"/>
      <c r="AO38" s="306" t="s">
        <v>492</v>
      </c>
      <c r="AP38" s="306" t="s">
        <v>492</v>
      </c>
      <c r="AQ38" s="307">
        <v>19</v>
      </c>
      <c r="AR38" s="295" t="s">
        <v>492</v>
      </c>
      <c r="AS38" s="302"/>
    </row>
    <row r="39" spans="1:46" ht="13" x14ac:dyDescent="0.2">
      <c r="A39" s="259"/>
      <c r="AK39" s="1146" t="s">
        <v>512</v>
      </c>
      <c r="AL39" s="1147"/>
      <c r="AM39" s="1147"/>
      <c r="AN39" s="1148"/>
      <c r="AO39" s="303">
        <v>-11416</v>
      </c>
      <c r="AP39" s="303">
        <v>-1598</v>
      </c>
      <c r="AQ39" s="304">
        <v>-4925</v>
      </c>
      <c r="AR39" s="305">
        <v>-67.599999999999994</v>
      </c>
      <c r="AS39" s="302"/>
    </row>
    <row r="40" spans="1:46" ht="27" customHeight="1" x14ac:dyDescent="0.2">
      <c r="A40" s="259"/>
      <c r="AK40" s="1143" t="s">
        <v>513</v>
      </c>
      <c r="AL40" s="1144"/>
      <c r="AM40" s="1144"/>
      <c r="AN40" s="1145"/>
      <c r="AO40" s="303">
        <v>-895749</v>
      </c>
      <c r="AP40" s="303">
        <v>-125367</v>
      </c>
      <c r="AQ40" s="304">
        <v>-96916</v>
      </c>
      <c r="AR40" s="305">
        <v>29.4</v>
      </c>
      <c r="AS40" s="302"/>
    </row>
    <row r="41" spans="1:46" ht="13" x14ac:dyDescent="0.2">
      <c r="A41" s="259"/>
      <c r="AK41" s="1149" t="s">
        <v>286</v>
      </c>
      <c r="AL41" s="1150"/>
      <c r="AM41" s="1150"/>
      <c r="AN41" s="1151"/>
      <c r="AO41" s="303">
        <v>535758</v>
      </c>
      <c r="AP41" s="303">
        <v>74984</v>
      </c>
      <c r="AQ41" s="304">
        <v>49555</v>
      </c>
      <c r="AR41" s="305">
        <v>51.3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38" t="s">
        <v>483</v>
      </c>
      <c r="AN49" s="1140" t="s">
        <v>516</v>
      </c>
      <c r="AO49" s="1141"/>
      <c r="AP49" s="1141"/>
      <c r="AQ49" s="1141"/>
      <c r="AR49" s="1142"/>
    </row>
    <row r="50" spans="1:44" ht="13" x14ac:dyDescent="0.2">
      <c r="A50" s="259"/>
      <c r="AK50" s="317"/>
      <c r="AL50" s="318"/>
      <c r="AM50" s="1139"/>
      <c r="AN50" s="319" t="s">
        <v>517</v>
      </c>
      <c r="AO50" s="320" t="s">
        <v>518</v>
      </c>
      <c r="AP50" s="321" t="s">
        <v>519</v>
      </c>
      <c r="AQ50" s="322" t="s">
        <v>520</v>
      </c>
      <c r="AR50" s="323" t="s">
        <v>521</v>
      </c>
    </row>
    <row r="51" spans="1:44" ht="13" x14ac:dyDescent="0.2">
      <c r="A51" s="259"/>
      <c r="AK51" s="315" t="s">
        <v>522</v>
      </c>
      <c r="AL51" s="316"/>
      <c r="AM51" s="324">
        <v>1634433</v>
      </c>
      <c r="AN51" s="325">
        <v>202382</v>
      </c>
      <c r="AO51" s="326">
        <v>157.9</v>
      </c>
      <c r="AP51" s="327">
        <v>190274</v>
      </c>
      <c r="AQ51" s="328">
        <v>13.6</v>
      </c>
      <c r="AR51" s="329">
        <v>144.30000000000001</v>
      </c>
    </row>
    <row r="52" spans="1:44" ht="13" x14ac:dyDescent="0.2">
      <c r="A52" s="259"/>
      <c r="AK52" s="330"/>
      <c r="AL52" s="331" t="s">
        <v>523</v>
      </c>
      <c r="AM52" s="332">
        <v>499751</v>
      </c>
      <c r="AN52" s="333">
        <v>61881</v>
      </c>
      <c r="AO52" s="334">
        <v>51.1</v>
      </c>
      <c r="AP52" s="335">
        <v>88584</v>
      </c>
      <c r="AQ52" s="336">
        <v>7.3</v>
      </c>
      <c r="AR52" s="337">
        <v>43.8</v>
      </c>
    </row>
    <row r="53" spans="1:44" ht="13" x14ac:dyDescent="0.2">
      <c r="A53" s="259"/>
      <c r="AK53" s="315" t="s">
        <v>524</v>
      </c>
      <c r="AL53" s="316"/>
      <c r="AM53" s="324">
        <v>962632</v>
      </c>
      <c r="AN53" s="325">
        <v>121483</v>
      </c>
      <c r="AO53" s="326">
        <v>-40</v>
      </c>
      <c r="AP53" s="327">
        <v>200194</v>
      </c>
      <c r="AQ53" s="328">
        <v>5.2</v>
      </c>
      <c r="AR53" s="329">
        <v>-45.2</v>
      </c>
    </row>
    <row r="54" spans="1:44" ht="13" x14ac:dyDescent="0.2">
      <c r="A54" s="259"/>
      <c r="AK54" s="330"/>
      <c r="AL54" s="331" t="s">
        <v>523</v>
      </c>
      <c r="AM54" s="332">
        <v>242786</v>
      </c>
      <c r="AN54" s="333">
        <v>30639</v>
      </c>
      <c r="AO54" s="334">
        <v>-50.5</v>
      </c>
      <c r="AP54" s="335">
        <v>106422</v>
      </c>
      <c r="AQ54" s="336">
        <v>20.100000000000001</v>
      </c>
      <c r="AR54" s="337">
        <v>-70.599999999999994</v>
      </c>
    </row>
    <row r="55" spans="1:44" ht="13" x14ac:dyDescent="0.2">
      <c r="A55" s="259"/>
      <c r="AK55" s="315" t="s">
        <v>525</v>
      </c>
      <c r="AL55" s="316"/>
      <c r="AM55" s="324">
        <v>1648168</v>
      </c>
      <c r="AN55" s="325">
        <v>215447</v>
      </c>
      <c r="AO55" s="326">
        <v>77.3</v>
      </c>
      <c r="AP55" s="327">
        <v>196914</v>
      </c>
      <c r="AQ55" s="328">
        <v>-1.6</v>
      </c>
      <c r="AR55" s="329">
        <v>78.900000000000006</v>
      </c>
    </row>
    <row r="56" spans="1:44" ht="13" x14ac:dyDescent="0.2">
      <c r="A56" s="259"/>
      <c r="AK56" s="330"/>
      <c r="AL56" s="331" t="s">
        <v>523</v>
      </c>
      <c r="AM56" s="332">
        <v>998574</v>
      </c>
      <c r="AN56" s="333">
        <v>130533</v>
      </c>
      <c r="AO56" s="334">
        <v>326</v>
      </c>
      <c r="AP56" s="335">
        <v>98966</v>
      </c>
      <c r="AQ56" s="336">
        <v>-7</v>
      </c>
      <c r="AR56" s="337">
        <v>333</v>
      </c>
    </row>
    <row r="57" spans="1:44" ht="13" x14ac:dyDescent="0.2">
      <c r="A57" s="259"/>
      <c r="AK57" s="315" t="s">
        <v>526</v>
      </c>
      <c r="AL57" s="316"/>
      <c r="AM57" s="324">
        <v>933606</v>
      </c>
      <c r="AN57" s="325">
        <v>125823</v>
      </c>
      <c r="AO57" s="326">
        <v>-41.6</v>
      </c>
      <c r="AP57" s="327">
        <v>204757</v>
      </c>
      <c r="AQ57" s="328">
        <v>4</v>
      </c>
      <c r="AR57" s="329">
        <v>-45.6</v>
      </c>
    </row>
    <row r="58" spans="1:44" ht="13" x14ac:dyDescent="0.2">
      <c r="A58" s="259"/>
      <c r="AK58" s="330"/>
      <c r="AL58" s="331" t="s">
        <v>523</v>
      </c>
      <c r="AM58" s="332">
        <v>531320</v>
      </c>
      <c r="AN58" s="333">
        <v>71606</v>
      </c>
      <c r="AO58" s="334">
        <v>-45.1</v>
      </c>
      <c r="AP58" s="335">
        <v>106071</v>
      </c>
      <c r="AQ58" s="336">
        <v>7.2</v>
      </c>
      <c r="AR58" s="337">
        <v>-52.3</v>
      </c>
    </row>
    <row r="59" spans="1:44" ht="13" x14ac:dyDescent="0.2">
      <c r="A59" s="259"/>
      <c r="AK59" s="315" t="s">
        <v>527</v>
      </c>
      <c r="AL59" s="316"/>
      <c r="AM59" s="324">
        <v>1096731</v>
      </c>
      <c r="AN59" s="325">
        <v>153496</v>
      </c>
      <c r="AO59" s="326">
        <v>22</v>
      </c>
      <c r="AP59" s="327">
        <v>194971</v>
      </c>
      <c r="AQ59" s="328">
        <v>-4.8</v>
      </c>
      <c r="AR59" s="329">
        <v>26.8</v>
      </c>
    </row>
    <row r="60" spans="1:44" ht="13" x14ac:dyDescent="0.2">
      <c r="A60" s="259"/>
      <c r="AK60" s="330"/>
      <c r="AL60" s="331" t="s">
        <v>523</v>
      </c>
      <c r="AM60" s="332">
        <v>562121</v>
      </c>
      <c r="AN60" s="333">
        <v>78673</v>
      </c>
      <c r="AO60" s="334">
        <v>9.9</v>
      </c>
      <c r="AP60" s="335">
        <v>105966</v>
      </c>
      <c r="AQ60" s="336">
        <v>-0.1</v>
      </c>
      <c r="AR60" s="337">
        <v>10</v>
      </c>
    </row>
    <row r="61" spans="1:44" ht="13" x14ac:dyDescent="0.2">
      <c r="A61" s="259"/>
      <c r="AK61" s="315" t="s">
        <v>528</v>
      </c>
      <c r="AL61" s="338"/>
      <c r="AM61" s="324">
        <v>1255114</v>
      </c>
      <c r="AN61" s="325">
        <v>163726</v>
      </c>
      <c r="AO61" s="326">
        <v>35.1</v>
      </c>
      <c r="AP61" s="327">
        <v>197422</v>
      </c>
      <c r="AQ61" s="339">
        <v>3.3</v>
      </c>
      <c r="AR61" s="329">
        <v>31.8</v>
      </c>
    </row>
    <row r="62" spans="1:44" ht="13" x14ac:dyDescent="0.2">
      <c r="A62" s="259"/>
      <c r="AK62" s="330"/>
      <c r="AL62" s="331" t="s">
        <v>523</v>
      </c>
      <c r="AM62" s="332">
        <v>566910</v>
      </c>
      <c r="AN62" s="333">
        <v>74666</v>
      </c>
      <c r="AO62" s="334">
        <v>58.3</v>
      </c>
      <c r="AP62" s="335">
        <v>101202</v>
      </c>
      <c r="AQ62" s="336">
        <v>5.5</v>
      </c>
      <c r="AR62" s="337">
        <v>52.8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WrjrMEaGI082BoEObVEXgK4jp03UDpC/JRsQylEwa2rqWrs88ZCcfmXvC2z673RUdJrW+bbfz8Rz8Xp1jpjDg==" saltValue="OFk93ZOGD4X878k9QfC8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nLQtH3kg3K55id4ZAggHOGIW/qJbyTLvBT06444/Jro/qycCBQnNO04e8jPflYViQaEgdDvIq3ckIog7joI1cw==" saltValue="09vjI00MnYKTK3SUPUy7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iI2hJs/HODhXDN/UQaE26WYqKxfHFiClkTluEJJImotsIvLgsMC7L+T7kpAAJjOjAHaPrgbBSQ4KIxrOiiI5rQ==" saltValue="9yS2C4tjmoteNj+1nYl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63.93</v>
      </c>
      <c r="G47" s="12">
        <v>64.06</v>
      </c>
      <c r="H47" s="12">
        <v>62.68</v>
      </c>
      <c r="I47" s="12">
        <v>58.48</v>
      </c>
      <c r="J47" s="13">
        <v>55.64</v>
      </c>
    </row>
    <row r="48" spans="2:10" ht="57.75" customHeight="1" x14ac:dyDescent="0.2">
      <c r="B48" s="14"/>
      <c r="C48" s="1154" t="s">
        <v>4</v>
      </c>
      <c r="D48" s="1154"/>
      <c r="E48" s="1155"/>
      <c r="F48" s="15">
        <v>16.34</v>
      </c>
      <c r="G48" s="16">
        <v>11.76</v>
      </c>
      <c r="H48" s="16">
        <v>13.78</v>
      </c>
      <c r="I48" s="16">
        <v>13.35</v>
      </c>
      <c r="J48" s="17">
        <v>10.88</v>
      </c>
    </row>
    <row r="49" spans="2:10" ht="57.75" customHeight="1" thickBot="1" x14ac:dyDescent="0.25">
      <c r="B49" s="18"/>
      <c r="C49" s="1156" t="s">
        <v>5</v>
      </c>
      <c r="D49" s="1156"/>
      <c r="E49" s="1157"/>
      <c r="F49" s="19" t="s">
        <v>535</v>
      </c>
      <c r="G49" s="20" t="s">
        <v>536</v>
      </c>
      <c r="H49" s="20" t="s">
        <v>537</v>
      </c>
      <c r="I49" s="20" t="s">
        <v>538</v>
      </c>
      <c r="J49" s="21" t="s">
        <v>539</v>
      </c>
    </row>
    <row r="50" spans="2:10" ht="13" x14ac:dyDescent="0.2"/>
  </sheetData>
  <sheetProtection algorithmName="SHA-512" hashValue="4o+p3zz3eFZ6cxv3VkkH06UDizELAowB+12O0xG4VjsoXVO5rlGGo0jrr+Vrqq8GE9AEYzHVUms5ubxh1WWMgw==" saltValue="w1zHXXkj0yWDMs8wZwI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伊藤万里子</cp:lastModifiedBy>
  <cp:lastPrinted>2025-03-23T23:47:46Z</cp:lastPrinted>
  <dcterms:created xsi:type="dcterms:W3CDTF">2025-02-19T04:35:51Z</dcterms:created>
  <dcterms:modified xsi:type="dcterms:W3CDTF">2025-09-19T00:17:23Z</dcterms:modified>
  <cp:category/>
</cp:coreProperties>
</file>