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A7CFF089-11DF-4F4D-A150-CEEEFFDAB4AF}"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C35" i="10"/>
  <c r="CO34" i="10"/>
  <c r="BW34" i="10"/>
  <c r="BW35" i="10" s="1"/>
  <c r="BW36" i="10" s="1"/>
  <c r="BW37" i="10" s="1"/>
  <c r="BW38" i="10" s="1"/>
  <c r="BW39" i="10" s="1"/>
  <c r="BW40" i="10" s="1"/>
  <c r="BW41" i="10" s="1"/>
  <c r="BW42" i="10" s="1"/>
  <c r="BW43" i="10" s="1"/>
  <c r="C34" i="10"/>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<sst xmlns="http://schemas.openxmlformats.org/spreadsheetml/2006/main" count="1136" uniqueCount="582">
  <si>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</si>
  <si>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</si>
  <si>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</si>
  <si>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</si>
  <si>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</si>
  <si>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</si>
  <si>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</si>
  <si>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</si>
  <si>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</si>
  <si>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</si>
  <si>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</si>
  <si>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</si>
  <si>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</si>
  <si>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</si>
  <si>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</si>
  <si>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</si>
  <si>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</si>
  <si>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</si>
  <si>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</si>
  <si>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</si>
  <si>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</si>
  <si>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</si>
  <si>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</si>
  <si>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</si>
  <si>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</si>
  <si>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</si>
  <si>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</si>
  <si>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</si>
  <si>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</si>
  <si>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</si>
  <si>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</si>
  <si>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</si>
  <si>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</si>
  <si>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</si>
  <si>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</si>
  <si>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</si>
  <si>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</si>
  <si>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</si>
  <si>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</si>
  <si>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</si>
  <si>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</si>
  <si>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</si>
  <si>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</si>
  <si>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</si>
  <si>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</si>
  <si>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</si>
  <si>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</si>
  <si>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</si>
  <si>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</si>
  <si>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</si>
  <si>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</si>
  <si>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</si>
  <si>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</si>
  <si>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</si>
  <si>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</si>
  <si>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</si>
  <si>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</si>
  <si>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</si>
  <si>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</si>
  <si>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</si>
  <si>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</si>
  <si>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</si>
  <si>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</si>
  <si>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</si>
  <si>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</si>
  <si>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</si>
  <si>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</si>
  <si>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</si>
  <si>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</si>
  <si>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</si>
  <si>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</si>
  <si>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</si>
  <si>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</si>
  <si>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</si>
  <si>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</si>
  <si>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</si>
  <si>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</si>
  <si>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</si>
  <si>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</si>
  <si>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</si>
  <si>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</si>
  <si>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</si>
  <si>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</si>
  <si>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</si>
  <si>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</si>
  <si>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</si>
  <si>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</si>
  <si>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</si>
  <si>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</si>
  <si>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</si>
  <si>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</si>
  <si>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</si>
  <si>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</si>
  <si>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</si>
  <si>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東温市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</si>
  <si>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</si>
  <si>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</si>
  <si>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</si>
  <si>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</si>
  <si>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</si>
  <si>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</si>
  <si>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</si>
  <si>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</si>
  <si>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</si>
  <si>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</si>
  <si>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</si>
  <si>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</si>
  <si>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</si>
  <si>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</si>
  <si>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</si>
  <si>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</si>
  <si>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</si>
  <si>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</si>
  <si>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</si>
  <si>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</si>
  <si>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</si>
  <si>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</si>
  <si>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</si>
  <si>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</si>
  <si>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</si>
  <si>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</si>
  <si>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</si>
  <si>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</si>
  <si>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</si>
  <si>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</si>
  <si>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</si>
  <si>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</si>
  <si>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</si>
  <si>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</si>
  <si>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</si>
  <si>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</si>
  <si>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</si>
  <si>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</si>
  <si>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</si>
  <si>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</si>
  <si>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</si>
  <si>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</si>
  <si>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</si>
  <si>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</si>
  <si>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</si>
  <si>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</si>
  <si>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</si>
  <si>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</si>
  <si>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</si>
  <si>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</si>
  <si>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</si>
  <si>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</si>
  <si>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</si>
  <si>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</si>
  <si>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</si>
  <si>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</si>
  <si>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</si>
  <si>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</si>
  <si>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</si>
  <si>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</si>
  <si>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</si>
  <si>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</si>
  <si>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</si>
  <si>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</si>
  <si>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</si>
  <si>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</si>
  <si>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</si>
  <si>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</si>
  <si>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</si>
  <si>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</si>
  <si>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</si>
  <si>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</si>
  <si>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</si>
  <si>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</si>
  <si>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</si>
  <si>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</si>
  <si>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</si>
  <si>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</si>
  <si>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</si>
  <si>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</si>
  <si>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</si>
  <si>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</si>
  <si>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</si>
  <si>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</si>
  <si>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</si>
  <si>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</si>
  <si>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</si>
  <si>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</si>
  <si>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</si>
  <si>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</si>
  <si>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</si>
  <si>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</si>
  <si>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</si>
  <si>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</si>
  <si>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</si>
  <si>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</si>
  <si>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</si>
  <si>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</si>
  <si>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</si>
  <si>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</si>
  <si>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</si>
  <si>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</si>
  <si>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</si>
  <si>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</si>
  <si>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</si>
  <si>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</si>
  <si>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</si>
  <si>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</si>
  <si>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愛媛県東温市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</si>
  <si>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</si>
  <si>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</si>
  <si>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</si>
  <si>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</si>
  <si>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</si>
  <si>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</si>
  <si>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</si>
  <si>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</si>
  <si>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</si>
  <si>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</si>
  <si>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</si>
  <si>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</si>
  <si>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</si>
  <si>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</si>
  <si>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</si>
  <si>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</si>
  <si>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</si>
  <si>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</si>
  <si>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</si>
  <si>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</si>
  <si>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</si>
  <si>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</si>
  <si>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</si>
  <si>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</si>
  <si>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</si>
  <si>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</si>
  <si>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</si>
  <si>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</si>
  <si>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</si>
  <si>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</si>
  <si>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</si>
  <si>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</si>
  <si>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</si>
  <si>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</si>
  <si>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</si>
  <si>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</si>
  <si>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</si>
  <si>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</si>
  <si>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</si>
  <si>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</si>
  <si>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</si>
  <si>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</si>
  <si>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</si>
  <si>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</si>
  <si>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</si>
  <si>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</si>
  <si>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</si>
  <si>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</si>
  <si>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</si>
  <si>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</si>
  <si>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</si>
  <si>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</si>
  <si>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</si>
  <si>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</si>
  <si>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</si>
  <si>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</si>
  <si>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</si>
  <si>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</si>
  <si>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</si>
  <si>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</si>
  <si>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</si>
  <si>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</si>
  <si>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</si>
  <si>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</si>
  <si>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</si>
  <si>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</si>
  <si>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</si>
  <si>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</si>
  <si>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</si>
  <si>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</si>
  <si>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</si>
  <si>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</si>
  <si>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</si>
  <si>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</si>
  <si>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</si>
  <si>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</si>
  <si>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</si>
  <si>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</si>
  <si>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</si>
  <si>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</si>
  <si>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</si>
  <si>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</si>
  <si>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</si>
  <si>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</si>
  <si>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</si>
  <si>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</si>
  <si>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</si>
  <si>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</si>
  <si>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</si>
  <si>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</si>
  <si>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</si>
  <si>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</si>
  <si>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</si>
  <si>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</si>
  <si>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</si>
  <si>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</si>
  <si>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</si>
  <si>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</si>
  <si>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</si>
  <si>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</si>
  <si>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</si>
  <si>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</si>
  <si>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</si>
  <si>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</si>
  <si>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</si>
  <si>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</si>
  <si>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</si>
  <si>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</si>
  <si>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</si>
  <si>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</si>
  <si>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</si>
  <si>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</si>
  <si>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</si>
  <si>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</si>
  <si>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</si>
  <si>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</si>
  <si>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</si>
  <si>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</si>
  <si>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</si>
  <si>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</si>
  <si>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</si>
  <si>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</si>
  <si>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</si>
  <si>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</si>
  <si>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</si>
  <si>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</si>
  <si>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</si>
  <si>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</si>
  <si>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</si>
  <si>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</si>
  <si>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</si>
  <si>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</si>
  <si>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</si>
  <si>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</si>
  <si>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</si>
  <si>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</si>
  <si>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</si>
  <si>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</si>
  <si>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</si>
  <si>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</si>
  <si>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</si>
  <si>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</si>
  <si>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</si>
  <si>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</si>
  <si>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</si>
  <si>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</si>
  <si>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</si>
  <si>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</si>
  <si>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</si>
  <si>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</si>
  <si>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愛媛県東温市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</si>
  <si>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</si>
  <si>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</si>
  <si>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</si>
  <si>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</si>
  <si>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</si>
  <si>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</si>
  <si>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</si>
  <si>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</si>
  <si>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</si>
  <si>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</si>
  <si>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</si>
  <si>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</si>
  <si>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</si>
  <si>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</si>
  <si>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</si>
  <si>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</si>
  <si>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</si>
  <si>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</si>
  <si>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</si>
  <si>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</si>
  <si>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</si>
  <si>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</si>
  <si>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</si>
  <si>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</si>
  <si>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</si>
  <si>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</si>
  <si>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</si>
  <si>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</si>
  <si>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</si>
  <si>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</si>
  <si>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</si>
  <si>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</si>
  <si>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</si>
  <si>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</si>
  <si>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</si>
  <si>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</si>
  <si>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</si>
  <si>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</si>
  <si>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</si>
  <si>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田窪第２工業団地特別会計</t>
    <phoneticPr fontId="5"/>
  </si>
  <si>
    <t>法非適用企業</t>
    <phoneticPr fontId="5"/>
  </si>
  <si>
    <t>吉久工業団地特別会計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</si>
  <si>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</si>
  <si>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</si>
  <si>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</si>
  <si>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</si>
  <si>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</si>
  <si>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</si>
  <si>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</si>
  <si>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</si>
  <si>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</si>
  <si>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</si>
  <si>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</si>
  <si>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</si>
  <si>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</si>
  <si>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</si>
  <si>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</si>
  <si>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</si>
  <si>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</si>
  <si>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</si>
  <si>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</si>
  <si>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</si>
  <si>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</si>
  <si>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</si>
  <si>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</si>
  <si>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</si>
  <si>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</si>
  <si>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</si>
  <si>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</si>
  <si>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</si>
  <si>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</si>
  <si>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</si>
  <si>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</si>
  <si>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</si>
  <si>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</si>
  <si>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</si>
  <si>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</si>
  <si>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</si>
  <si>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</si>
  <si>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</si>
  <si>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</si>
  <si>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</si>
  <si>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</si>
  <si>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</si>
  <si>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</si>
  <si>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</si>
  <si>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</si>
  <si>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</si>
  <si>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</si>
  <si>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</si>
  <si>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</si>
  <si>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</si>
  <si>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</si>
  <si>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</si>
  <si>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</si>
  <si>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</si>
  <si>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</si>
  <si>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</si>
  <si>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</si>
  <si>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</si>
  <si>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</si>
  <si>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</si>
  <si>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</si>
  <si>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</si>
  <si>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</si>
  <si>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</si>
  <si>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</si>
  <si>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</si>
  <si>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</si>
  <si>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</si>
  <si>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</si>
  <si>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</si>
  <si>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</si>
  <si>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</si>
  <si>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</si>
  <si>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</si>
  <si>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</si>
  <si>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</si>
  <si>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</si>
  <si>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</si>
  <si>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</si>
  <si>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</si>
  <si>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</si>
  <si>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</si>
  <si>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</si>
  <si>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</si>
  <si>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</si>
  <si>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</si>
  <si>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</si>
  <si>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</si>
  <si>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</si>
  <si>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</si>
  <si>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</si>
  <si>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</si>
  <si>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</si>
  <si>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</si>
  <si>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</si>
  <si>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</si>
  <si>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</si>
  <si>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</si>
  <si>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</si>
  <si>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</si>
  <si>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</si>
  <si>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</si>
  <si>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</si>
  <si>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</si>
  <si>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</si>
  <si>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</si>
  <si>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</si>
  <si>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</si>
  <si>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</si>
  <si>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</si>
  <si>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</si>
  <si>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</si>
  <si>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</si>
  <si>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</si>
  <si>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</si>
  <si>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</si>
  <si>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</si>
  <si>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</si>
  <si>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</si>
  <si>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</si>
  <si>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</si>
  <si>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</si>
  <si>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</si>
  <si>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</si>
  <si>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</si>
  <si>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</si>
  <si>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</si>
  <si>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</si>
  <si>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</si>
  <si>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</si>
  <si>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</si>
  <si>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</si>
  <si>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</si>
  <si>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</si>
  <si>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</si>
  <si>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2.22</t>
  </si>
  <si>
    <t>▲ 0.30</t>
  </si>
  <si>
    <t>▲ 1.14</t>
  </si>
  <si>
    <t>水道事業会計</t>
  </si>
  <si>
    <t>一般会計</t>
  </si>
  <si>
    <t>介護保険特別会計</t>
  </si>
  <si>
    <t>国民健康保険特別会計</t>
  </si>
  <si>
    <t>下水道事業会計</t>
  </si>
  <si>
    <t>後期高齢者医療特別会計</t>
  </si>
  <si>
    <t>田窪第２工業団地特別会計</t>
  </si>
  <si>
    <t>吉久工業団地特別会計</t>
  </si>
  <si>
    <t>その他会計（赤字）</t>
  </si>
  <si>
    <t>その他会計（黒字）</t>
  </si>
  <si>
    <t>R01</t>
    <phoneticPr fontId="5"/>
  </si>
  <si>
    <t>R02</t>
    <phoneticPr fontId="5"/>
  </si>
  <si>
    <t>R03</t>
    <phoneticPr fontId="5"/>
  </si>
  <si>
    <t>R04</t>
    <phoneticPr fontId="5"/>
  </si>
  <si>
    <t>R05</t>
    <phoneticPr fontId="5"/>
  </si>
  <si>
    <t>-</t>
    <phoneticPr fontId="2"/>
  </si>
  <si>
    <t>松山養護老人ホーム事務組合（一般会計）</t>
    <rPh sb="0" eb="2">
      <t>マツヤマ</t>
    </rPh>
    <rPh sb="2" eb="4">
      <t>ヨウゴ</t>
    </rPh>
    <rPh sb="4" eb="6">
      <t>ロウジン</t>
    </rPh>
    <rPh sb="9" eb="13">
      <t>ジムクミアイ</t>
    </rPh>
    <rPh sb="14" eb="18">
      <t>イッパンカイケイ</t>
    </rPh>
    <phoneticPr fontId="2"/>
  </si>
  <si>
    <t>松山養護老人ホーム事務組合（診療所事業会計）</t>
    <rPh sb="0" eb="2">
      <t>マツヤマ</t>
    </rPh>
    <rPh sb="2" eb="4">
      <t>ヨウゴ</t>
    </rPh>
    <rPh sb="4" eb="6">
      <t>ロウジン</t>
    </rPh>
    <rPh sb="9" eb="13">
      <t>ジムクミアイ</t>
    </rPh>
    <rPh sb="14" eb="17">
      <t>シンリョウショ</t>
    </rPh>
    <rPh sb="17" eb="21">
      <t>ジギョウカイケイ</t>
    </rPh>
    <phoneticPr fontId="2"/>
  </si>
  <si>
    <t>松山広域福祉施設事務組合（一般会計）</t>
    <rPh sb="0" eb="2">
      <t>マツヤマ</t>
    </rPh>
    <rPh sb="2" eb="4">
      <t>コウイキ</t>
    </rPh>
    <rPh sb="4" eb="8">
      <t>フクシシセツ</t>
    </rPh>
    <rPh sb="8" eb="12">
      <t>ジムクミアイ</t>
    </rPh>
    <rPh sb="13" eb="17">
      <t>イッパンカイケイ</t>
    </rPh>
    <phoneticPr fontId="2"/>
  </si>
  <si>
    <t>松山広域福祉施設事務組合（公営企業会計）</t>
    <rPh sb="0" eb="2">
      <t>マツヤマ</t>
    </rPh>
    <rPh sb="2" eb="4">
      <t>コウイキ</t>
    </rPh>
    <rPh sb="4" eb="8">
      <t>フクシシセツ</t>
    </rPh>
    <rPh sb="8" eb="12">
      <t>ジムクミアイ</t>
    </rPh>
    <rPh sb="13" eb="15">
      <t>コウエイ</t>
    </rPh>
    <rPh sb="15" eb="19">
      <t>キギョウカイケイ</t>
    </rPh>
    <phoneticPr fontId="2"/>
  </si>
  <si>
    <t>松山衛生事務組合</t>
    <rPh sb="0" eb="2">
      <t>マツヤマ</t>
    </rPh>
    <rPh sb="2" eb="4">
      <t>エイセイ</t>
    </rPh>
    <rPh sb="4" eb="8">
      <t>ジムクミアイ</t>
    </rPh>
    <phoneticPr fontId="2"/>
  </si>
  <si>
    <t>愛媛県市町総合事務組合（退職手当事業分）</t>
    <rPh sb="0" eb="3">
      <t>エヒメケン</t>
    </rPh>
    <rPh sb="3" eb="7">
      <t>シマチソウゴウ</t>
    </rPh>
    <rPh sb="7" eb="11">
      <t>ジムクミアイ</t>
    </rPh>
    <rPh sb="12" eb="14">
      <t>タイショク</t>
    </rPh>
    <rPh sb="14" eb="16">
      <t>テアテ</t>
    </rPh>
    <rPh sb="16" eb="19">
      <t>ジギョウブン</t>
    </rPh>
    <phoneticPr fontId="2"/>
  </si>
  <si>
    <t>愛媛県市町総合事務組合（消防補償事業分）</t>
    <rPh sb="0" eb="3">
      <t>エヒメケン</t>
    </rPh>
    <rPh sb="3" eb="7">
      <t>シマチソウゴウ</t>
    </rPh>
    <rPh sb="7" eb="11">
      <t>ジムクミアイ</t>
    </rPh>
    <rPh sb="12" eb="14">
      <t>ショウボウ</t>
    </rPh>
    <rPh sb="14" eb="16">
      <t>ホショウ</t>
    </rPh>
    <rPh sb="16" eb="19">
      <t>ジギョウブン</t>
    </rPh>
    <phoneticPr fontId="2"/>
  </si>
  <si>
    <t>愛媛県市町総合事務組合（議員公務災害事業分）</t>
    <rPh sb="0" eb="3">
      <t>エヒメケン</t>
    </rPh>
    <rPh sb="3" eb="7">
      <t>シマチソウゴウ</t>
    </rPh>
    <rPh sb="7" eb="11">
      <t>ジムクミアイ</t>
    </rPh>
    <rPh sb="12" eb="14">
      <t>ギイン</t>
    </rPh>
    <rPh sb="14" eb="18">
      <t>コウムサイガイ</t>
    </rPh>
    <rPh sb="18" eb="21">
      <t>ジギョウブン</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</si>
  <si>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</si>
  <si>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5">
      <t>エヒメチホウゼイ</t>
    </rPh>
    <rPh sb="5" eb="7">
      <t>タイノウ</t>
    </rPh>
    <rPh sb="7" eb="11">
      <t>セイリキコウ</t>
    </rPh>
    <phoneticPr fontId="2"/>
  </si>
  <si>
    <t>愛媛県後期高齢者医療広域連合（一般会計）</t>
    <rPh sb="0" eb="3">
      <t>エヒメケン</t>
    </rPh>
    <rPh sb="3" eb="8">
      <t>コウキコウレイシャ</t>
    </rPh>
    <rPh sb="8" eb="10">
      <t>イリョウ</t>
    </rPh>
    <rPh sb="10" eb="14">
      <t>コウイキレンゴウ</t>
    </rPh>
    <rPh sb="15" eb="19">
      <t>イッパンカイケイ</t>
    </rPh>
    <phoneticPr fontId="2"/>
  </si>
  <si>
    <t>愛媛県後期高齢者医療広域連合（後期高齢者医療特別会計）</t>
    <rPh sb="0" eb="3">
      <t>エヒメケン</t>
    </rPh>
    <rPh sb="3" eb="8">
      <t>コウキコウレイシャ</t>
    </rPh>
    <rPh sb="8" eb="10">
      <t>イリョウ</t>
    </rPh>
    <rPh sb="10" eb="14">
      <t>コウイキレンゴウ</t>
    </rPh>
    <rPh sb="15" eb="17">
      <t>コウキ</t>
    </rPh>
    <rPh sb="17" eb="20">
      <t>コウレイシャ</t>
    </rPh>
    <rPh sb="20" eb="22">
      <t>イリョウ</t>
    </rPh>
    <rPh sb="22" eb="26">
      <t>トクベツカイケイ</t>
    </rPh>
    <phoneticPr fontId="2"/>
  </si>
  <si>
    <t>産業用地等整備基金</t>
    <rPh sb="0" eb="5">
      <t>サンギョウヨウチトウ</t>
    </rPh>
    <rPh sb="5" eb="9">
      <t>セイビキキン</t>
    </rPh>
    <phoneticPr fontId="5"/>
  </si>
  <si>
    <t>地域振興基金</t>
    <rPh sb="0" eb="6">
      <t>チイキシンコウキキン</t>
    </rPh>
    <phoneticPr fontId="2"/>
  </si>
  <si>
    <t>公共施設等管理基金</t>
    <rPh sb="0" eb="5">
      <t>コウキョウシセツトウ</t>
    </rPh>
    <rPh sb="5" eb="9">
      <t>カンリキキン</t>
    </rPh>
    <phoneticPr fontId="2"/>
  </si>
  <si>
    <t>地域福祉基金</t>
    <rPh sb="0" eb="6">
      <t>チイキフクシキキン</t>
    </rPh>
    <phoneticPr fontId="2"/>
  </si>
  <si>
    <t>ふるさと基金</t>
    <rPh sb="4" eb="6">
      <t>キキン</t>
    </rPh>
    <phoneticPr fontId="2"/>
  </si>
  <si>
    <t>―</t>
    <phoneticPr fontId="2"/>
  </si>
  <si>
    <t>－</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</si>
  <si>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</si>
  <si>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</si>
  <si>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</si>
  <si>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</si>
  <si>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</si>
  <si>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</si>
  <si>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実質公債費比率については、地方債の償還額の減少や標準税収入額の増加などから、前年度より低下したが、依然として類似団体平均を上回っている。
また、今後予定されている大型建設事業の影響により、地方債の借入額及び償還額の増加が見込まれており、将来負担比率及び実質公債費比率の悪化が懸念されるため、歳出の抑制や事務事業の見直しに取り組むことで、健全な財政運営に努める。</t>
    <rPh sb="13" eb="16">
      <t>チホウサイ</t>
    </rPh>
    <rPh sb="17" eb="20">
      <t>ショウカンガク</t>
    </rPh>
    <rPh sb="21" eb="23">
      <t>ゲンショウ</t>
    </rPh>
    <rPh sb="24" eb="26">
      <t>ヒョウジュン</t>
    </rPh>
    <rPh sb="26" eb="27">
      <t>ゼイ</t>
    </rPh>
    <rPh sb="27" eb="29">
      <t>シュウニュウ</t>
    </rPh>
    <rPh sb="29" eb="30">
      <t>ガク</t>
    </rPh>
    <rPh sb="31" eb="33">
      <t>ゾウカ</t>
    </rPh>
    <rPh sb="38" eb="41">
      <t>ゼンネンド</t>
    </rPh>
    <rPh sb="43" eb="45">
      <t>テイカ</t>
    </rPh>
    <rPh sb="49" eb="51">
      <t>イゼン</t>
    </rPh>
    <rPh sb="54" eb="56">
      <t>ルイジ</t>
    </rPh>
    <rPh sb="56" eb="58">
      <t>ダンタイ</t>
    </rPh>
    <rPh sb="58" eb="60">
      <t>ヘイキン</t>
    </rPh>
    <rPh sb="61" eb="63">
      <t>ウワマワ</t>
    </rPh>
    <rPh sb="72" eb="74">
      <t>コンゴ</t>
    </rPh>
    <rPh sb="74" eb="76">
      <t>ヨテイ</t>
    </rPh>
    <rPh sb="83" eb="85">
      <t>ケンセツ</t>
    </rPh>
    <rPh sb="94" eb="97">
      <t>チホウサイ</t>
    </rPh>
    <rPh sb="98" eb="101">
      <t>カリイレガク</t>
    </rPh>
    <rPh sb="101" eb="102">
      <t>オヨ</t>
    </rPh>
    <rPh sb="103" eb="106">
      <t>ショウカンガク</t>
    </rPh>
    <rPh sb="107" eb="109">
      <t>ゾウカ</t>
    </rPh>
    <rPh sb="110" eb="112">
      <t>ミコ</t>
    </rPh>
    <rPh sb="118" eb="124">
      <t>ショウライフタンヒリツ</t>
    </rPh>
    <rPh sb="124" eb="125">
      <t>オヨ</t>
    </rPh>
    <rPh sb="126" eb="133">
      <t>ジッシツコウサイヒヒリツ</t>
    </rPh>
    <rPh sb="134" eb="136">
      <t>アッカ</t>
    </rPh>
    <rPh sb="137" eb="139">
      <t>ケネン</t>
    </rPh>
    <rPh sb="145" eb="147">
      <t>サイシュツ</t>
    </rPh>
    <rPh sb="148" eb="150">
      <t>ヨクセイ</t>
    </rPh>
    <rPh sb="151" eb="155">
      <t>ジムジギョウ</t>
    </rPh>
    <rPh sb="156" eb="158">
      <t>ミナオ</t>
    </rPh>
    <rPh sb="160" eb="161">
      <t>ト</t>
    </rPh>
    <rPh sb="162" eb="163">
      <t>ク</t>
    </rPh>
    <rPh sb="168" eb="170">
      <t>ケンゼン</t>
    </rPh>
    <rPh sb="171" eb="175">
      <t>ザイセイウンエイ</t>
    </rPh>
    <rPh sb="176" eb="177">
      <t>ツト</t>
    </rPh>
    <phoneticPr fontId="10"/>
  </si>
  <si>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</si>
  <si>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</si>
  <si>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</si>
  <si>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有形固定資産減価償却率については、類似団体平均を下回っているが、緩やかな増加傾向にあり、老朽化が進んでいる。
また、将来負担比率については、前年度までは類似団体平均を上回る状況が続いていたが、地方債の償還が順調に進んだことから、今年度は類似団体平均を下回ることとなった。しかし、今後予定されている大型建設事業の影響により、地方債の借入額の増加が見込まれており、将来負担比率の悪化が懸念される。このため、老朽化が進んだ施設の統廃合など、公共施設の最適化による費用削減を進めることで、健全な財政運営に努める。</t>
    <rPh sb="58" eb="62">
      <t>ショウライフタン</t>
    </rPh>
    <rPh sb="62" eb="64">
      <t>ヒリツ</t>
    </rPh>
    <rPh sb="70" eb="73">
      <t>ゼンネンド</t>
    </rPh>
    <rPh sb="76" eb="82">
      <t>ルイジダンタイヘイキン</t>
    </rPh>
    <rPh sb="83" eb="85">
      <t>ウワマワ</t>
    </rPh>
    <rPh sb="86" eb="88">
      <t>ジョウキョウ</t>
    </rPh>
    <rPh sb="89" eb="90">
      <t>ツヅ</t>
    </rPh>
    <rPh sb="96" eb="99">
      <t>チホウサイ</t>
    </rPh>
    <rPh sb="100" eb="102">
      <t>ショウカン</t>
    </rPh>
    <rPh sb="103" eb="105">
      <t>ジュンチョウ</t>
    </rPh>
    <rPh sb="106" eb="107">
      <t>スス</t>
    </rPh>
    <rPh sb="114" eb="117">
      <t>コンネンド</t>
    </rPh>
    <rPh sb="118" eb="124">
      <t>ルイジダンタイヘイキン</t>
    </rPh>
    <rPh sb="125" eb="127">
      <t>シタマワ</t>
    </rPh>
    <rPh sb="180" eb="186">
      <t>ショウライフタンヒリツ</t>
    </rPh>
    <rPh sb="187" eb="189">
      <t>アッカ</t>
    </rPh>
    <rPh sb="190" eb="192">
      <t>ケネン</t>
    </rPh>
    <rPh sb="201" eb="204">
      <t>ロウキュウカ</t>
    </rPh>
    <rPh sb="205" eb="206">
      <t>スス</t>
    </rPh>
    <rPh sb="208" eb="210">
      <t>シセツ</t>
    </rPh>
    <rPh sb="211" eb="214">
      <t>トウハイゴウ</t>
    </rPh>
    <rPh sb="217" eb="221">
      <t>コウキョウシセツ</t>
    </rPh>
    <rPh sb="222" eb="225">
      <t>サイテキカ</t>
    </rPh>
    <rPh sb="228" eb="232">
      <t>ヒヨウサクゲン</t>
    </rPh>
    <rPh sb="233" eb="234">
      <t>スス</t>
    </rPh>
    <rPh sb="240" eb="242">
      <t>ケンゼン</t>
    </rPh>
    <rPh sb="243" eb="247">
      <t>ザイセイウンエイ</t>
    </rPh>
    <rPh sb="248" eb="249">
      <t>ツト</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</si>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</sst>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53A18EF-E70D-4645-A15C-ED2F33E90E4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71279</c:v>
                </c:pt>
                <c:pt idx="3">
                  <c:v>74994</c:v>
                </c:pt>
                <c:pt idx="4">
                  <c:v>71849</c:v>
                </c:pt>
              </c:numCache>
            </c:numRef>
          </c:val>
          <c:smooth val="0"/>
          <c:extLst>
            <c:ext xmlns:c16="http://schemas.microsoft.com/office/drawing/2014/chart" uri="{C3380CC4-5D6E-409C-BE32-E72D297353CC}">
              <c16:uniqueId val="{00000000-4CB7-4790-9432-774D633697B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74152</c:v>
                </c:pt>
                <c:pt idx="1">
                  <c:v>32743</c:v>
                </c:pt>
                <c:pt idx="2">
                  <c:v>45745</c:v>
                </c:pt>
                <c:pt idx="3">
                  <c:v>35862</c:v>
                </c:pt>
                <c:pt idx="4">
                  <c:v>57801</c:v>
                </c:pt>
              </c:numCache>
            </c:numRef>
          </c:val>
          <c:smooth val="0"/>
          <c:extLst>
            <c:ext xmlns:c16="http://schemas.microsoft.com/office/drawing/2014/chart" uri="{C3380CC4-5D6E-409C-BE32-E72D297353CC}">
              <c16:uniqueId val="{00000001-4CB7-4790-9432-774D633697B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7.53</c:v>
                </c:pt>
                <c:pt idx="1">
                  <c:v>8.9499999999999993</c:v>
                </c:pt>
                <c:pt idx="2">
                  <c:v>11.14</c:v>
                </c:pt>
                <c:pt idx="3">
                  <c:v>10.84</c:v>
                </c:pt>
                <c:pt idx="4">
                  <c:v>10.36</c:v>
                </c:pt>
              </c:numCache>
            </c:numRef>
          </c:val>
          <c:extLst>
            <c:ext xmlns:c16="http://schemas.microsoft.com/office/drawing/2014/chart" uri="{C3380CC4-5D6E-409C-BE32-E72D297353CC}">
              <c16:uniqueId val="{00000000-6A16-4E7C-B468-81939DDDEAA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33.92</c:v>
                </c:pt>
                <c:pt idx="1">
                  <c:v>30.09</c:v>
                </c:pt>
                <c:pt idx="2">
                  <c:v>32.14</c:v>
                </c:pt>
                <c:pt idx="3">
                  <c:v>35.700000000000003</c:v>
                </c:pt>
                <c:pt idx="4">
                  <c:v>34.58</c:v>
                </c:pt>
              </c:numCache>
            </c:numRef>
          </c:val>
          <c:extLst>
            <c:ext xmlns:c16="http://schemas.microsoft.com/office/drawing/2014/chart" uri="{C3380CC4-5D6E-409C-BE32-E72D297353CC}">
              <c16:uniqueId val="{00000001-6A16-4E7C-B468-81939DDDEAA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-2.2200000000000002</c:v>
                </c:pt>
                <c:pt idx="1">
                  <c:v>-0.3</c:v>
                </c:pt>
                <c:pt idx="2">
                  <c:v>6.39</c:v>
                </c:pt>
                <c:pt idx="3">
                  <c:v>2.21</c:v>
                </c:pt>
                <c:pt idx="4">
                  <c:v>-1.1399999999999999</c:v>
                </c:pt>
              </c:numCache>
            </c:numRef>
          </c:val>
          <c:smooth val="0"/>
          <c:extLst>
            <c:ext xmlns:c16="http://schemas.microsoft.com/office/drawing/2014/chart" uri="{C3380CC4-5D6E-409C-BE32-E72D297353CC}">
              <c16:uniqueId val="{00000002-6A16-4E7C-B468-81939DDDEAA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A44-4028-9095-2709846FDD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44-4028-9095-2709846FDD36}"/>
            </c:ext>
          </c:extLst>
        </c:ser>
        <c:ser>
          <c:idx val="2"/>
          <c:order val="2"/>
          <c:tx>
            <c:strRef>
              <c:f>データシート!$A$29</c:f>
              <c:strCache>
                <c:ptCount val="1"/>
                <c:pt idx="0">
                  <c:v>吉久工業団地特別会計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FA44-4028-9095-2709846FDD36}"/>
            </c:ext>
          </c:extLst>
        </c:ser>
        <c:ser>
          <c:idx val="3"/>
          <c:order val="3"/>
          <c:tx>
            <c:strRef>
              <c:f>データシート!$A$30</c:f>
              <c:strCache>
                <c:ptCount val="1"/>
                <c:pt idx="0">
                  <c:v>田窪第２工業団地特別会計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A44-4028-9095-2709846FDD3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0.28000000000000003</c:v>
                </c:pt>
                <c:pt idx="4">
                  <c:v>#N/A</c:v>
                </c:pt>
                <c:pt idx="5">
                  <c:v>0.26</c:v>
                </c:pt>
                <c:pt idx="6">
                  <c:v>#N/A</c:v>
                </c:pt>
                <c:pt idx="7">
                  <c:v>0.28000000000000003</c:v>
                </c:pt>
                <c:pt idx="8">
                  <c:v>#N/A</c:v>
                </c:pt>
                <c:pt idx="9">
                  <c:v>0.32</c:v>
                </c:pt>
              </c:numCache>
            </c:numRef>
          </c:val>
          <c:extLst>
            <c:ext xmlns:c16="http://schemas.microsoft.com/office/drawing/2014/chart" uri="{C3380CC4-5D6E-409C-BE32-E72D297353CC}">
              <c16:uniqueId val="{00000004-FA44-4028-9095-2709846FDD36}"/>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0.84</c:v>
                </c:pt>
                <c:pt idx="4">
                  <c:v>#N/A</c:v>
                </c:pt>
                <c:pt idx="5">
                  <c:v>0.89</c:v>
                </c:pt>
                <c:pt idx="6">
                  <c:v>#N/A</c:v>
                </c:pt>
                <c:pt idx="7">
                  <c:v>0.85</c:v>
                </c:pt>
                <c:pt idx="8">
                  <c:v>#N/A</c:v>
                </c:pt>
                <c:pt idx="9">
                  <c:v>1.62</c:v>
                </c:pt>
              </c:numCache>
            </c:numRef>
          </c:val>
          <c:extLst>
            <c:ext xmlns:c16="http://schemas.microsoft.com/office/drawing/2014/chart" uri="{C3380CC4-5D6E-409C-BE32-E72D297353CC}">
              <c16:uniqueId val="{00000005-FA44-4028-9095-2709846FDD3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6.66</c:v>
                </c:pt>
                <c:pt idx="2">
                  <c:v>#N/A</c:v>
                </c:pt>
                <c:pt idx="3">
                  <c:v>5.76</c:v>
                </c:pt>
                <c:pt idx="4">
                  <c:v>#N/A</c:v>
                </c:pt>
                <c:pt idx="5">
                  <c:v>4.8499999999999996</c:v>
                </c:pt>
                <c:pt idx="6">
                  <c:v>#N/A</c:v>
                </c:pt>
                <c:pt idx="7">
                  <c:v>4.09</c:v>
                </c:pt>
                <c:pt idx="8">
                  <c:v>#N/A</c:v>
                </c:pt>
                <c:pt idx="9">
                  <c:v>2.59</c:v>
                </c:pt>
              </c:numCache>
            </c:numRef>
          </c:val>
          <c:extLst>
            <c:ext xmlns:c16="http://schemas.microsoft.com/office/drawing/2014/chart" uri="{C3380CC4-5D6E-409C-BE32-E72D297353CC}">
              <c16:uniqueId val="{00000006-FA44-4028-9095-2709846FDD3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2.74</c:v>
                </c:pt>
                <c:pt idx="2">
                  <c:v>#N/A</c:v>
                </c:pt>
                <c:pt idx="3">
                  <c:v>2.98</c:v>
                </c:pt>
                <c:pt idx="4">
                  <c:v>#N/A</c:v>
                </c:pt>
                <c:pt idx="5">
                  <c:v>3.5</c:v>
                </c:pt>
                <c:pt idx="6">
                  <c:v>#N/A</c:v>
                </c:pt>
                <c:pt idx="7">
                  <c:v>4.7</c:v>
                </c:pt>
                <c:pt idx="8">
                  <c:v>#N/A</c:v>
                </c:pt>
                <c:pt idx="9">
                  <c:v>5.48</c:v>
                </c:pt>
              </c:numCache>
            </c:numRef>
          </c:val>
          <c:extLst>
            <c:ext xmlns:c16="http://schemas.microsoft.com/office/drawing/2014/chart" uri="{C3380CC4-5D6E-409C-BE32-E72D297353CC}">
              <c16:uniqueId val="{00000007-FA44-4028-9095-2709846FDD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7.53</c:v>
                </c:pt>
                <c:pt idx="2">
                  <c:v>#N/A</c:v>
                </c:pt>
                <c:pt idx="3">
                  <c:v>8.94</c:v>
                </c:pt>
                <c:pt idx="4">
                  <c:v>#N/A</c:v>
                </c:pt>
                <c:pt idx="5">
                  <c:v>11.14</c:v>
                </c:pt>
                <c:pt idx="6">
                  <c:v>#N/A</c:v>
                </c:pt>
                <c:pt idx="7">
                  <c:v>10.83</c:v>
                </c:pt>
                <c:pt idx="8">
                  <c:v>#N/A</c:v>
                </c:pt>
                <c:pt idx="9">
                  <c:v>10.35</c:v>
                </c:pt>
              </c:numCache>
            </c:numRef>
          </c:val>
          <c:extLst>
            <c:ext xmlns:c16="http://schemas.microsoft.com/office/drawing/2014/chart" uri="{C3380CC4-5D6E-409C-BE32-E72D297353CC}">
              <c16:uniqueId val="{00000008-FA44-4028-9095-2709846FDD3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23.12</c:v>
                </c:pt>
                <c:pt idx="2">
                  <c:v>#N/A</c:v>
                </c:pt>
                <c:pt idx="3">
                  <c:v>22.16</c:v>
                </c:pt>
                <c:pt idx="4">
                  <c:v>#N/A</c:v>
                </c:pt>
                <c:pt idx="5">
                  <c:v>20.86</c:v>
                </c:pt>
                <c:pt idx="6">
                  <c:v>#N/A</c:v>
                </c:pt>
                <c:pt idx="7">
                  <c:v>20.66</c:v>
                </c:pt>
                <c:pt idx="8">
                  <c:v>#N/A</c:v>
                </c:pt>
                <c:pt idx="9">
                  <c:v>17.41</c:v>
                </c:pt>
              </c:numCache>
            </c:numRef>
          </c:val>
          <c:extLst>
            <c:ext xmlns:c16="http://schemas.microsoft.com/office/drawing/2014/chart" uri="{C3380CC4-5D6E-409C-BE32-E72D297353CC}">
              <c16:uniqueId val="{00000009-FA44-4028-9095-2709846FDD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1482</c:v>
                </c:pt>
                <c:pt idx="5">
                  <c:v>1503</c:v>
                </c:pt>
                <c:pt idx="8">
                  <c:v>1583</c:v>
                </c:pt>
                <c:pt idx="11">
                  <c:v>1551</c:v>
                </c:pt>
                <c:pt idx="14">
                  <c:v>1508</c:v>
                </c:pt>
              </c:numCache>
            </c:numRef>
          </c:val>
          <c:extLst>
            <c:ext xmlns:c16="http://schemas.microsoft.com/office/drawing/2014/chart" uri="{C3380CC4-5D6E-409C-BE32-E72D297353CC}">
              <c16:uniqueId val="{00000000-1249-4657-B6EC-9EE90B54BE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249-4657-B6EC-9EE90B54BE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c:v>
                </c:pt>
                <c:pt idx="3">
                  <c:v>15</c:v>
                </c:pt>
                <c:pt idx="6">
                  <c:v>15</c:v>
                </c:pt>
                <c:pt idx="9">
                  <c:v>15</c:v>
                </c:pt>
                <c:pt idx="12">
                  <c:v>15</c:v>
                </c:pt>
              </c:numCache>
            </c:numRef>
          </c:val>
          <c:extLst>
            <c:ext xmlns:c16="http://schemas.microsoft.com/office/drawing/2014/chart" uri="{C3380CC4-5D6E-409C-BE32-E72D297353CC}">
              <c16:uniqueId val="{00000002-1249-4657-B6EC-9EE90B54BE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18</c:v>
                </c:pt>
                <c:pt idx="9">
                  <c:v>13</c:v>
                </c:pt>
                <c:pt idx="12">
                  <c:v>16</c:v>
                </c:pt>
              </c:numCache>
            </c:numRef>
          </c:val>
          <c:extLst>
            <c:ext xmlns:c16="http://schemas.microsoft.com/office/drawing/2014/chart" uri="{C3380CC4-5D6E-409C-BE32-E72D297353CC}">
              <c16:uniqueId val="{00000003-1249-4657-B6EC-9EE90B54BE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863</c:v>
                </c:pt>
                <c:pt idx="3">
                  <c:v>762</c:v>
                </c:pt>
                <c:pt idx="6">
                  <c:v>766</c:v>
                </c:pt>
                <c:pt idx="9">
                  <c:v>682</c:v>
                </c:pt>
                <c:pt idx="12">
                  <c:v>681</c:v>
                </c:pt>
              </c:numCache>
            </c:numRef>
          </c:val>
          <c:extLst>
            <c:ext xmlns:c16="http://schemas.microsoft.com/office/drawing/2014/chart" uri="{C3380CC4-5D6E-409C-BE32-E72D297353CC}">
              <c16:uniqueId val="{00000004-1249-4657-B6EC-9EE90B54BE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49-4657-B6EC-9EE90B54BE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249-4657-B6EC-9EE90B54BE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1566</c:v>
                </c:pt>
                <c:pt idx="3">
                  <c:v>1612</c:v>
                </c:pt>
                <c:pt idx="6">
                  <c:v>1734</c:v>
                </c:pt>
                <c:pt idx="9">
                  <c:v>1717</c:v>
                </c:pt>
                <c:pt idx="12">
                  <c:v>1682</c:v>
                </c:pt>
              </c:numCache>
            </c:numRef>
          </c:val>
          <c:extLst>
            <c:ext xmlns:c16="http://schemas.microsoft.com/office/drawing/2014/chart" uri="{C3380CC4-5D6E-409C-BE32-E72D297353CC}">
              <c16:uniqueId val="{00000007-1249-4657-B6EC-9EE90B54BE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963</c:v>
                </c:pt>
                <c:pt idx="2">
                  <c:v>#N/A</c:v>
                </c:pt>
                <c:pt idx="3">
                  <c:v>#N/A</c:v>
                </c:pt>
                <c:pt idx="4">
                  <c:v>886</c:v>
                </c:pt>
                <c:pt idx="5">
                  <c:v>#N/A</c:v>
                </c:pt>
                <c:pt idx="6">
                  <c:v>#N/A</c:v>
                </c:pt>
                <c:pt idx="7">
                  <c:v>950</c:v>
                </c:pt>
                <c:pt idx="8">
                  <c:v>#N/A</c:v>
                </c:pt>
                <c:pt idx="9">
                  <c:v>#N/A</c:v>
                </c:pt>
                <c:pt idx="10">
                  <c:v>876</c:v>
                </c:pt>
                <c:pt idx="11">
                  <c:v>#N/A</c:v>
                </c:pt>
                <c:pt idx="12">
                  <c:v>#N/A</c:v>
                </c:pt>
                <c:pt idx="13">
                  <c:v>886</c:v>
                </c:pt>
                <c:pt idx="14">
                  <c:v>#N/A</c:v>
                </c:pt>
              </c:numCache>
            </c:numRef>
          </c:val>
          <c:smooth val="0"/>
          <c:extLst>
            <c:ext xmlns:c16="http://schemas.microsoft.com/office/drawing/2014/chart" uri="{C3380CC4-5D6E-409C-BE32-E72D297353CC}">
              <c16:uniqueId val="{00000008-1249-4657-B6EC-9EE90B54BE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16008</c:v>
                </c:pt>
                <c:pt idx="5">
                  <c:v>15382</c:v>
                </c:pt>
                <c:pt idx="8">
                  <c:v>14791</c:v>
                </c:pt>
                <c:pt idx="11">
                  <c:v>13722</c:v>
                </c:pt>
                <c:pt idx="14">
                  <c:v>12868</c:v>
                </c:pt>
              </c:numCache>
            </c:numRef>
          </c:val>
          <c:extLst>
            <c:ext xmlns:c16="http://schemas.microsoft.com/office/drawing/2014/chart" uri="{C3380CC4-5D6E-409C-BE32-E72D297353CC}">
              <c16:uniqueId val="{00000000-3397-450B-A78B-50FE818F18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c:v>
                </c:pt>
                <c:pt idx="5">
                  <c:v>157</c:v>
                </c:pt>
                <c:pt idx="8">
                  <c:v>146</c:v>
                </c:pt>
                <c:pt idx="11">
                  <c:v>135</c:v>
                </c:pt>
                <c:pt idx="14">
                  <c:v>124</c:v>
                </c:pt>
              </c:numCache>
            </c:numRef>
          </c:val>
          <c:extLst>
            <c:ext xmlns:c16="http://schemas.microsoft.com/office/drawing/2014/chart" uri="{C3380CC4-5D6E-409C-BE32-E72D297353CC}">
              <c16:uniqueId val="{00000001-3397-450B-A78B-50FE818F18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5113</c:v>
                </c:pt>
                <c:pt idx="5">
                  <c:v>4773</c:v>
                </c:pt>
                <c:pt idx="8">
                  <c:v>5231</c:v>
                </c:pt>
                <c:pt idx="11">
                  <c:v>6563</c:v>
                </c:pt>
                <c:pt idx="14">
                  <c:v>6465</c:v>
                </c:pt>
              </c:numCache>
            </c:numRef>
          </c:val>
          <c:extLst>
            <c:ext xmlns:c16="http://schemas.microsoft.com/office/drawing/2014/chart" uri="{C3380CC4-5D6E-409C-BE32-E72D297353CC}">
              <c16:uniqueId val="{00000002-3397-450B-A78B-50FE818F18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97-450B-A78B-50FE818F18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97-450B-A78B-50FE818F18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97-450B-A78B-50FE818F18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882</c:v>
                </c:pt>
                <c:pt idx="3">
                  <c:v>871</c:v>
                </c:pt>
                <c:pt idx="6">
                  <c:v>869</c:v>
                </c:pt>
                <c:pt idx="9">
                  <c:v>1048</c:v>
                </c:pt>
                <c:pt idx="12">
                  <c:v>957</c:v>
                </c:pt>
              </c:numCache>
            </c:numRef>
          </c:val>
          <c:extLst>
            <c:ext xmlns:c16="http://schemas.microsoft.com/office/drawing/2014/chart" uri="{C3380CC4-5D6E-409C-BE32-E72D297353CC}">
              <c16:uniqueId val="{00000006-3397-450B-A78B-50FE818F18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255</c:v>
                </c:pt>
                <c:pt idx="3">
                  <c:v>255</c:v>
                </c:pt>
                <c:pt idx="6">
                  <c:v>235</c:v>
                </c:pt>
                <c:pt idx="9">
                  <c:v>170</c:v>
                </c:pt>
                <c:pt idx="12">
                  <c:v>148</c:v>
                </c:pt>
              </c:numCache>
            </c:numRef>
          </c:val>
          <c:extLst>
            <c:ext xmlns:c16="http://schemas.microsoft.com/office/drawing/2014/chart" uri="{C3380CC4-5D6E-409C-BE32-E72D297353CC}">
              <c16:uniqueId val="{00000007-3397-450B-A78B-50FE818F18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10961</c:v>
                </c:pt>
                <c:pt idx="3">
                  <c:v>10409</c:v>
                </c:pt>
                <c:pt idx="6">
                  <c:v>9601</c:v>
                </c:pt>
                <c:pt idx="9">
                  <c:v>8395</c:v>
                </c:pt>
                <c:pt idx="12">
                  <c:v>7566</c:v>
                </c:pt>
              </c:numCache>
            </c:numRef>
          </c:val>
          <c:extLst>
            <c:ext xmlns:c16="http://schemas.microsoft.com/office/drawing/2014/chart" uri="{C3380CC4-5D6E-409C-BE32-E72D297353CC}">
              <c16:uniqueId val="{00000008-3397-450B-A78B-50FE818F18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270</c:v>
                </c:pt>
                <c:pt idx="3">
                  <c:v>255</c:v>
                </c:pt>
                <c:pt idx="6">
                  <c:v>240</c:v>
                </c:pt>
                <c:pt idx="9">
                  <c:v>225</c:v>
                </c:pt>
                <c:pt idx="12">
                  <c:v>210</c:v>
                </c:pt>
              </c:numCache>
            </c:numRef>
          </c:val>
          <c:extLst>
            <c:ext xmlns:c16="http://schemas.microsoft.com/office/drawing/2014/chart" uri="{C3380CC4-5D6E-409C-BE32-E72D297353CC}">
              <c16:uniqueId val="{00000009-3397-450B-A78B-50FE818F18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14517</c:v>
                </c:pt>
                <c:pt idx="3">
                  <c:v>13723</c:v>
                </c:pt>
                <c:pt idx="6">
                  <c:v>13212</c:v>
                </c:pt>
                <c:pt idx="9">
                  <c:v>12042</c:v>
                </c:pt>
                <c:pt idx="12">
                  <c:v>11285</c:v>
                </c:pt>
              </c:numCache>
            </c:numRef>
          </c:val>
          <c:extLst>
            <c:ext xmlns:c16="http://schemas.microsoft.com/office/drawing/2014/chart" uri="{C3380CC4-5D6E-409C-BE32-E72D297353CC}">
              <c16:uniqueId val="{0000000A-3397-450B-A78B-50FE818F18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5596</c:v>
                </c:pt>
                <c:pt idx="2">
                  <c:v>#N/A</c:v>
                </c:pt>
                <c:pt idx="3">
                  <c:v>#N/A</c:v>
                </c:pt>
                <c:pt idx="4">
                  <c:v>5201</c:v>
                </c:pt>
                <c:pt idx="5">
                  <c:v>#N/A</c:v>
                </c:pt>
                <c:pt idx="6">
                  <c:v>#N/A</c:v>
                </c:pt>
                <c:pt idx="7">
                  <c:v>3988</c:v>
                </c:pt>
                <c:pt idx="8">
                  <c:v>#N/A</c:v>
                </c:pt>
                <c:pt idx="9">
                  <c:v>#N/A</c:v>
                </c:pt>
                <c:pt idx="10">
                  <c:v>1460</c:v>
                </c:pt>
                <c:pt idx="11">
                  <c:v>#N/A</c:v>
                </c:pt>
                <c:pt idx="12">
                  <c:v>#N/A</c:v>
                </c:pt>
                <c:pt idx="13">
                  <c:v>709</c:v>
                </c:pt>
                <c:pt idx="14">
                  <c:v>#N/A</c:v>
                </c:pt>
              </c:numCache>
            </c:numRef>
          </c:val>
          <c:smooth val="0"/>
          <c:extLst>
            <c:ext xmlns:c16="http://schemas.microsoft.com/office/drawing/2014/chart" uri="{C3380CC4-5D6E-409C-BE32-E72D297353CC}">
              <c16:uniqueId val="{0000000B-3397-450B-A78B-50FE818F18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3314</c:v>
                </c:pt>
                <c:pt idx="1">
                  <c:v>3594</c:v>
                </c:pt>
                <c:pt idx="2">
                  <c:v>3516</c:v>
                </c:pt>
              </c:numCache>
            </c:numRef>
          </c:val>
          <c:extLst>
            <c:ext xmlns:c16="http://schemas.microsoft.com/office/drawing/2014/chart" uri="{C3380CC4-5D6E-409C-BE32-E72D297353CC}">
              <c16:uniqueId val="{00000000-5083-4383-BF27-73BE03D151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273</c:v>
                </c:pt>
                <c:pt idx="1">
                  <c:v>273</c:v>
                </c:pt>
                <c:pt idx="2">
                  <c:v>316</c:v>
                </c:pt>
              </c:numCache>
            </c:numRef>
          </c:val>
          <c:extLst>
            <c:ext xmlns:c16="http://schemas.microsoft.com/office/drawing/2014/chart" uri="{C3380CC4-5D6E-409C-BE32-E72D297353CC}">
              <c16:uniqueId val="{00000001-5083-4383-BF27-73BE03D151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2627</c:v>
                </c:pt>
                <c:pt idx="1">
                  <c:v>3646</c:v>
                </c:pt>
                <c:pt idx="2">
                  <c:v>3533</c:v>
                </c:pt>
              </c:numCache>
            </c:numRef>
          </c:val>
          <c:extLst>
            <c:ext xmlns:c16="http://schemas.microsoft.com/office/drawing/2014/chart" uri="{C3380CC4-5D6E-409C-BE32-E72D297353CC}">
              <c16:uniqueId val="{00000002-5083-4383-BF27-73BE03D151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{B9182072-5527-4428-BA54-6940B0866176}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6A3-45CA-B546-9B1474847E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{7A6A5BBF-29E4-4C7E-AFA5-36FB329C0448}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A3-45CA-B546-9B1474847E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{F16ECD16-C64C-4A13-9CB0-5597DA5DF506}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A3-45CA-B546-9B1474847E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{9D74C484-8676-42EE-8271-F0B6C32FFB18}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A3-45CA-B546-9B1474847E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{BD64D933-7CD3-4EE7-B18E-C00097FDA22E}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A3-45CA-B546-9B1474847E7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{5ADA1B04-D52C-4564-A0A0-D5FE7EB41533}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6A3-45CA-B546-9B1474847E7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{6401A44F-CCAF-4A47-A324-44A1E64C9E2C}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6A3-45CA-B546-9B1474847E7D}"/>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{D3C5BC0C-3D4D-4F08-91D3-B5B93CFC6E50}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6A3-45CA-B546-9B1474847E7D}"/>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{851CAD93-53E4-4882-9DF4-D3BA662BE4D4}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6A3-45CA-B546-9B1474847E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49.9</c:v>
                </c:pt>
                <c:pt idx="16">
                  <c:v>52.3</c:v>
                </c:pt>
                <c:pt idx="24">
                  <c:v>53.7</c:v>
                </c:pt>
                <c:pt idx="32">
                  <c:v>54.7</c:v>
                </c:pt>
              </c:numCache>
            </c:numRef>
          </c:xVal>
          <c:yVal>
            <c:numRef>
              <c:f>公会計指標分析・財政指標組合せ分析表!$BP$51:$DC$51</c:f>
              <c:numCache>
                <c:formatCode>#,##0.0;"▲ "#,##0.0</c:formatCode>
                <c:ptCount val="40"/>
                <c:pt idx="0">
                  <c:v>71.900000000000006</c:v>
                </c:pt>
                <c:pt idx="8">
                  <c:v>63</c:v>
                </c:pt>
                <c:pt idx="16">
                  <c:v>45.6</c:v>
                </c:pt>
                <c:pt idx="24">
                  <c:v>17.100000000000001</c:v>
                </c:pt>
                <c:pt idx="32">
                  <c:v>8.1</c:v>
                </c:pt>
              </c:numCache>
            </c:numRef>
          </c:yVal>
          <c:smooth val="0"/>
          <c:extLst>
            <c:ext xmlns:c16="http://schemas.microsoft.com/office/drawing/2014/chart" uri="{C3380CC4-5D6E-409C-BE32-E72D297353CC}">
              <c16:uniqueId val="{00000009-D6A3-45CA-B546-9B1474847E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{82B68577-F396-4D01-9D18-7E285F4FE5C5}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6A3-45CA-B546-9B1474847E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{A234C514-E654-4363-ACBF-CEE4E5B409AF}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A3-45CA-B546-9B1474847E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{EFA72592-A7BD-4746-A548-B23A2DA92938}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A3-45CA-B546-9B1474847E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{E7E2FF69-E2AB-4C41-9415-04D8AAD75B60}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A3-45CA-B546-9B1474847E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{AA579CD3-B18B-4968-A4EB-99C0E181EECC}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A3-45CA-B546-9B1474847E7D}"/>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{9CFE6265-DBEA-41CD-8607-DD368AA6B9FB}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6A3-45CA-B546-9B1474847E7D}"/>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{A25657B4-5C54-48CA-B3EC-21E0859634F8}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6A3-45CA-B546-9B1474847E7D}"/>
                </c:ext>
              </c:extLst>
            </c:dLbl>
            <c:dLbl>
              <c:idx val="24"/>
              <c:layout>
                <c:manualLayout>
                  <c:x val="0"/>
                  <c:y val="8.7974690514022562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{AA5E82FE-48BF-4E24-8F13-3B17CE1ABA03}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6A3-45CA-B546-9B1474847E7D}"/>
                </c:ext>
              </c:extLst>
            </c:dLbl>
            <c:dLbl>
              <c:idx val="32"/>
              <c:layout>
                <c:manualLayout>
                  <c:x val="0"/>
                  <c:y val="-8.7974690514022562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{F4A9C775-E5C7-4886-8B5F-B4CC8F8E012E}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6A3-45CA-B546-9B1474847E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62.8</c:v>
                </c:pt>
                <c:pt idx="24">
                  <c:v>64</c:v>
                </c:pt>
                <c:pt idx="32">
                  <c:v>64.599999999999994</c:v>
                </c:pt>
              </c:numCache>
            </c:numRef>
          </c:xVal>
          <c:yVal>
            <c:numRef>
              <c:f>公会計指標分析・財政指標組合せ分析表!$BP$55:$DC$55</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D6A3-45CA-B546-9B1474847E7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{B7FE744D-EE81-4966-BECA-EA66020A429B}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D43-43F1-AA0B-4B5069362F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{6CCB12A2-D79D-495A-979D-13CFDBF739C2}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D43-43F1-AA0B-4B5069362F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{E161B9BD-53D5-45DA-A7B9-A6E7D42FEDB1}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D43-43F1-AA0B-4B5069362F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{826907E4-DC9D-46F2-B044-B867A0F1E93F}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D43-43F1-AA0B-4B5069362F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{AF7EFD22-083F-4FFC-8F5B-EA4FDABD69DA}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D43-43F1-AA0B-4B5069362F6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{1F27DA07-9F05-4E32-A601-134B3A1BD3BD}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D43-43F1-AA0B-4B5069362F6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{1E3E5E1C-4404-4D21-821C-6F0B078D989E}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D43-43F1-AA0B-4B5069362F6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{2C06C32B-B3AB-47E8-9F6F-3D678EA7FE82}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D43-43F1-AA0B-4B5069362F6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{779EF699-8D4C-4CE8-83B3-421C9ACFC04A}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D43-43F1-AA0B-4B5069362F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11.3</c:v>
                </c:pt>
                <c:pt idx="24">
                  <c:v>10.6</c:v>
                </c:pt>
                <c:pt idx="32">
                  <c:v>10.4</c:v>
                </c:pt>
              </c:numCache>
            </c:numRef>
          </c:xVal>
          <c:yVal>
            <c:numRef>
              <c:f>公会計指標分析・財政指標組合せ分析表!$BP$73:$DC$73</c:f>
              <c:numCache>
                <c:formatCode>#,##0.0;"▲ "#,##0.0</c:formatCode>
                <c:ptCount val="40"/>
                <c:pt idx="0">
                  <c:v>71.900000000000006</c:v>
                </c:pt>
                <c:pt idx="8">
                  <c:v>63</c:v>
                </c:pt>
                <c:pt idx="16">
                  <c:v>45.6</c:v>
                </c:pt>
                <c:pt idx="24">
                  <c:v>17.100000000000001</c:v>
                </c:pt>
                <c:pt idx="32">
                  <c:v>8.1</c:v>
                </c:pt>
              </c:numCache>
            </c:numRef>
          </c:yVal>
          <c:smooth val="0"/>
          <c:extLst>
            <c:ext xmlns:c16="http://schemas.microsoft.com/office/drawing/2014/chart" uri="{C3380CC4-5D6E-409C-BE32-E72D297353CC}">
              <c16:uniqueId val="{00000009-3D43-43F1-AA0B-4B5069362F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{156071BD-8316-4794-B505-D6B20F108F5A}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D43-43F1-AA0B-4B5069362F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{9F2A67E6-5119-4858-A362-35931B65CACC}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D43-43F1-AA0B-4B5069362F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{BCA53B4D-A37A-4F10-924E-55C6CBF818EA}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D43-43F1-AA0B-4B5069362F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{CFF79313-D8D6-42E6-BE98-78D2F654C2FC}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D43-43F1-AA0B-4B5069362F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{22B21309-1953-4C5D-9DEE-12F8F9D1795D}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D43-43F1-AA0B-4B5069362F67}"/>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{E3F58E7F-04DC-4CB2-A738-800321C68431}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D43-43F1-AA0B-4B5069362F6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{395C0069-C38C-4AA5-9FC2-CFA8B399CCF1}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D43-43F1-AA0B-4B5069362F6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{6DF39EF6-6E21-4D05-9578-EDF963CE09BE}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D43-43F1-AA0B-4B5069362F6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{FD6AD237-B75F-40CB-8562-3AE38B15233C}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D43-43F1-AA0B-4B5069362F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49.1</c:v>
                </c:pt>
                <c:pt idx="8">
                  <c:v>41.5</c:v>
                </c:pt>
                <c:pt idx="16">
                  <c:v>23</c:v>
                </c:pt>
                <c:pt idx="24">
                  <c:v>15.5</c:v>
                </c:pt>
                <c:pt idx="32">
                  <c:v>13</c:v>
                </c:pt>
              </c:numCache>
            </c:numRef>
          </c:yVal>
          <c:smooth val="0"/>
          <c:extLst>
            <c:ext xmlns:c16="http://schemas.microsoft.com/office/drawing/2014/chart" uri="{C3380CC4-5D6E-409C-BE32-E72D297353CC}">
              <c16:uniqueId val="{00000013-3D43-43F1-AA0B-4B5069362F67}"/>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一般会計の元利償還金は、過去の借入れに対する償還が順調に進んでいること等により、対前年度比</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百万円の減少（△</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％）となっている。</a:t>
          </a:r>
        </a:p>
        <a:p>
          <a:r>
            <a:rPr kumimoji="1" lang="ja-JP" altLang="en-US" sz="1100">
              <a:latin typeface="ＭＳ ゴシック" pitchFamily="49" charset="-128"/>
              <a:ea typeface="ＭＳ ゴシック" pitchFamily="49" charset="-128"/>
            </a:rPr>
            <a:t>　算入公債費等は、臨時財政対策債に係る算入額の減少などにより、対前年度比</a:t>
          </a:r>
          <a:r>
            <a:rPr kumimoji="1" lang="en-US" altLang="ja-JP" sz="1100">
              <a:latin typeface="ＭＳ ゴシック" pitchFamily="49" charset="-128"/>
              <a:ea typeface="ＭＳ ゴシック" pitchFamily="49" charset="-128"/>
            </a:rPr>
            <a:t>43</a:t>
          </a:r>
          <a:r>
            <a:rPr kumimoji="1" lang="ja-JP" altLang="en-US" sz="1100">
              <a:latin typeface="ＭＳ ゴシック" pitchFamily="49" charset="-128"/>
              <a:ea typeface="ＭＳ ゴシック" pitchFamily="49" charset="-128"/>
            </a:rPr>
            <a:t>百万円の減少（△</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latin typeface="ＭＳ ゴシック" pitchFamily="49" charset="-128"/>
              <a:ea typeface="ＭＳ ゴシック" pitchFamily="49" charset="-128"/>
            </a:rPr>
            <a:t>　満期一括償還地方債の借入は行っていない。</a:t>
          </a:r>
          <a:endParaRPr kumimoji="1" lang="ja-JP" altLang="en-US" sz="11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一般会計の地方債現在高は、合併特例事業債を活用した地域振興基金を造成した</a:t>
          </a:r>
          <a:r>
            <a:rPr kumimoji="1" lang="en-US" altLang="ja-JP" sz="1100">
              <a:latin typeface="ＭＳ ゴシック" pitchFamily="49" charset="-128"/>
              <a:ea typeface="ＭＳ ゴシック" pitchFamily="49" charset="-128"/>
            </a:rPr>
            <a:t>H27</a:t>
          </a:r>
          <a:r>
            <a:rPr kumimoji="1" lang="ja-JP" altLang="en-US" sz="1100">
              <a:latin typeface="ＭＳ ゴシック" pitchFamily="49" charset="-128"/>
              <a:ea typeface="ＭＳ ゴシック" pitchFamily="49" charset="-128"/>
            </a:rPr>
            <a:t>年度末の</a:t>
          </a:r>
          <a:r>
            <a:rPr kumimoji="1" lang="en-US" altLang="ja-JP" sz="1100">
              <a:latin typeface="ＭＳ ゴシック" pitchFamily="49" charset="-128"/>
              <a:ea typeface="ＭＳ ゴシック" pitchFamily="49" charset="-128"/>
            </a:rPr>
            <a:t>155.7</a:t>
          </a:r>
          <a:r>
            <a:rPr kumimoji="1" lang="ja-JP" altLang="en-US" sz="1100">
              <a:latin typeface="ＭＳ ゴシック" pitchFamily="49" charset="-128"/>
              <a:ea typeface="ＭＳ ゴシック" pitchFamily="49" charset="-128"/>
            </a:rPr>
            <a:t>億円をピークとして、その後は減少傾向にあったが、総合保健福祉センター建設事業等の大型事業に伴う借入れを行った結果、令和元年度に増加に転じた。令和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年度から再度減少傾向となり、令和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年度は対前年度比</a:t>
          </a:r>
          <a:r>
            <a:rPr kumimoji="1" lang="en-US" altLang="ja-JP" sz="1100">
              <a:latin typeface="ＭＳ ゴシック" pitchFamily="49" charset="-128"/>
              <a:ea typeface="ＭＳ ゴシック" pitchFamily="49" charset="-128"/>
            </a:rPr>
            <a:t>7.6</a:t>
          </a:r>
          <a:r>
            <a:rPr kumimoji="1" lang="ja-JP" altLang="en-US" sz="1100">
              <a:latin typeface="ＭＳ ゴシック" pitchFamily="49" charset="-128"/>
              <a:ea typeface="ＭＳ ゴシック" pitchFamily="49" charset="-128"/>
            </a:rPr>
            <a:t>億円の減少（△</a:t>
          </a:r>
          <a:r>
            <a:rPr kumimoji="1" lang="en-US" altLang="ja-JP" sz="1100">
              <a:latin typeface="ＭＳ ゴシック" pitchFamily="49" charset="-128"/>
              <a:ea typeface="ＭＳ ゴシック" pitchFamily="49" charset="-128"/>
            </a:rPr>
            <a:t>6.3</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今後も学校施設等の老朽化対策事業などの大型事業が予定されていることから、地方債現在高の大幅な減少は見込めない状況である。</a:t>
          </a:r>
        </a:p>
        <a:p>
          <a:r>
            <a:rPr kumimoji="1" lang="ja-JP" altLang="en-US" sz="1100">
              <a:latin typeface="ＭＳ ゴシック" pitchFamily="49" charset="-128"/>
              <a:ea typeface="ＭＳ ゴシック" pitchFamily="49" charset="-128"/>
            </a:rPr>
            <a:t>　組合等負担等見込額は、松山衛生事務組合が借入れた地方債に対する負担部分である。</a:t>
          </a:r>
        </a:p>
        <a:p>
          <a:r>
            <a:rPr kumimoji="1" lang="ja-JP" altLang="en-US" sz="1100">
              <a:latin typeface="ＭＳ ゴシック" pitchFamily="49" charset="-128"/>
              <a:ea typeface="ＭＳ ゴシック" pitchFamily="49" charset="-128"/>
            </a:rPr>
            <a:t>　充当可能基金については、平成</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68.9</a:t>
          </a:r>
          <a:r>
            <a:rPr kumimoji="1" lang="ja-JP" altLang="en-US" sz="1100">
              <a:latin typeface="ＭＳ ゴシック" pitchFamily="49" charset="-128"/>
              <a:ea typeface="ＭＳ ゴシック" pitchFamily="49" charset="-128"/>
            </a:rPr>
            <a:t>億円をピークに減少、令和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年度及び令和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年度は増加したが、令和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年度は、前年度決算剰余金の財政調整基金への積立額の減少等により、対前年度比</a:t>
          </a:r>
          <a:r>
            <a:rPr kumimoji="1" lang="en-US" altLang="ja-JP" sz="1100">
              <a:latin typeface="ＭＳ ゴシック" pitchFamily="49" charset="-128"/>
              <a:ea typeface="ＭＳ ゴシック" pitchFamily="49" charset="-128"/>
            </a:rPr>
            <a:t>1.0</a:t>
          </a:r>
          <a:r>
            <a:rPr kumimoji="1" lang="ja-JP" altLang="en-US" sz="1100">
              <a:latin typeface="ＭＳ ゴシック" pitchFamily="49" charset="-128"/>
              <a:ea typeface="ＭＳ ゴシック" pitchFamily="49" charset="-128"/>
            </a:rPr>
            <a:t>億円減（△</a:t>
          </a:r>
          <a:r>
            <a:rPr kumimoji="1" lang="en-US" altLang="ja-JP" sz="1100">
              <a:latin typeface="ＭＳ ゴシック" pitchFamily="49" charset="-128"/>
              <a:ea typeface="ＭＳ ゴシック" pitchFamily="49" charset="-128"/>
            </a:rPr>
            <a:t>1.5</a:t>
          </a:r>
          <a:r>
            <a:rPr kumimoji="1" lang="ja-JP" altLang="en-US" sz="1100">
              <a:latin typeface="ＭＳ ゴシック" pitchFamily="49" charset="-128"/>
              <a:ea typeface="ＭＳ ゴシック" pitchFamily="49" charset="-128"/>
            </a:rPr>
            <a:t>％）の</a:t>
          </a:r>
          <a:r>
            <a:rPr kumimoji="1" lang="en-US" altLang="ja-JP" sz="1100">
              <a:latin typeface="ＭＳ ゴシック" pitchFamily="49" charset="-128"/>
              <a:ea typeface="ＭＳ ゴシック" pitchFamily="49" charset="-128"/>
            </a:rPr>
            <a:t>64.7</a:t>
          </a:r>
          <a:r>
            <a:rPr kumimoji="1" lang="ja-JP" altLang="en-US" sz="1100">
              <a:latin typeface="ＭＳ ゴシック" pitchFamily="49" charset="-128"/>
              <a:ea typeface="ＭＳ ゴシック" pitchFamily="49" charset="-128"/>
            </a:rPr>
            <a:t>億円となっている。</a:t>
          </a:r>
        </a:p>
        <a:p>
          <a:endParaRPr kumimoji="1" lang="ja-JP" altLang="en-US" sz="11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愛媛県東温市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普通交付税で措置された臨時財政対策債償還基金費などを減債基金に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億円積み立てた一方、産業用地等整備基金から産業用地等の造成事業等に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億円、地域振興基金からコミュニティ振興事業など地域振興に資する事業に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億円等を充当したため、基金全体としては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特定目的基金の設置目的に沿った事業の推進を図っていくことから、基金残高は減少していく見込みである。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：市民の連帯の強化及び地域振興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：都市環境の整備充実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：経済的理由により就学が困難な学生に対し、奨学金を付与し、有為の人材を育成する。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公共施設等管理基金：公共施設等の改修・維持補修・除却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：コミュニティ振興事業など地域振興に資する事業に対して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百万円を充当した一方で、市民からの寄附金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公共施設等管理基金：土地売払収入等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百万円を積み立て、取り崩しを行わなかったことにより増加。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産業用地等整備基金：地区計画道路整備事業に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百万円、工業団地整備事業に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：合併特例債を活用して造成しているため、元金の償還の完了した範囲内において計画的に活用していく。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都市環境整備基金　：区画整理関係事業の財源として活用していく。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奨学金基金　　　　：奨学金制度を継続していくため、基金への寄附を積極的に呼びかけるとともに効率的に運用していく。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公共施設等管理基金：公共施設の利便性の向上や維持管理費用の低減に資する事業等の財源として計画的に活用していく。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産業用地等整備基金：産業用地等の造成事業等の財源として活用していく。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前年度決算剰余金などから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億円を積み立てたが、財源不足に対応するため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災害への備えなどを考慮し基金残高が標準財政規模の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割を下回ることがないように努めていく。また、国債などの債券による効率的な運用を行っていく。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普通交付税で措置された臨時財政対策債償還基金費などを積み立て、取り崩しを行わなかったため、前年度から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計画的な基金の活用に努めていく。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3E4DA9F-1B02-4ED4-AB14-E7774A9C5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8F52FB-44F3-4B15-8480-D2BFFC6965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0A5E389-ED77-476A-9954-9D99532C5020}"/>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58E94BF-8C7C-4BD3-BDE2-9CEA046BC448}"/>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1792CDB-B00C-4EA7-BF19-1B3520BFC5F4}"/>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5EB4B07B-2ABC-4B7D-96AF-086C326477A9}"/>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58DAA593-A671-42A4-93EF-C535075ED008}"/>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315EEF3-C8F4-43B5-9385-8B5F48C8553C}"/>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56C39AE-B2DB-4443-97CF-AFCA5109D8CD}"/>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F474959-EB71-408C-8A40-7AD66FEF1F1B}"/>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2CF5C94-4BB1-4797-ABDE-7A692FF3BF3D}"/>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D87CED1-D0E8-412B-BB06-E3AE17284336}"/>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B9E4E48-D87A-4A56-AE11-C7F675A32B85}"/>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1666739-1D64-4D0B-8D0F-08EA16054C20}"/>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5FE8863-780A-4035-AB71-1FCFE3E32998}"/>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3A758C0-D369-483F-9B55-7F1965F16729}"/>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69BF7FA-3330-48A8-92EF-530C3A372DDD}"/>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578AA6A-923D-4869-AA85-DB817DA304CA}"/>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D38D86C-F657-41F2-855C-A69F901147FC}"/>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9F9B691-6451-42F9-BE96-8DE1C310545B}"/>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6D977B0-50EE-43F0-85E1-F37A6548B064}"/>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B23FCD4-222A-4831-A280-763C2C222C03}"/>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1313DA4-4CCE-440D-9557-70931980A097}"/>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EB2676B-F846-4446-8EC0-D403BCBF40F3}"/>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AD22940-C58A-40FF-9AE4-4679EB2578A1}"/>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61945C-16A9-41D3-97A8-7F8C64A76A6E}"/>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731FFA9-364B-4092-980D-0B3BE154B4A8}"/>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3BE103C-0FC2-44AF-BC0E-5A44A55AFF60}"/>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4B2B80B-060B-49E7-88A2-B8B070586572}"/>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82B19C1-4B38-47F5-80C2-AB6251107D75}"/>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8779F89-F621-4DA3-B309-0EC62F275D84}"/>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DEB8E8B-DE7C-40F5-9165-D8FEC65D66FD}"/>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86E7F8C-5CF1-419E-9AA5-DE257EA7A601}"/>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4AE5A8C9-8E97-4AD5-93FB-19B4AACCCFBF}"/>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C6F3EBE-3686-450D-B2EC-43BD4F058C82}"/>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2AF729E-E55A-4106-9083-B57F6354D064}"/>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4D16A42-F073-4254-B8DD-3C84BE1EFBF8}"/>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E159FFF-EEBB-493A-B73B-6C4E507CCF86}"/>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5384BBD-1759-4838-AE65-E285A9882589}"/>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81360FB-67F5-4538-9024-4FC4863269F2}"/>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63C42B7-DAC9-4131-8CFD-6EA11A6E0A1E}"/>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D757503-2487-4CDF-9395-7442544FAAED}"/>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5BEA05A-AC6C-4B74-8B89-623F33E4D893}"/>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0814C9E-2AC7-4BF9-AF40-E2F71DB4E976}"/>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F56D7D1-8BA6-483A-BB81-5CEAA73AFC91}"/>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A96F081-9967-46DE-874D-FF256E88114E}"/>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AE73554-035D-47BA-8C3A-CF1A37F33259}"/>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となっており、類似団体平均を下回っている。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しかし、現状緩やかな上昇傾向にあるため、公共施設等総合管理計画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マネジメントを進め、計画的な予防保全を図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施設の適正管理に努める。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1681CEA-9C34-4DC7-A512-B2A02A3A895B}"/>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9068652-D71C-4A5C-8ECB-246821E70EB2}"/>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8EB61E2-821F-4276-8DE2-E782D51526F8}"/>
            </a:ext>
          </a:extLst>
        </xdr:cNvPr>
        <xdr:cNvSpPr txBox="1"/>
      </xdr:nvSpPr>
      <xdr:spPr>
        <a:xfrm>
          <a:off x="741836"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B976A39-2FD2-44AB-BDF3-8A6E947346B5}"/>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E06BD68-FC3D-453E-887B-1315529B6027}"/>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09DF54A-E893-4A1A-9ACF-1E9FE23028B1}"/>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4CDE309-05CD-4134-AB2B-FFE1C80BBE53}"/>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23D342E-F751-4B63-9C8B-291C18DD3BC4}"/>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7E4DFFC-946C-43CA-B5CA-111CF4407F08}"/>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45C6EFCD-E4C2-481C-B351-DBB4ACCF5FFB}"/>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A2B40C1-DE62-4501-A0E6-097816758A39}"/>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7F84372-FD34-4A81-8BDC-8A612D957B3E}"/>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9366DF5-809A-40A2-91EC-DBFBCD8C8640}"/>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17A9B00-C9C9-4F55-92FD-6E5DE0794A6B}"/>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7C21402-4B11-42AF-9A5F-CA6423B68DD6}"/>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7CC701C-0A1B-4806-ADA2-E734F876BF8C}"/>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3D7CEE75-2013-46A8-80CB-86AF6FC748B3}"/>
            </a:ext>
          </a:extLst>
        </xdr:cNvPr>
        <xdr:cNvCxnSpPr/>
      </xdr:nvCxnSpPr>
      <xdr:spPr>
        <a:xfrm flipV="1">
          <a:off x="4306570" y="4278842"/>
          <a:ext cx="1270" cy="116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E7DE3114-2683-4AD8-886A-264D2179427A}"/>
            </a:ext>
          </a:extLst>
        </xdr:cNvPr>
        <xdr:cNvSpPr txBox="1"/>
      </xdr:nvSpPr>
      <xdr:spPr>
        <a:xfrm>
          <a:off x="4359275" y="5446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B853DDAE-7E2D-4141-8582-0569E9C0E719}"/>
            </a:ext>
          </a:extLst>
        </xdr:cNvPr>
        <xdr:cNvCxnSpPr/>
      </xdr:nvCxnSpPr>
      <xdr:spPr>
        <a:xfrm>
          <a:off x="4216400" y="543962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801ADB0D-DE57-454B-ACFD-DBE6AB415D66}"/>
            </a:ext>
          </a:extLst>
        </xdr:cNvPr>
        <xdr:cNvSpPr txBox="1"/>
      </xdr:nvSpPr>
      <xdr:spPr>
        <a:xfrm>
          <a:off x="4359275" y="4057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12BD9563-C915-4293-AFAE-067342890B5A}"/>
            </a:ext>
          </a:extLst>
        </xdr:cNvPr>
        <xdr:cNvCxnSpPr/>
      </xdr:nvCxnSpPr>
      <xdr:spPr>
        <a:xfrm>
          <a:off x="4216400" y="427884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0" name="有形固定資産減価償却率平均値テキスト">
          <a:extLst>
            <a:ext uri="{FF2B5EF4-FFF2-40B4-BE49-F238E27FC236}">
              <a16:creationId xmlns:a16="http://schemas.microsoft.com/office/drawing/2014/main" id="{C24FC064-3536-4440-93F5-9BCA6487E34B}"/>
            </a:ext>
          </a:extLst>
        </xdr:cNvPr>
        <xdr:cNvSpPr txBox="1"/>
      </xdr:nvSpPr>
      <xdr:spPr>
        <a:xfrm>
          <a:off x="4359275" y="472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2C8676D0-D4D8-407E-822B-0EA2C66A6522}"/>
            </a:ext>
          </a:extLst>
        </xdr:cNvPr>
        <xdr:cNvSpPr/>
      </xdr:nvSpPr>
      <xdr:spPr>
        <a:xfrm>
          <a:off x="4254500" y="47428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8C73DBD6-9521-4639-B6EE-BEEEC4A9EB0D}"/>
            </a:ext>
          </a:extLst>
        </xdr:cNvPr>
        <xdr:cNvSpPr/>
      </xdr:nvSpPr>
      <xdr:spPr>
        <a:xfrm>
          <a:off x="3616325" y="47212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4DDA9DD9-C245-4E39-B791-9E7BC4498BD9}"/>
            </a:ext>
          </a:extLst>
        </xdr:cNvPr>
        <xdr:cNvSpPr/>
      </xdr:nvSpPr>
      <xdr:spPr>
        <a:xfrm>
          <a:off x="2930525" y="46843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110913</xdr:rowOff>
    </xdr:from>
    <xdr:to>
      <xdr:col>11</xdr:col>
      <xdr:colOff>187325</xdr:colOff>
      <xdr:row>29</xdr:row>
      <xdr:rowOff>41063</xdr:rowOff>
    </xdr:to>
    <xdr:sp macro="" textlink="">
      <xdr:nvSpPr>
        <xdr:cNvPr id="74" name="フローチャート: 判断 73">
          <a:extLst>
            <a:ext uri="{FF2B5EF4-FFF2-40B4-BE49-F238E27FC236}">
              <a16:creationId xmlns:a16="http://schemas.microsoft.com/office/drawing/2014/main" id="{A86E8E22-94D0-4809-BEEC-BC5D6E629E56}"/>
            </a:ext>
          </a:extLst>
        </xdr:cNvPr>
        <xdr:cNvSpPr/>
      </xdr:nvSpPr>
      <xdr:spPr>
        <a:xfrm>
          <a:off x="2244725" y="46416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85725</xdr:rowOff>
    </xdr:from>
    <xdr:to>
      <xdr:col>7</xdr:col>
      <xdr:colOff>187325</xdr:colOff>
      <xdr:row>29</xdr:row>
      <xdr:rowOff>15875</xdr:rowOff>
    </xdr:to>
    <xdr:sp macro="" textlink="">
      <xdr:nvSpPr>
        <xdr:cNvPr id="75" name="フローチャート: 判断 74">
          <a:extLst>
            <a:ext uri="{FF2B5EF4-FFF2-40B4-BE49-F238E27FC236}">
              <a16:creationId xmlns:a16="http://schemas.microsoft.com/office/drawing/2014/main" id="{1B4BFEC0-DE14-4864-8A94-8ECD2CAF9FE8}"/>
            </a:ext>
          </a:extLst>
        </xdr:cNvPr>
        <xdr:cNvSpPr/>
      </xdr:nvSpPr>
      <xdr:spPr>
        <a:xfrm>
          <a:off x="1558925" y="46164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C4F5395-30EE-461F-BB55-6F16AC3DACCC}"/>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F4D5B8F-CDA1-4907-AE4D-999A71B9658C}"/>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565F41A-811B-4642-8522-2E824154197F}"/>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CE850FB-C1FA-4011-AE3A-BD0E48CCA77E}"/>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18F5583-3AED-48FE-B96A-0502FEE04E62}"/>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30480</xdr:rowOff>
    </xdr:from>
    <xdr:to>
      <xdr:col>23</xdr:col>
      <xdr:colOff>136525</xdr:colOff>
      <xdr:row>27</xdr:row>
      <xdr:rowOff>132080</xdr:rowOff>
    </xdr:to>
    <xdr:sp macro="" textlink="">
      <xdr:nvSpPr>
        <xdr:cNvPr id="81" name="楕円 80">
          <a:extLst>
            <a:ext uri="{FF2B5EF4-FFF2-40B4-BE49-F238E27FC236}">
              <a16:creationId xmlns:a16="http://schemas.microsoft.com/office/drawing/2014/main" id="{A845CABF-B3DB-42B7-ACD9-310AD7081AEE}"/>
            </a:ext>
          </a:extLst>
        </xdr:cNvPr>
        <xdr:cNvSpPr/>
      </xdr:nvSpPr>
      <xdr:spPr>
        <a:xfrm>
          <a:off x="4254500" y="4399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53357</xdr:rowOff>
    </xdr:from>
    <xdr:ext cx="405111" cy="259045"/>
    <xdr:sp macro="" textlink="">
      <xdr:nvSpPr>
        <xdr:cNvPr id="82" name="有形固定資産減価償却率該当値テキスト">
          <a:extLst>
            <a:ext uri="{FF2B5EF4-FFF2-40B4-BE49-F238E27FC236}">
              <a16:creationId xmlns:a16="http://schemas.microsoft.com/office/drawing/2014/main" id="{4E6031CF-6A51-4832-8F0D-B2BFF8089668}"/>
            </a:ext>
          </a:extLst>
        </xdr:cNvPr>
        <xdr:cNvSpPr txBox="1"/>
      </xdr:nvSpPr>
      <xdr:spPr>
        <a:xfrm>
          <a:off x="4359275" y="426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165947</xdr:rowOff>
    </xdr:from>
    <xdr:to>
      <xdr:col>19</xdr:col>
      <xdr:colOff>187325</xdr:colOff>
      <xdr:row>27</xdr:row>
      <xdr:rowOff>96097</xdr:rowOff>
    </xdr:to>
    <xdr:sp macro="" textlink="">
      <xdr:nvSpPr>
        <xdr:cNvPr id="83" name="楕円 82">
          <a:extLst>
            <a:ext uri="{FF2B5EF4-FFF2-40B4-BE49-F238E27FC236}">
              <a16:creationId xmlns:a16="http://schemas.microsoft.com/office/drawing/2014/main" id="{0D7CABDA-3792-4595-8DB1-C9803123F24C}"/>
            </a:ext>
          </a:extLst>
        </xdr:cNvPr>
        <xdr:cNvSpPr/>
      </xdr:nvSpPr>
      <xdr:spPr>
        <a:xfrm>
          <a:off x="3616325" y="43728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45297</xdr:rowOff>
    </xdr:from>
    <xdr:to>
      <xdr:col>23</xdr:col>
      <xdr:colOff>85725</xdr:colOff>
      <xdr:row>27</xdr:row>
      <xdr:rowOff>81280</xdr:rowOff>
    </xdr:to>
    <xdr:cxnSp macro="">
      <xdr:nvCxnSpPr>
        <xdr:cNvPr id="84" name="直線コネクタ 83">
          <a:extLst>
            <a:ext uri="{FF2B5EF4-FFF2-40B4-BE49-F238E27FC236}">
              <a16:creationId xmlns:a16="http://schemas.microsoft.com/office/drawing/2014/main" id="{E882F73E-049E-4E74-9874-78A0EC98A68C}"/>
            </a:ext>
          </a:extLst>
        </xdr:cNvPr>
        <xdr:cNvCxnSpPr/>
      </xdr:nvCxnSpPr>
      <xdr:spPr>
        <a:xfrm>
          <a:off x="3673475" y="4420447"/>
          <a:ext cx="62865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115570</xdr:rowOff>
    </xdr:from>
    <xdr:to>
      <xdr:col>15</xdr:col>
      <xdr:colOff>187325</xdr:colOff>
      <xdr:row>27</xdr:row>
      <xdr:rowOff>45720</xdr:rowOff>
    </xdr:to>
    <xdr:sp macro="" textlink="">
      <xdr:nvSpPr>
        <xdr:cNvPr id="85" name="楕円 84">
          <a:extLst>
            <a:ext uri="{FF2B5EF4-FFF2-40B4-BE49-F238E27FC236}">
              <a16:creationId xmlns:a16="http://schemas.microsoft.com/office/drawing/2014/main" id="{ED7B6CF3-469E-4C7D-842A-7ABFEC41EA84}"/>
            </a:ext>
          </a:extLst>
        </xdr:cNvPr>
        <xdr:cNvSpPr/>
      </xdr:nvSpPr>
      <xdr:spPr>
        <a:xfrm>
          <a:off x="2930525" y="4325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166370</xdr:rowOff>
    </xdr:from>
    <xdr:to>
      <xdr:col>19</xdr:col>
      <xdr:colOff>136525</xdr:colOff>
      <xdr:row>27</xdr:row>
      <xdr:rowOff>45297</xdr:rowOff>
    </xdr:to>
    <xdr:cxnSp macro="">
      <xdr:nvCxnSpPr>
        <xdr:cNvPr id="86" name="直線コネクタ 85">
          <a:extLst>
            <a:ext uri="{FF2B5EF4-FFF2-40B4-BE49-F238E27FC236}">
              <a16:creationId xmlns:a16="http://schemas.microsoft.com/office/drawing/2014/main" id="{3FBAAC25-FD9F-405E-849D-686E72885B44}"/>
            </a:ext>
          </a:extLst>
        </xdr:cNvPr>
        <xdr:cNvCxnSpPr/>
      </xdr:nvCxnSpPr>
      <xdr:spPr>
        <a:xfrm>
          <a:off x="2987675" y="4373245"/>
          <a:ext cx="685800" cy="4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29210</xdr:rowOff>
    </xdr:from>
    <xdr:to>
      <xdr:col>11</xdr:col>
      <xdr:colOff>187325</xdr:colOff>
      <xdr:row>26</xdr:row>
      <xdr:rowOff>130810</xdr:rowOff>
    </xdr:to>
    <xdr:sp macro="" textlink="">
      <xdr:nvSpPr>
        <xdr:cNvPr id="87" name="楕円 86">
          <a:extLst>
            <a:ext uri="{FF2B5EF4-FFF2-40B4-BE49-F238E27FC236}">
              <a16:creationId xmlns:a16="http://schemas.microsoft.com/office/drawing/2014/main" id="{60579517-BF93-4F9A-B0AB-4D5C9339641A}"/>
            </a:ext>
          </a:extLst>
        </xdr:cNvPr>
        <xdr:cNvSpPr/>
      </xdr:nvSpPr>
      <xdr:spPr>
        <a:xfrm>
          <a:off x="2244725" y="42360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80010</xdr:rowOff>
    </xdr:from>
    <xdr:to>
      <xdr:col>15</xdr:col>
      <xdr:colOff>136525</xdr:colOff>
      <xdr:row>26</xdr:row>
      <xdr:rowOff>166370</xdr:rowOff>
    </xdr:to>
    <xdr:cxnSp macro="">
      <xdr:nvCxnSpPr>
        <xdr:cNvPr id="88" name="直線コネクタ 87">
          <a:extLst>
            <a:ext uri="{FF2B5EF4-FFF2-40B4-BE49-F238E27FC236}">
              <a16:creationId xmlns:a16="http://schemas.microsoft.com/office/drawing/2014/main" id="{D0ED76C9-EF58-461F-BEA8-AF5E1012A8F2}"/>
            </a:ext>
          </a:extLst>
        </xdr:cNvPr>
        <xdr:cNvCxnSpPr/>
      </xdr:nvCxnSpPr>
      <xdr:spPr>
        <a:xfrm>
          <a:off x="2301875" y="4293235"/>
          <a:ext cx="6858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132292</xdr:rowOff>
    </xdr:from>
    <xdr:to>
      <xdr:col>7</xdr:col>
      <xdr:colOff>187325</xdr:colOff>
      <xdr:row>26</xdr:row>
      <xdr:rowOff>62442</xdr:rowOff>
    </xdr:to>
    <xdr:sp macro="" textlink="">
      <xdr:nvSpPr>
        <xdr:cNvPr id="89" name="楕円 88">
          <a:extLst>
            <a:ext uri="{FF2B5EF4-FFF2-40B4-BE49-F238E27FC236}">
              <a16:creationId xmlns:a16="http://schemas.microsoft.com/office/drawing/2014/main" id="{C7210BCA-108E-45D7-9310-6293D7EAD323}"/>
            </a:ext>
          </a:extLst>
        </xdr:cNvPr>
        <xdr:cNvSpPr/>
      </xdr:nvSpPr>
      <xdr:spPr>
        <a:xfrm>
          <a:off x="1558925" y="41804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11642</xdr:rowOff>
    </xdr:from>
    <xdr:to>
      <xdr:col>11</xdr:col>
      <xdr:colOff>136525</xdr:colOff>
      <xdr:row>26</xdr:row>
      <xdr:rowOff>80010</xdr:rowOff>
    </xdr:to>
    <xdr:cxnSp macro="">
      <xdr:nvCxnSpPr>
        <xdr:cNvPr id="90" name="直線コネクタ 89">
          <a:extLst>
            <a:ext uri="{FF2B5EF4-FFF2-40B4-BE49-F238E27FC236}">
              <a16:creationId xmlns:a16="http://schemas.microsoft.com/office/drawing/2014/main" id="{BFEF6C4F-00A9-4C55-AF28-F984B3677590}"/>
            </a:ext>
          </a:extLst>
        </xdr:cNvPr>
        <xdr:cNvCxnSpPr/>
      </xdr:nvCxnSpPr>
      <xdr:spPr>
        <a:xfrm>
          <a:off x="1616075" y="4218517"/>
          <a:ext cx="685800" cy="74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114952</xdr:rowOff>
    </xdr:from>
    <xdr:ext cx="405111" cy="259045"/>
    <xdr:sp macro="" textlink="">
      <xdr:nvSpPr>
        <xdr:cNvPr id="91" name="n_1aveValue有形固定資産減価償却率">
          <a:extLst>
            <a:ext uri="{FF2B5EF4-FFF2-40B4-BE49-F238E27FC236}">
              <a16:creationId xmlns:a16="http://schemas.microsoft.com/office/drawing/2014/main" id="{23E14C94-3DE6-4408-B99B-27B12296DA7B}"/>
            </a:ext>
          </a:extLst>
        </xdr:cNvPr>
        <xdr:cNvSpPr txBox="1"/>
      </xdr:nvSpPr>
      <xdr:spPr>
        <a:xfrm>
          <a:off x="3474094" y="481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71772</xdr:rowOff>
    </xdr:from>
    <xdr:ext cx="405111" cy="259045"/>
    <xdr:sp macro="" textlink="">
      <xdr:nvSpPr>
        <xdr:cNvPr id="92" name="n_2aveValue有形固定資産減価償却率">
          <a:extLst>
            <a:ext uri="{FF2B5EF4-FFF2-40B4-BE49-F238E27FC236}">
              <a16:creationId xmlns:a16="http://schemas.microsoft.com/office/drawing/2014/main" id="{EF07FFF4-B3D0-4C01-895E-F733D55F49DD}"/>
            </a:ext>
          </a:extLst>
        </xdr:cNvPr>
        <xdr:cNvSpPr txBox="1"/>
      </xdr:nvSpPr>
      <xdr:spPr>
        <a:xfrm>
          <a:off x="2797819" y="4764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32190</xdr:rowOff>
    </xdr:from>
    <xdr:ext cx="405111" cy="259045"/>
    <xdr:sp macro="" textlink="">
      <xdr:nvSpPr>
        <xdr:cNvPr id="93" name="n_3aveValue有形固定資産減価償却率">
          <a:extLst>
            <a:ext uri="{FF2B5EF4-FFF2-40B4-BE49-F238E27FC236}">
              <a16:creationId xmlns:a16="http://schemas.microsoft.com/office/drawing/2014/main" id="{22275CC0-9090-4498-A77B-9B86747ECC0E}"/>
            </a:ext>
          </a:extLst>
        </xdr:cNvPr>
        <xdr:cNvSpPr txBox="1"/>
      </xdr:nvSpPr>
      <xdr:spPr>
        <a:xfrm>
          <a:off x="2112019" y="472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7002</xdr:rowOff>
    </xdr:from>
    <xdr:ext cx="405111" cy="259045"/>
    <xdr:sp macro="" textlink="">
      <xdr:nvSpPr>
        <xdr:cNvPr id="94" name="n_4aveValue有形固定資産減価償却率">
          <a:extLst>
            <a:ext uri="{FF2B5EF4-FFF2-40B4-BE49-F238E27FC236}">
              <a16:creationId xmlns:a16="http://schemas.microsoft.com/office/drawing/2014/main" id="{33F574D3-DC54-4E22-B17A-38D21F5481AB}"/>
            </a:ext>
          </a:extLst>
        </xdr:cNvPr>
        <xdr:cNvSpPr txBox="1"/>
      </xdr:nvSpPr>
      <xdr:spPr>
        <a:xfrm>
          <a:off x="1426219" y="470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112624</xdr:rowOff>
    </xdr:from>
    <xdr:ext cx="405111" cy="259045"/>
    <xdr:sp macro="" textlink="">
      <xdr:nvSpPr>
        <xdr:cNvPr id="95" name="n_1mainValue有形固定資産減価償却率">
          <a:extLst>
            <a:ext uri="{FF2B5EF4-FFF2-40B4-BE49-F238E27FC236}">
              <a16:creationId xmlns:a16="http://schemas.microsoft.com/office/drawing/2014/main" id="{9F322924-703E-4D61-85A6-4D7A948193DD}"/>
            </a:ext>
          </a:extLst>
        </xdr:cNvPr>
        <xdr:cNvSpPr txBox="1"/>
      </xdr:nvSpPr>
      <xdr:spPr>
        <a:xfrm>
          <a:off x="3474094" y="4160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62247</xdr:rowOff>
    </xdr:from>
    <xdr:ext cx="405111" cy="259045"/>
    <xdr:sp macro="" textlink="">
      <xdr:nvSpPr>
        <xdr:cNvPr id="96" name="n_2mainValue有形固定資産減価償却率">
          <a:extLst>
            <a:ext uri="{FF2B5EF4-FFF2-40B4-BE49-F238E27FC236}">
              <a16:creationId xmlns:a16="http://schemas.microsoft.com/office/drawing/2014/main" id="{40D951A2-E908-4EB2-BE27-81BF84330F01}"/>
            </a:ext>
          </a:extLst>
        </xdr:cNvPr>
        <xdr:cNvSpPr txBox="1"/>
      </xdr:nvSpPr>
      <xdr:spPr>
        <a:xfrm>
          <a:off x="2797819" y="41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147337</xdr:rowOff>
    </xdr:from>
    <xdr:ext cx="405111" cy="259045"/>
    <xdr:sp macro="" textlink="">
      <xdr:nvSpPr>
        <xdr:cNvPr id="97" name="n_3mainValue有形固定資産減価償却率">
          <a:extLst>
            <a:ext uri="{FF2B5EF4-FFF2-40B4-BE49-F238E27FC236}">
              <a16:creationId xmlns:a16="http://schemas.microsoft.com/office/drawing/2014/main" id="{9FBD026A-1CB1-4C0F-81D7-314A171D619F}"/>
            </a:ext>
          </a:extLst>
        </xdr:cNvPr>
        <xdr:cNvSpPr txBox="1"/>
      </xdr:nvSpPr>
      <xdr:spPr>
        <a:xfrm>
          <a:off x="2112019" y="403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78969</xdr:rowOff>
    </xdr:from>
    <xdr:ext cx="405111" cy="259045"/>
    <xdr:sp macro="" textlink="">
      <xdr:nvSpPr>
        <xdr:cNvPr id="98" name="n_4mainValue有形固定資産減価償却率">
          <a:extLst>
            <a:ext uri="{FF2B5EF4-FFF2-40B4-BE49-F238E27FC236}">
              <a16:creationId xmlns:a16="http://schemas.microsoft.com/office/drawing/2014/main" id="{622908E0-A494-4DAA-B486-67A22265E8FF}"/>
            </a:ext>
          </a:extLst>
        </xdr:cNvPr>
        <xdr:cNvSpPr txBox="1"/>
      </xdr:nvSpPr>
      <xdr:spPr>
        <a:xfrm>
          <a:off x="1426219" y="396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B1FC619-4F79-4A49-9CF8-5EB1A2493E12}"/>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CDADDA4-D59D-4460-8FDF-AE69A5B0C01E}"/>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0D97EFA-45FB-4FDC-940B-CCCC009A913A}"/>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2AEF6D8-4A4A-48DB-A5EE-3E1268622EA9}"/>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F2ECF8BB-740F-4486-A81B-9531F14EDDAF}"/>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3625368-B0C2-422E-91F3-82C7E449B754}"/>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B0B609A-D120-44DC-83BE-ACC19642D78A}"/>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DF8E67E-9DB0-418C-AB3B-96FA2B0AFB0D}"/>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9639F50-591C-4839-90B6-AC5F937B6D9E}"/>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EA562B3-17A8-4ED9-936E-9169C13FCDBE}"/>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6188326D-6776-4695-B9D3-8660608E20AA}"/>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8C8E17C-D009-452D-9C8B-7A5C8BD981E6}"/>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9ACDEF2-CA91-4DD6-ABF6-DD7FF1DF6C7D}"/>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債務償還比率は減少が進み、類似団体平均を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大型建設事業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借入額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が増加する見込であることから、債務償還比率も増加に転じると考えられる。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D375D71F-FB33-4A9E-981F-EC1246D7C0C4}"/>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F2AE51D1-BCE5-493F-B54A-BD52EFF0B746}"/>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97FBF742-175E-47E8-BAA2-E3884A1C378D}"/>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39E9488-AEA6-490C-B000-CE381F004910}"/>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2AED36F7-ED2E-4DCE-8BE4-1AA01BF7339C}"/>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3756D98-0A33-4A92-A2B4-C6B3DBFE5F1D}"/>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9EEEA158-5F1A-41B0-87B4-AA61D2A848E2}"/>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2263D2E4-B37C-4B0D-894F-C96D122E6FC7}"/>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9CDE503C-9D13-492F-9657-09EBC78C85F3}"/>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6F79A4BD-234E-4B31-9149-65129118176F}"/>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E2D59BA0-D187-44F2-ABC9-C4A2F7143418}"/>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307D3CC-756E-4DB3-8BB4-92052CFAC0C3}"/>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3DE2779-FB28-441A-9370-A1BF8017B759}"/>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4145355F-2A1E-4078-AD8C-7A9D8F60E84E}"/>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6866626-6FA4-40BB-A2A1-E606042018D2}"/>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1DAE94F0-2329-42B4-876D-EADF7AB511CA}"/>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5BED583F-8F6C-433C-8F5D-6662BA9B0B4F}"/>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15D2BF88-A313-4779-B7A2-71CFEE50BB3F}"/>
            </a:ext>
          </a:extLst>
        </xdr:cNvPr>
        <xdr:cNvCxnSpPr/>
      </xdr:nvCxnSpPr>
      <xdr:spPr>
        <a:xfrm flipV="1">
          <a:off x="13326745" y="4239078"/>
          <a:ext cx="1269" cy="135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2DF41C34-0E53-4B3E-8314-85A466E52110}"/>
            </a:ext>
          </a:extLst>
        </xdr:cNvPr>
        <xdr:cNvSpPr txBox="1"/>
      </xdr:nvSpPr>
      <xdr:spPr>
        <a:xfrm>
          <a:off x="13379450" y="559419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671588A4-6A6D-48B4-ABD9-DC86F11C985A}"/>
            </a:ext>
          </a:extLst>
        </xdr:cNvPr>
        <xdr:cNvCxnSpPr/>
      </xdr:nvCxnSpPr>
      <xdr:spPr>
        <a:xfrm>
          <a:off x="13255625" y="5590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B287382-BFA5-46D2-B8E8-874D69F7ACDE}"/>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3E594AD8-1590-47EC-9A1D-972DEE400CDD}"/>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C079129B-2628-4F67-897B-92F76DCBA822}"/>
            </a:ext>
          </a:extLst>
        </xdr:cNvPr>
        <xdr:cNvSpPr txBox="1"/>
      </xdr:nvSpPr>
      <xdr:spPr>
        <a:xfrm>
          <a:off x="13379450" y="4725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EDC65F35-8782-4360-AC85-CE158B8CFF79}"/>
            </a:ext>
          </a:extLst>
        </xdr:cNvPr>
        <xdr:cNvSpPr/>
      </xdr:nvSpPr>
      <xdr:spPr>
        <a:xfrm>
          <a:off x="13293725" y="475033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2527B80F-F178-4B77-B4C4-582338BCB3D9}"/>
            </a:ext>
          </a:extLst>
        </xdr:cNvPr>
        <xdr:cNvSpPr/>
      </xdr:nvSpPr>
      <xdr:spPr>
        <a:xfrm>
          <a:off x="12646025" y="47440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73C674B5-3E0C-451B-A00D-7E82880C7290}"/>
            </a:ext>
          </a:extLst>
        </xdr:cNvPr>
        <xdr:cNvSpPr/>
      </xdr:nvSpPr>
      <xdr:spPr>
        <a:xfrm>
          <a:off x="11960225" y="469653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153307</xdr:rowOff>
    </xdr:from>
    <xdr:to>
      <xdr:col>64</xdr:col>
      <xdr:colOff>123825</xdr:colOff>
      <xdr:row>30</xdr:row>
      <xdr:rowOff>83457</xdr:rowOff>
    </xdr:to>
    <xdr:sp macro="" textlink="">
      <xdr:nvSpPr>
        <xdr:cNvPr id="138" name="フローチャート: 判断 137">
          <a:extLst>
            <a:ext uri="{FF2B5EF4-FFF2-40B4-BE49-F238E27FC236}">
              <a16:creationId xmlns:a16="http://schemas.microsoft.com/office/drawing/2014/main" id="{653EADB4-1D60-422A-9278-F738B8D53F0C}"/>
            </a:ext>
          </a:extLst>
        </xdr:cNvPr>
        <xdr:cNvSpPr/>
      </xdr:nvSpPr>
      <xdr:spPr>
        <a:xfrm>
          <a:off x="11274425" y="48491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31720</xdr:rowOff>
    </xdr:from>
    <xdr:to>
      <xdr:col>60</xdr:col>
      <xdr:colOff>123825</xdr:colOff>
      <xdr:row>30</xdr:row>
      <xdr:rowOff>133320</xdr:rowOff>
    </xdr:to>
    <xdr:sp macro="" textlink="">
      <xdr:nvSpPr>
        <xdr:cNvPr id="139" name="フローチャート: 判断 138">
          <a:extLst>
            <a:ext uri="{FF2B5EF4-FFF2-40B4-BE49-F238E27FC236}">
              <a16:creationId xmlns:a16="http://schemas.microsoft.com/office/drawing/2014/main" id="{85A6DC56-9A53-40BC-BB9C-BD4D9C98FA81}"/>
            </a:ext>
          </a:extLst>
        </xdr:cNvPr>
        <xdr:cNvSpPr/>
      </xdr:nvSpPr>
      <xdr:spPr>
        <a:xfrm>
          <a:off x="10588625" y="48862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9DD1E4D-0B4C-4E75-9F44-F1220FA89593}"/>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A5BB0B2F-EA50-4B48-95A5-76F3E1E28273}"/>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9923950-3020-4DE8-BD63-29A9E15197AA}"/>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8EAC0768-B2AE-48B1-9383-5A313DEED32C}"/>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53A0025-2467-4A66-8BC8-9992B66F76C8}"/>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149261</xdr:rowOff>
    </xdr:from>
    <xdr:to>
      <xdr:col>76</xdr:col>
      <xdr:colOff>73025</xdr:colOff>
      <xdr:row>29</xdr:row>
      <xdr:rowOff>79411</xdr:rowOff>
    </xdr:to>
    <xdr:sp macro="" textlink="">
      <xdr:nvSpPr>
        <xdr:cNvPr id="145" name="楕円 144">
          <a:extLst>
            <a:ext uri="{FF2B5EF4-FFF2-40B4-BE49-F238E27FC236}">
              <a16:creationId xmlns:a16="http://schemas.microsoft.com/office/drawing/2014/main" id="{146B764E-B322-411A-86B1-53DE2E42A8E2}"/>
            </a:ext>
          </a:extLst>
        </xdr:cNvPr>
        <xdr:cNvSpPr/>
      </xdr:nvSpPr>
      <xdr:spPr>
        <a:xfrm>
          <a:off x="13293725" y="46831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688</xdr:rowOff>
    </xdr:from>
    <xdr:ext cx="469744" cy="259045"/>
    <xdr:sp macro="" textlink="">
      <xdr:nvSpPr>
        <xdr:cNvPr id="146" name="債務償還比率該当値テキスト">
          <a:extLst>
            <a:ext uri="{FF2B5EF4-FFF2-40B4-BE49-F238E27FC236}">
              <a16:creationId xmlns:a16="http://schemas.microsoft.com/office/drawing/2014/main" id="{A594E937-478E-4815-95BB-5A8431B9A049}"/>
            </a:ext>
          </a:extLst>
        </xdr:cNvPr>
        <xdr:cNvSpPr txBox="1"/>
      </xdr:nvSpPr>
      <xdr:spPr>
        <a:xfrm>
          <a:off x="13379450" y="453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12664</xdr:rowOff>
    </xdr:from>
    <xdr:to>
      <xdr:col>72</xdr:col>
      <xdr:colOff>123825</xdr:colOff>
      <xdr:row>29</xdr:row>
      <xdr:rowOff>114264</xdr:rowOff>
    </xdr:to>
    <xdr:sp macro="" textlink="">
      <xdr:nvSpPr>
        <xdr:cNvPr id="147" name="楕円 146">
          <a:extLst>
            <a:ext uri="{FF2B5EF4-FFF2-40B4-BE49-F238E27FC236}">
              <a16:creationId xmlns:a16="http://schemas.microsoft.com/office/drawing/2014/main" id="{13CAB4AE-6094-4E41-BA77-4B86C9B7B1F1}"/>
            </a:ext>
          </a:extLst>
        </xdr:cNvPr>
        <xdr:cNvSpPr/>
      </xdr:nvSpPr>
      <xdr:spPr>
        <a:xfrm>
          <a:off x="12646025" y="47053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28611</xdr:rowOff>
    </xdr:from>
    <xdr:to>
      <xdr:col>76</xdr:col>
      <xdr:colOff>22225</xdr:colOff>
      <xdr:row>29</xdr:row>
      <xdr:rowOff>63464</xdr:rowOff>
    </xdr:to>
    <xdr:cxnSp macro="">
      <xdr:nvCxnSpPr>
        <xdr:cNvPr id="148" name="直線コネクタ 147">
          <a:extLst>
            <a:ext uri="{FF2B5EF4-FFF2-40B4-BE49-F238E27FC236}">
              <a16:creationId xmlns:a16="http://schemas.microsoft.com/office/drawing/2014/main" id="{D51DA84E-4322-48A4-9BB2-F55B742FDE0E}"/>
            </a:ext>
          </a:extLst>
        </xdr:cNvPr>
        <xdr:cNvCxnSpPr/>
      </xdr:nvCxnSpPr>
      <xdr:spPr>
        <a:xfrm flipV="1">
          <a:off x="12693650" y="4721261"/>
          <a:ext cx="638175" cy="4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16159</xdr:rowOff>
    </xdr:from>
    <xdr:to>
      <xdr:col>68</xdr:col>
      <xdr:colOff>123825</xdr:colOff>
      <xdr:row>29</xdr:row>
      <xdr:rowOff>117759</xdr:rowOff>
    </xdr:to>
    <xdr:sp macro="" textlink="">
      <xdr:nvSpPr>
        <xdr:cNvPr id="149" name="楕円 148">
          <a:extLst>
            <a:ext uri="{FF2B5EF4-FFF2-40B4-BE49-F238E27FC236}">
              <a16:creationId xmlns:a16="http://schemas.microsoft.com/office/drawing/2014/main" id="{DEEFC8A1-02B6-4574-AB0E-C2AD04144B90}"/>
            </a:ext>
          </a:extLst>
        </xdr:cNvPr>
        <xdr:cNvSpPr/>
      </xdr:nvSpPr>
      <xdr:spPr>
        <a:xfrm>
          <a:off x="11960225" y="471198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63464</xdr:rowOff>
    </xdr:from>
    <xdr:to>
      <xdr:col>72</xdr:col>
      <xdr:colOff>73025</xdr:colOff>
      <xdr:row>29</xdr:row>
      <xdr:rowOff>66959</xdr:rowOff>
    </xdr:to>
    <xdr:cxnSp macro="">
      <xdr:nvCxnSpPr>
        <xdr:cNvPr id="150" name="直線コネクタ 149">
          <a:extLst>
            <a:ext uri="{FF2B5EF4-FFF2-40B4-BE49-F238E27FC236}">
              <a16:creationId xmlns:a16="http://schemas.microsoft.com/office/drawing/2014/main" id="{A46B10F7-1744-47A9-B93A-7FB35F20B717}"/>
            </a:ext>
          </a:extLst>
        </xdr:cNvPr>
        <xdr:cNvCxnSpPr/>
      </xdr:nvCxnSpPr>
      <xdr:spPr>
        <a:xfrm flipV="1">
          <a:off x="12007850" y="4762464"/>
          <a:ext cx="685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81993</xdr:rowOff>
    </xdr:from>
    <xdr:to>
      <xdr:col>64</xdr:col>
      <xdr:colOff>123825</xdr:colOff>
      <xdr:row>31</xdr:row>
      <xdr:rowOff>12143</xdr:rowOff>
    </xdr:to>
    <xdr:sp macro="" textlink="">
      <xdr:nvSpPr>
        <xdr:cNvPr id="151" name="楕円 150">
          <a:extLst>
            <a:ext uri="{FF2B5EF4-FFF2-40B4-BE49-F238E27FC236}">
              <a16:creationId xmlns:a16="http://schemas.microsoft.com/office/drawing/2014/main" id="{2AA982AE-8469-4B47-BDF4-02D05D6BB3B5}"/>
            </a:ext>
          </a:extLst>
        </xdr:cNvPr>
        <xdr:cNvSpPr/>
      </xdr:nvSpPr>
      <xdr:spPr>
        <a:xfrm>
          <a:off x="11274425" y="49429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66959</xdr:rowOff>
    </xdr:from>
    <xdr:to>
      <xdr:col>68</xdr:col>
      <xdr:colOff>73025</xdr:colOff>
      <xdr:row>30</xdr:row>
      <xdr:rowOff>132793</xdr:rowOff>
    </xdr:to>
    <xdr:cxnSp macro="">
      <xdr:nvCxnSpPr>
        <xdr:cNvPr id="152" name="直線コネクタ 151">
          <a:extLst>
            <a:ext uri="{FF2B5EF4-FFF2-40B4-BE49-F238E27FC236}">
              <a16:creationId xmlns:a16="http://schemas.microsoft.com/office/drawing/2014/main" id="{4DDEC6EE-1EAF-4FE1-B42E-CBCEEBD08B0F}"/>
            </a:ext>
          </a:extLst>
        </xdr:cNvPr>
        <xdr:cNvCxnSpPr/>
      </xdr:nvCxnSpPr>
      <xdr:spPr>
        <a:xfrm flipV="1">
          <a:off x="11322050" y="4759609"/>
          <a:ext cx="685800" cy="2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107182</xdr:rowOff>
    </xdr:from>
    <xdr:to>
      <xdr:col>60</xdr:col>
      <xdr:colOff>123825</xdr:colOff>
      <xdr:row>31</xdr:row>
      <xdr:rowOff>37332</xdr:rowOff>
    </xdr:to>
    <xdr:sp macro="" textlink="">
      <xdr:nvSpPr>
        <xdr:cNvPr id="153" name="楕円 152">
          <a:extLst>
            <a:ext uri="{FF2B5EF4-FFF2-40B4-BE49-F238E27FC236}">
              <a16:creationId xmlns:a16="http://schemas.microsoft.com/office/drawing/2014/main" id="{049ACDFF-306C-4D51-98DD-18D5AECE738E}"/>
            </a:ext>
          </a:extLst>
        </xdr:cNvPr>
        <xdr:cNvSpPr/>
      </xdr:nvSpPr>
      <xdr:spPr>
        <a:xfrm>
          <a:off x="10588625" y="49617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132793</xdr:rowOff>
    </xdr:from>
    <xdr:to>
      <xdr:col>64</xdr:col>
      <xdr:colOff>73025</xdr:colOff>
      <xdr:row>30</xdr:row>
      <xdr:rowOff>157982</xdr:rowOff>
    </xdr:to>
    <xdr:cxnSp macro="">
      <xdr:nvCxnSpPr>
        <xdr:cNvPr id="154" name="直線コネクタ 153">
          <a:extLst>
            <a:ext uri="{FF2B5EF4-FFF2-40B4-BE49-F238E27FC236}">
              <a16:creationId xmlns:a16="http://schemas.microsoft.com/office/drawing/2014/main" id="{3AA21237-03B0-4C1E-9EDB-BC6B11FC7889}"/>
            </a:ext>
          </a:extLst>
        </xdr:cNvPr>
        <xdr:cNvCxnSpPr/>
      </xdr:nvCxnSpPr>
      <xdr:spPr>
        <a:xfrm flipV="1">
          <a:off x="10636250" y="4990543"/>
          <a:ext cx="6858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A029818E-4925-4D12-BE8A-30FB9B36C9C0}"/>
            </a:ext>
          </a:extLst>
        </xdr:cNvPr>
        <xdr:cNvSpPr txBox="1"/>
      </xdr:nvSpPr>
      <xdr:spPr>
        <a:xfrm>
          <a:off x="12465127" y="483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112491</xdr:rowOff>
    </xdr:from>
    <xdr:ext cx="469744" cy="259045"/>
    <xdr:sp macro="" textlink="">
      <xdr:nvSpPr>
        <xdr:cNvPr id="156" name="n_2aveValue債務償還比率">
          <a:extLst>
            <a:ext uri="{FF2B5EF4-FFF2-40B4-BE49-F238E27FC236}">
              <a16:creationId xmlns:a16="http://schemas.microsoft.com/office/drawing/2014/main" id="{2FC6634E-3175-4E04-894F-23D503814E02}"/>
            </a:ext>
          </a:extLst>
        </xdr:cNvPr>
        <xdr:cNvSpPr txBox="1"/>
      </xdr:nvSpPr>
      <xdr:spPr>
        <a:xfrm>
          <a:off x="11788852" y="448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99984</xdr:rowOff>
    </xdr:from>
    <xdr:ext cx="469744" cy="259045"/>
    <xdr:sp macro="" textlink="">
      <xdr:nvSpPr>
        <xdr:cNvPr id="157" name="n_3aveValue債務償還比率">
          <a:extLst>
            <a:ext uri="{FF2B5EF4-FFF2-40B4-BE49-F238E27FC236}">
              <a16:creationId xmlns:a16="http://schemas.microsoft.com/office/drawing/2014/main" id="{5748D262-9031-4456-A006-170B3FAF897D}"/>
            </a:ext>
          </a:extLst>
        </xdr:cNvPr>
        <xdr:cNvSpPr txBox="1"/>
      </xdr:nvSpPr>
      <xdr:spPr>
        <a:xfrm>
          <a:off x="11103052" y="463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149847</xdr:rowOff>
    </xdr:from>
    <xdr:ext cx="469744" cy="259045"/>
    <xdr:sp macro="" textlink="">
      <xdr:nvSpPr>
        <xdr:cNvPr id="158" name="n_4aveValue債務償還比率">
          <a:extLst>
            <a:ext uri="{FF2B5EF4-FFF2-40B4-BE49-F238E27FC236}">
              <a16:creationId xmlns:a16="http://schemas.microsoft.com/office/drawing/2014/main" id="{DCDF4738-91B6-4170-8394-E3686FA61F05}"/>
            </a:ext>
          </a:extLst>
        </xdr:cNvPr>
        <xdr:cNvSpPr txBox="1"/>
      </xdr:nvSpPr>
      <xdr:spPr>
        <a:xfrm>
          <a:off x="10417252" y="46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130791</xdr:rowOff>
    </xdr:from>
    <xdr:ext cx="469744" cy="259045"/>
    <xdr:sp macro="" textlink="">
      <xdr:nvSpPr>
        <xdr:cNvPr id="159" name="n_1mainValue債務償還比率">
          <a:extLst>
            <a:ext uri="{FF2B5EF4-FFF2-40B4-BE49-F238E27FC236}">
              <a16:creationId xmlns:a16="http://schemas.microsoft.com/office/drawing/2014/main" id="{7EF4B579-4A85-456F-AC30-D7D2988D32B5}"/>
            </a:ext>
          </a:extLst>
        </xdr:cNvPr>
        <xdr:cNvSpPr txBox="1"/>
      </xdr:nvSpPr>
      <xdr:spPr>
        <a:xfrm>
          <a:off x="12465127" y="450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108886</xdr:rowOff>
    </xdr:from>
    <xdr:ext cx="469744" cy="259045"/>
    <xdr:sp macro="" textlink="">
      <xdr:nvSpPr>
        <xdr:cNvPr id="160" name="n_2mainValue債務償還比率">
          <a:extLst>
            <a:ext uri="{FF2B5EF4-FFF2-40B4-BE49-F238E27FC236}">
              <a16:creationId xmlns:a16="http://schemas.microsoft.com/office/drawing/2014/main" id="{7EB39920-AF98-4D63-A75A-321B5076B81A}"/>
            </a:ext>
          </a:extLst>
        </xdr:cNvPr>
        <xdr:cNvSpPr txBox="1"/>
      </xdr:nvSpPr>
      <xdr:spPr>
        <a:xfrm>
          <a:off x="11788852" y="480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3270</xdr:rowOff>
    </xdr:from>
    <xdr:ext cx="469744" cy="259045"/>
    <xdr:sp macro="" textlink="">
      <xdr:nvSpPr>
        <xdr:cNvPr id="161" name="n_3mainValue債務償還比率">
          <a:extLst>
            <a:ext uri="{FF2B5EF4-FFF2-40B4-BE49-F238E27FC236}">
              <a16:creationId xmlns:a16="http://schemas.microsoft.com/office/drawing/2014/main" id="{6DA60286-81F8-496C-935B-A500EFF1D69A}"/>
            </a:ext>
          </a:extLst>
        </xdr:cNvPr>
        <xdr:cNvSpPr txBox="1"/>
      </xdr:nvSpPr>
      <xdr:spPr>
        <a:xfrm>
          <a:off x="11103052" y="50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28459</xdr:rowOff>
    </xdr:from>
    <xdr:ext cx="469744" cy="259045"/>
    <xdr:sp macro="" textlink="">
      <xdr:nvSpPr>
        <xdr:cNvPr id="162" name="n_4mainValue債務償還比率">
          <a:extLst>
            <a:ext uri="{FF2B5EF4-FFF2-40B4-BE49-F238E27FC236}">
              <a16:creationId xmlns:a16="http://schemas.microsoft.com/office/drawing/2014/main" id="{2FCB354C-E1AB-4F7A-98FB-8B432D3658A7}"/>
            </a:ext>
          </a:extLst>
        </xdr:cNvPr>
        <xdr:cNvSpPr txBox="1"/>
      </xdr:nvSpPr>
      <xdr:spPr>
        <a:xfrm>
          <a:off x="10417252" y="505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7A8CDFAB-8C5D-4135-B55B-B467435820D3}"/>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C5D10732-E0D2-4DCF-BA64-C5AE1B63B2CF}"/>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EB9F803-C661-405D-8F96-AE5C167DC6B7}"/>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BFC74C1-48E8-43FD-89FE-C14D6E7F5970}"/>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60C9F5C2-8299-4A58-A96D-AAFECE7FC5A6}"/>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F7C163CF-A247-44DD-80E6-BA8792F87C05}"/>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CBC8BE-6687-4695-9DFF-4D660CC8BDD7}"/>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29D7796-C469-4EA6-9420-AF1CF53A0CED}"/>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89A0F2D-A4B3-42FC-9FE6-9F3BE0FF2334}"/>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37649E6-DDA0-4F0B-A017-C7A2F6B8E08A}"/>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B82CFD-CC98-4DEF-A4B9-5ED04D6D0CFE}"/>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C24FB0D-C6DD-4F0C-B8C7-52C90035E60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1D4980-1127-4227-BB5C-8F55D5915038}"/>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68D489-055F-422C-AC88-5FB293A2ED00}"/>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125D5A-ACA3-417A-B134-07DF0110FBAD}"/>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3252E01-08C6-45F8-9D9C-0EB93B973C5C}"/>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FEFF98B-4C74-4B87-919C-7B27BED94CF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B8C5B1A-57AF-41A9-8BC3-7043DD4E9279}"/>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4A55151-F6BB-439F-AAE4-D9E3003D76F6}"/>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91A961-8D6B-4A59-B152-36DDD556A412}"/>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C67C30-CAED-48D4-8FCF-91526BF7D172}"/>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ED07C1A-B9E7-43C3-8C65-A5A86275EA09}"/>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0A0528C-47F7-477F-AA5B-74C92FFA58E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B0277B-59DC-4F60-BEC7-05AD91ADBA4F}"/>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95DDD72-511C-42C2-A7B6-F61C0C3C84CF}"/>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4A678C7-1DD0-4A33-8131-E416D61BF29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F989A14-08BB-4E6F-89CC-20064CEA015B}"/>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D83776A-5BE2-44CD-9224-442FCD84798B}"/>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4FB8B6-6BDC-4264-A5C9-88B460FB6AF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9B3B8B-F5BF-4BE7-9803-460818622AE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769EA9D-359C-46C1-BC6A-9064CED34177}"/>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8B31B19-7E66-4005-8DCE-403F691F8CA9}"/>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D48C70E-D42E-446E-95C8-8727ED6F77B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B1EFDC-38FC-4DAD-B6D1-5E82B61117EA}"/>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3B613F5-E7A8-4CAF-8769-209EA46F3E61}"/>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6B487ED-E43F-495A-8CF0-9E57A16492B4}"/>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0C0DA05-42C0-4C64-A1BD-4B5FD1D58450}"/>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A6360A0-999E-4FEE-8EF1-E35A0C39A9BE}"/>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63204D-A2D4-48C2-8F8F-9C7437C98B17}"/>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E1643A-F0F2-490A-B5C3-BB24A47F3A98}"/>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1CB0F9-C55D-4FF8-8FCD-75292CCE0E53}"/>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648DBCB-2627-4C65-B9ED-D7893A5886CD}"/>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681D5B-8A9A-4623-87FE-C7CF521BD462}"/>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88025F3-4AF2-4457-93A3-B7DA9EC2C044}"/>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ABDB99-8979-45BB-B255-BCC4DCA02382}"/>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FA1EA95-14FE-4FB0-B562-4499B23D425D}"/>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D67EB1-2CC4-4380-A65F-2C60C0476534}"/>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E5510B8-1ACE-4844-9B8C-B7ACE18F38E2}"/>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2459CE3-FA23-4CD2-861F-53682A065B37}"/>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91B293D-2A21-4963-93A2-73F6FC730DAE}"/>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09D9B0C-10A5-4F23-B9A3-3DF513B895A9}"/>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9523FC0-D0BE-4498-85E0-2EE8740BAA86}"/>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D1596F-B421-49C9-83BA-0EBDA08E4372}"/>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64A15A0-C272-4770-B472-B038C3A9D079}"/>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7BBE487-59B3-4749-9CD1-5B52183ABCFD}"/>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142DBCC-4A62-4286-A4E4-43266E0D249E}"/>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828A8A9-3133-4636-BB36-26DE721FC2C1}"/>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E47B6C1-6FDD-4DC5-9079-ACDE792E41A5}"/>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6734897-8919-4C0E-8B28-8DEADF8391F6}"/>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CEC5007-9909-4EC9-A209-881E79BAFB01}"/>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F8C8A0D-D788-4B3F-A676-8052FBBBAB93}"/>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9525</xdr:rowOff>
    </xdr:from>
    <xdr:to>
      <xdr:col>24</xdr:col>
      <xdr:colOff>62865</xdr:colOff>
      <xdr:row>41</xdr:row>
      <xdr:rowOff>161925</xdr:rowOff>
    </xdr:to>
    <xdr:cxnSp macro="">
      <xdr:nvCxnSpPr>
        <xdr:cNvPr id="57" name="直線コネクタ 56">
          <a:extLst>
            <a:ext uri="{FF2B5EF4-FFF2-40B4-BE49-F238E27FC236}">
              <a16:creationId xmlns:a16="http://schemas.microsoft.com/office/drawing/2014/main" id="{FE10DED5-B9B1-4BC5-9CDA-9EF06D960972}"/>
            </a:ext>
          </a:extLst>
        </xdr:cNvPr>
        <xdr:cNvCxnSpPr/>
      </xdr:nvCxnSpPr>
      <xdr:spPr>
        <a:xfrm flipV="1">
          <a:off x="4180840" y="5673725"/>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8" name="【道路】&#10;有形固定資産減価償却率最小値テキスト">
          <a:extLst>
            <a:ext uri="{FF2B5EF4-FFF2-40B4-BE49-F238E27FC236}">
              <a16:creationId xmlns:a16="http://schemas.microsoft.com/office/drawing/2014/main" id="{4CAAD5F8-34FD-498A-966C-D6421FAF9230}"/>
            </a:ext>
          </a:extLst>
        </xdr:cNvPr>
        <xdr:cNvSpPr txBox="1"/>
      </xdr:nvSpPr>
      <xdr:spPr>
        <a:xfrm>
          <a:off x="4219575" y="680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9" name="直線コネクタ 58">
          <a:extLst>
            <a:ext uri="{FF2B5EF4-FFF2-40B4-BE49-F238E27FC236}">
              <a16:creationId xmlns:a16="http://schemas.microsoft.com/office/drawing/2014/main" id="{57375B73-F147-44BC-873D-BF19E46C64B5}"/>
            </a:ext>
          </a:extLst>
        </xdr:cNvPr>
        <xdr:cNvCxnSpPr/>
      </xdr:nvCxnSpPr>
      <xdr:spPr>
        <a:xfrm>
          <a:off x="4105275" y="6797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2A6949D4-3F9E-430D-AE3C-C30053CA3104}"/>
            </a:ext>
          </a:extLst>
        </xdr:cNvPr>
        <xdr:cNvSpPr txBox="1"/>
      </xdr:nvSpPr>
      <xdr:spPr>
        <a:xfrm>
          <a:off x="4219575" y="54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9525</xdr:rowOff>
    </xdr:from>
    <xdr:to>
      <xdr:col>24</xdr:col>
      <xdr:colOff>152400</xdr:colOff>
      <xdr:row>35</xdr:row>
      <xdr:rowOff>9525</xdr:rowOff>
    </xdr:to>
    <xdr:cxnSp macro="">
      <xdr:nvCxnSpPr>
        <xdr:cNvPr id="61" name="直線コネクタ 60">
          <a:extLst>
            <a:ext uri="{FF2B5EF4-FFF2-40B4-BE49-F238E27FC236}">
              <a16:creationId xmlns:a16="http://schemas.microsoft.com/office/drawing/2014/main" id="{C3B89230-C500-4D62-A14A-341E33AE7F77}"/>
            </a:ext>
          </a:extLst>
        </xdr:cNvPr>
        <xdr:cNvCxnSpPr/>
      </xdr:nvCxnSpPr>
      <xdr:spPr>
        <a:xfrm>
          <a:off x="4105275" y="5673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id="{B4259479-80D9-46D6-97B4-EADF408C1A94}"/>
            </a:ext>
          </a:extLst>
        </xdr:cNvPr>
        <xdr:cNvSpPr txBox="1"/>
      </xdr:nvSpPr>
      <xdr:spPr>
        <a:xfrm>
          <a:off x="4219575" y="615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0B579A61-881D-4EC9-99EC-4CDFAAB27C94}"/>
            </a:ext>
          </a:extLst>
        </xdr:cNvPr>
        <xdr:cNvSpPr/>
      </xdr:nvSpPr>
      <xdr:spPr>
        <a:xfrm>
          <a:off x="4124325" y="61810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8BDBD755-22CE-4A6A-B582-2DF9D2D9CB27}"/>
            </a:ext>
          </a:extLst>
        </xdr:cNvPr>
        <xdr:cNvSpPr/>
      </xdr:nvSpPr>
      <xdr:spPr>
        <a:xfrm>
          <a:off x="3381375" y="6160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153035</xdr:rowOff>
    </xdr:from>
    <xdr:to>
      <xdr:col>15</xdr:col>
      <xdr:colOff>101600</xdr:colOff>
      <xdr:row>38</xdr:row>
      <xdr:rowOff>83185</xdr:rowOff>
    </xdr:to>
    <xdr:sp macro="" textlink="">
      <xdr:nvSpPr>
        <xdr:cNvPr id="65" name="フローチャート: 判断 64">
          <a:extLst>
            <a:ext uri="{FF2B5EF4-FFF2-40B4-BE49-F238E27FC236}">
              <a16:creationId xmlns:a16="http://schemas.microsoft.com/office/drawing/2014/main" id="{CE054B68-B0F5-452B-A2F1-BC059AAF84C6}"/>
            </a:ext>
          </a:extLst>
        </xdr:cNvPr>
        <xdr:cNvSpPr/>
      </xdr:nvSpPr>
      <xdr:spPr>
        <a:xfrm>
          <a:off x="2571750" y="6144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4905534-6E22-4604-9852-902FF62E6BE9}"/>
            </a:ext>
          </a:extLst>
        </xdr:cNvPr>
        <xdr:cNvSpPr/>
      </xdr:nvSpPr>
      <xdr:spPr>
        <a:xfrm>
          <a:off x="1781175" y="61252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3729799D-EFF5-4E06-A992-1C6F07BBBA07}"/>
            </a:ext>
          </a:extLst>
        </xdr:cNvPr>
        <xdr:cNvSpPr/>
      </xdr:nvSpPr>
      <xdr:spPr>
        <a:xfrm>
          <a:off x="981075" y="6104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CA7131A-2645-4F78-8C21-09D09B9EE84A}"/>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ACDE3E0-FF11-4C2D-BFD4-A595C5CAC431}"/>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079938E-4F95-4F79-80A9-8268CCDB0896}"/>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754936-EA15-49A1-9FF4-B0EEC04DA3D0}"/>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E9DCCF3-F432-4148-9AA5-1DAD411EDBA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40640</xdr:rowOff>
    </xdr:from>
    <xdr:to>
      <xdr:col>24</xdr:col>
      <xdr:colOff>114300</xdr:colOff>
      <xdr:row>35</xdr:row>
      <xdr:rowOff>142240</xdr:rowOff>
    </xdr:to>
    <xdr:sp macro="" textlink="">
      <xdr:nvSpPr>
        <xdr:cNvPr id="73" name="楕円 72">
          <a:extLst>
            <a:ext uri="{FF2B5EF4-FFF2-40B4-BE49-F238E27FC236}">
              <a16:creationId xmlns:a16="http://schemas.microsoft.com/office/drawing/2014/main" id="{A6618380-B3FF-4ED7-B960-FCB8F3357CD5}"/>
            </a:ext>
          </a:extLst>
        </xdr:cNvPr>
        <xdr:cNvSpPr/>
      </xdr:nvSpPr>
      <xdr:spPr>
        <a:xfrm>
          <a:off x="4124325" y="5708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127017</xdr:rowOff>
    </xdr:from>
    <xdr:ext cx="405111" cy="259045"/>
    <xdr:sp macro="" textlink="">
      <xdr:nvSpPr>
        <xdr:cNvPr id="74" name="【道路】&#10;有形固定資産減価償却率該当値テキスト">
          <a:extLst>
            <a:ext uri="{FF2B5EF4-FFF2-40B4-BE49-F238E27FC236}">
              <a16:creationId xmlns:a16="http://schemas.microsoft.com/office/drawing/2014/main" id="{AD5FBCEE-CEA7-4564-8674-9E2D3E69005D}"/>
            </a:ext>
          </a:extLst>
        </xdr:cNvPr>
        <xdr:cNvSpPr txBox="1"/>
      </xdr:nvSpPr>
      <xdr:spPr>
        <a:xfrm>
          <a:off x="4219575"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38735</xdr:rowOff>
    </xdr:from>
    <xdr:to>
      <xdr:col>20</xdr:col>
      <xdr:colOff>38100</xdr:colOff>
      <xdr:row>35</xdr:row>
      <xdr:rowOff>140335</xdr:rowOff>
    </xdr:to>
    <xdr:sp macro="" textlink="">
      <xdr:nvSpPr>
        <xdr:cNvPr id="75" name="楕円 74">
          <a:extLst>
            <a:ext uri="{FF2B5EF4-FFF2-40B4-BE49-F238E27FC236}">
              <a16:creationId xmlns:a16="http://schemas.microsoft.com/office/drawing/2014/main" id="{6E4CADEC-A575-4BF1-A400-37088F340AF3}"/>
            </a:ext>
          </a:extLst>
        </xdr:cNvPr>
        <xdr:cNvSpPr/>
      </xdr:nvSpPr>
      <xdr:spPr>
        <a:xfrm>
          <a:off x="3381375" y="57061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89535</xdr:rowOff>
    </xdr:from>
    <xdr:to>
      <xdr:col>24</xdr:col>
      <xdr:colOff>63500</xdr:colOff>
      <xdr:row>35</xdr:row>
      <xdr:rowOff>91440</xdr:rowOff>
    </xdr:to>
    <xdr:cxnSp macro="">
      <xdr:nvCxnSpPr>
        <xdr:cNvPr id="76" name="直線コネクタ 75">
          <a:extLst>
            <a:ext uri="{FF2B5EF4-FFF2-40B4-BE49-F238E27FC236}">
              <a16:creationId xmlns:a16="http://schemas.microsoft.com/office/drawing/2014/main" id="{EAEB5998-F7EA-4828-89C1-8C0D6E07ADB9}"/>
            </a:ext>
          </a:extLst>
        </xdr:cNvPr>
        <xdr:cNvCxnSpPr/>
      </xdr:nvCxnSpPr>
      <xdr:spPr>
        <a:xfrm>
          <a:off x="3429000" y="5753735"/>
          <a:ext cx="7524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xdr:rowOff>
    </xdr:from>
    <xdr:to>
      <xdr:col>15</xdr:col>
      <xdr:colOff>101600</xdr:colOff>
      <xdr:row>35</xdr:row>
      <xdr:rowOff>107950</xdr:rowOff>
    </xdr:to>
    <xdr:sp macro="" textlink="">
      <xdr:nvSpPr>
        <xdr:cNvPr id="77" name="楕円 76">
          <a:extLst>
            <a:ext uri="{FF2B5EF4-FFF2-40B4-BE49-F238E27FC236}">
              <a16:creationId xmlns:a16="http://schemas.microsoft.com/office/drawing/2014/main" id="{6A621EE8-3B52-43C5-A293-D0D41E62A3CA}"/>
            </a:ext>
          </a:extLst>
        </xdr:cNvPr>
        <xdr:cNvSpPr/>
      </xdr:nvSpPr>
      <xdr:spPr>
        <a:xfrm>
          <a:off x="2571750" y="56769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57150</xdr:rowOff>
    </xdr:from>
    <xdr:to>
      <xdr:col>19</xdr:col>
      <xdr:colOff>177800</xdr:colOff>
      <xdr:row>35</xdr:row>
      <xdr:rowOff>89535</xdr:rowOff>
    </xdr:to>
    <xdr:cxnSp macro="">
      <xdr:nvCxnSpPr>
        <xdr:cNvPr id="78" name="直線コネクタ 77">
          <a:extLst>
            <a:ext uri="{FF2B5EF4-FFF2-40B4-BE49-F238E27FC236}">
              <a16:creationId xmlns:a16="http://schemas.microsoft.com/office/drawing/2014/main" id="{1BED5E63-A72E-4741-95EF-1B7991162A01}"/>
            </a:ext>
          </a:extLst>
        </xdr:cNvPr>
        <xdr:cNvCxnSpPr/>
      </xdr:nvCxnSpPr>
      <xdr:spPr>
        <a:xfrm>
          <a:off x="2619375" y="5724525"/>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124460</xdr:rowOff>
    </xdr:from>
    <xdr:to>
      <xdr:col>10</xdr:col>
      <xdr:colOff>165100</xdr:colOff>
      <xdr:row>35</xdr:row>
      <xdr:rowOff>54610</xdr:rowOff>
    </xdr:to>
    <xdr:sp macro="" textlink="">
      <xdr:nvSpPr>
        <xdr:cNvPr id="79" name="楕円 78">
          <a:extLst>
            <a:ext uri="{FF2B5EF4-FFF2-40B4-BE49-F238E27FC236}">
              <a16:creationId xmlns:a16="http://schemas.microsoft.com/office/drawing/2014/main" id="{C45AE3E9-E7AC-4E3E-AD01-302A2293D1A1}"/>
            </a:ext>
          </a:extLst>
        </xdr:cNvPr>
        <xdr:cNvSpPr/>
      </xdr:nvSpPr>
      <xdr:spPr>
        <a:xfrm>
          <a:off x="1781175" y="56267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3810</xdr:rowOff>
    </xdr:from>
    <xdr:to>
      <xdr:col>15</xdr:col>
      <xdr:colOff>50800</xdr:colOff>
      <xdr:row>35</xdr:row>
      <xdr:rowOff>57150</xdr:rowOff>
    </xdr:to>
    <xdr:cxnSp macro="">
      <xdr:nvCxnSpPr>
        <xdr:cNvPr id="80" name="直線コネクタ 79">
          <a:extLst>
            <a:ext uri="{FF2B5EF4-FFF2-40B4-BE49-F238E27FC236}">
              <a16:creationId xmlns:a16="http://schemas.microsoft.com/office/drawing/2014/main" id="{A8B03805-CA61-4ABE-9391-0A89C57BFDFC}"/>
            </a:ext>
          </a:extLst>
        </xdr:cNvPr>
        <xdr:cNvCxnSpPr/>
      </xdr:nvCxnSpPr>
      <xdr:spPr>
        <a:xfrm>
          <a:off x="1828800" y="5674360"/>
          <a:ext cx="79057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86360</xdr:rowOff>
    </xdr:from>
    <xdr:to>
      <xdr:col>6</xdr:col>
      <xdr:colOff>38100</xdr:colOff>
      <xdr:row>35</xdr:row>
      <xdr:rowOff>16510</xdr:rowOff>
    </xdr:to>
    <xdr:sp macro="" textlink="">
      <xdr:nvSpPr>
        <xdr:cNvPr id="81" name="楕円 80">
          <a:extLst>
            <a:ext uri="{FF2B5EF4-FFF2-40B4-BE49-F238E27FC236}">
              <a16:creationId xmlns:a16="http://schemas.microsoft.com/office/drawing/2014/main" id="{1DF65B68-19C9-442F-AF6B-F23A361617F8}"/>
            </a:ext>
          </a:extLst>
        </xdr:cNvPr>
        <xdr:cNvSpPr/>
      </xdr:nvSpPr>
      <xdr:spPr>
        <a:xfrm>
          <a:off x="981075" y="55886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137160</xdr:rowOff>
    </xdr:from>
    <xdr:to>
      <xdr:col>10</xdr:col>
      <xdr:colOff>114300</xdr:colOff>
      <xdr:row>35</xdr:row>
      <xdr:rowOff>3810</xdr:rowOff>
    </xdr:to>
    <xdr:cxnSp macro="">
      <xdr:nvCxnSpPr>
        <xdr:cNvPr id="82" name="直線コネクタ 81">
          <a:extLst>
            <a:ext uri="{FF2B5EF4-FFF2-40B4-BE49-F238E27FC236}">
              <a16:creationId xmlns:a16="http://schemas.microsoft.com/office/drawing/2014/main" id="{0916F188-7423-4198-8011-FAD0C1689998}"/>
            </a:ext>
          </a:extLst>
        </xdr:cNvPr>
        <xdr:cNvCxnSpPr/>
      </xdr:nvCxnSpPr>
      <xdr:spPr>
        <a:xfrm>
          <a:off x="1028700" y="564578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BAF17132-63D1-4514-9314-86CBC27678A6}"/>
            </a:ext>
          </a:extLst>
        </xdr:cNvPr>
        <xdr:cNvSpPr txBox="1"/>
      </xdr:nvSpPr>
      <xdr:spPr>
        <a:xfrm>
          <a:off x="3239144" y="625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74312</xdr:rowOff>
    </xdr:from>
    <xdr:ext cx="405111" cy="259045"/>
    <xdr:sp macro="" textlink="">
      <xdr:nvSpPr>
        <xdr:cNvPr id="84" name="n_2aveValue【道路】&#10;有形固定資産減価償却率">
          <a:extLst>
            <a:ext uri="{FF2B5EF4-FFF2-40B4-BE49-F238E27FC236}">
              <a16:creationId xmlns:a16="http://schemas.microsoft.com/office/drawing/2014/main" id="{333387F8-4933-4A65-9E85-B5F5D5AA65BE}"/>
            </a:ext>
          </a:extLst>
        </xdr:cNvPr>
        <xdr:cNvSpPr txBox="1"/>
      </xdr:nvSpPr>
      <xdr:spPr>
        <a:xfrm>
          <a:off x="2439044"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4D6F32FD-987D-4D5E-8911-B1EA318D6D55}"/>
            </a:ext>
          </a:extLst>
        </xdr:cNvPr>
        <xdr:cNvSpPr txBox="1"/>
      </xdr:nvSpPr>
      <xdr:spPr>
        <a:xfrm>
          <a:off x="1648469" y="620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9A4CA936-7687-44CC-93FC-B0061974D43D}"/>
            </a:ext>
          </a:extLst>
        </xdr:cNvPr>
        <xdr:cNvSpPr txBox="1"/>
      </xdr:nvSpPr>
      <xdr:spPr>
        <a:xfrm>
          <a:off x="848369"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156862</xdr:rowOff>
    </xdr:from>
    <xdr:ext cx="405111" cy="259045"/>
    <xdr:sp macro="" textlink="">
      <xdr:nvSpPr>
        <xdr:cNvPr id="87" name="n_1mainValue【道路】&#10;有形固定資産減価償却率">
          <a:extLst>
            <a:ext uri="{FF2B5EF4-FFF2-40B4-BE49-F238E27FC236}">
              <a16:creationId xmlns:a16="http://schemas.microsoft.com/office/drawing/2014/main" id="{DFAFB9F5-D67F-4D6C-906B-6409CFBF232A}"/>
            </a:ext>
          </a:extLst>
        </xdr:cNvPr>
        <xdr:cNvSpPr txBox="1"/>
      </xdr:nvSpPr>
      <xdr:spPr>
        <a:xfrm>
          <a:off x="3239144"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124477</xdr:rowOff>
    </xdr:from>
    <xdr:ext cx="405111" cy="259045"/>
    <xdr:sp macro="" textlink="">
      <xdr:nvSpPr>
        <xdr:cNvPr id="88" name="n_2mainValue【道路】&#10;有形固定資産減価償却率">
          <a:extLst>
            <a:ext uri="{FF2B5EF4-FFF2-40B4-BE49-F238E27FC236}">
              <a16:creationId xmlns:a16="http://schemas.microsoft.com/office/drawing/2014/main" id="{3089B8FA-BA04-4C82-8219-59A6A2AD77E8}"/>
            </a:ext>
          </a:extLst>
        </xdr:cNvPr>
        <xdr:cNvSpPr txBox="1"/>
      </xdr:nvSpPr>
      <xdr:spPr>
        <a:xfrm>
          <a:off x="2439044" y="546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71137</xdr:rowOff>
    </xdr:from>
    <xdr:ext cx="405111" cy="259045"/>
    <xdr:sp macro="" textlink="">
      <xdr:nvSpPr>
        <xdr:cNvPr id="89" name="n_3mainValue【道路】&#10;有形固定資産減価償却率">
          <a:extLst>
            <a:ext uri="{FF2B5EF4-FFF2-40B4-BE49-F238E27FC236}">
              <a16:creationId xmlns:a16="http://schemas.microsoft.com/office/drawing/2014/main" id="{A2ADCD4A-E519-4B48-8CDF-166C783A617A}"/>
            </a:ext>
          </a:extLst>
        </xdr:cNvPr>
        <xdr:cNvSpPr txBox="1"/>
      </xdr:nvSpPr>
      <xdr:spPr>
        <a:xfrm>
          <a:off x="1648469"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33037</xdr:rowOff>
    </xdr:from>
    <xdr:ext cx="405111" cy="259045"/>
    <xdr:sp macro="" textlink="">
      <xdr:nvSpPr>
        <xdr:cNvPr id="90" name="n_4mainValue【道路】&#10;有形固定資産減価償却率">
          <a:extLst>
            <a:ext uri="{FF2B5EF4-FFF2-40B4-BE49-F238E27FC236}">
              <a16:creationId xmlns:a16="http://schemas.microsoft.com/office/drawing/2014/main" id="{D4BD5C95-D930-4350-BFAC-455EFA523F6C}"/>
            </a:ext>
          </a:extLst>
        </xdr:cNvPr>
        <xdr:cNvSpPr txBox="1"/>
      </xdr:nvSpPr>
      <xdr:spPr>
        <a:xfrm>
          <a:off x="848369" y="5373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6FA386F-8BF6-4E95-BA42-BDE50F8CCABE}"/>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CD9A120-26B7-40B2-9F71-B40604F32C53}"/>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728CB4B-742E-428A-B869-8867CC33A061}"/>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F59EF95-7D77-44F6-9254-8B07C71EE1B7}"/>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6126007-4961-46E8-9A19-97E8984E8646}"/>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B6E46C6-71E4-4AA3-AF0A-7F3CAC591A89}"/>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0D5FB69-0EB9-4462-8285-45C31E9202B4}"/>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C6CEA14-63D3-4B8C-A173-0485D2D1AC3C}"/>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A0D7666-8F05-4699-B2CA-29720355B1DA}"/>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A4B7EFD-1884-4E5D-BF22-FF951B82298E}"/>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51E5A53F-7611-40C5-9D37-1792B4A6313B}"/>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9074B61-36F2-4EDA-9503-C52286D0A4D1}"/>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F55DD6BF-A120-42F9-811D-D00FAA7444BE}"/>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A0AFE212-9B28-48E7-B05E-ADE32717ED24}"/>
            </a:ext>
          </a:extLst>
        </xdr:cNvPr>
        <xdr:cNvSpPr txBox="1"/>
      </xdr:nvSpPr>
      <xdr:spPr>
        <a:xfrm>
          <a:off x="5478976" y="6456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BE7A073-7754-488E-9E1E-BF063285EFEF}"/>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2C47CC74-C6DD-47E4-A425-56DE59C25F7D}"/>
            </a:ext>
          </a:extLst>
        </xdr:cNvPr>
        <xdr:cNvSpPr txBox="1"/>
      </xdr:nvSpPr>
      <xdr:spPr>
        <a:xfrm>
          <a:off x="5478976" y="6145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6DE69DE7-9A9D-4C6E-80FA-C328BCD92FD7}"/>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AB82FA8-3873-42F0-A8E0-0C47D7DC7FE2}"/>
            </a:ext>
          </a:extLst>
        </xdr:cNvPr>
        <xdr:cNvSpPr txBox="1"/>
      </xdr:nvSpPr>
      <xdr:spPr>
        <a:xfrm>
          <a:off x="5478976" y="58285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59368E39-E351-4E48-AACB-B4089248CFEF}"/>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1CF17FA6-ED3C-47AD-963D-B8E727E816E6}"/>
            </a:ext>
          </a:extLst>
        </xdr:cNvPr>
        <xdr:cNvSpPr txBox="1"/>
      </xdr:nvSpPr>
      <xdr:spPr>
        <a:xfrm>
          <a:off x="5478976" y="55178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B0F8BF8-3778-4F75-B883-725AE62890C1}"/>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F69FBBF-8B4F-4440-A4B6-B41AA77C02AF}"/>
            </a:ext>
          </a:extLst>
        </xdr:cNvPr>
        <xdr:cNvSpPr txBox="1"/>
      </xdr:nvSpPr>
      <xdr:spPr>
        <a:xfrm>
          <a:off x="5421206" y="52103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56BDB46C-1B46-44A1-B2DE-AED22A2F3A92}"/>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ACA3AB01-2072-4357-BF41-FA645992704D}"/>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52B2742E-D0E0-4F68-94C3-2EBFFA570773}"/>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6" name="直線コネクタ 115">
          <a:extLst>
            <a:ext uri="{FF2B5EF4-FFF2-40B4-BE49-F238E27FC236}">
              <a16:creationId xmlns:a16="http://schemas.microsoft.com/office/drawing/2014/main" id="{8C7C9DE1-1D4C-4FAA-B99D-7D12ADB1AFF7}"/>
            </a:ext>
          </a:extLst>
        </xdr:cNvPr>
        <xdr:cNvCxnSpPr/>
      </xdr:nvCxnSpPr>
      <xdr:spPr>
        <a:xfrm flipV="1">
          <a:off x="9429115" y="5551892"/>
          <a:ext cx="0" cy="1255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7" name="【道路】&#10;一人当たり延長最小値テキスト">
          <a:extLst>
            <a:ext uri="{FF2B5EF4-FFF2-40B4-BE49-F238E27FC236}">
              <a16:creationId xmlns:a16="http://schemas.microsoft.com/office/drawing/2014/main" id="{A93BCDE8-6EFF-44CD-87E4-CD6C92F55877}"/>
            </a:ext>
          </a:extLst>
        </xdr:cNvPr>
        <xdr:cNvSpPr txBox="1"/>
      </xdr:nvSpPr>
      <xdr:spPr>
        <a:xfrm>
          <a:off x="9467850" y="681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8" name="直線コネクタ 117">
          <a:extLst>
            <a:ext uri="{FF2B5EF4-FFF2-40B4-BE49-F238E27FC236}">
              <a16:creationId xmlns:a16="http://schemas.microsoft.com/office/drawing/2014/main" id="{84DDD25D-0F5D-4790-9F39-42AA4582D7B2}"/>
            </a:ext>
          </a:extLst>
        </xdr:cNvPr>
        <xdr:cNvCxnSpPr/>
      </xdr:nvCxnSpPr>
      <xdr:spPr>
        <a:xfrm>
          <a:off x="9363075" y="68072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9" name="【道路】&#10;一人当たり延長最大値テキスト">
          <a:extLst>
            <a:ext uri="{FF2B5EF4-FFF2-40B4-BE49-F238E27FC236}">
              <a16:creationId xmlns:a16="http://schemas.microsoft.com/office/drawing/2014/main" id="{98608A4A-A89A-4807-93CB-EBFE3B1DF916}"/>
            </a:ext>
          </a:extLst>
        </xdr:cNvPr>
        <xdr:cNvSpPr txBox="1"/>
      </xdr:nvSpPr>
      <xdr:spPr>
        <a:xfrm>
          <a:off x="9467850" y="53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20" name="直線コネクタ 119">
          <a:extLst>
            <a:ext uri="{FF2B5EF4-FFF2-40B4-BE49-F238E27FC236}">
              <a16:creationId xmlns:a16="http://schemas.microsoft.com/office/drawing/2014/main" id="{07CCA118-994A-42FE-8C88-918985B88086}"/>
            </a:ext>
          </a:extLst>
        </xdr:cNvPr>
        <xdr:cNvCxnSpPr/>
      </xdr:nvCxnSpPr>
      <xdr:spPr>
        <a:xfrm>
          <a:off x="9363075" y="555189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21" name="【道路】&#10;一人当たり延長平均値テキスト">
          <a:extLst>
            <a:ext uri="{FF2B5EF4-FFF2-40B4-BE49-F238E27FC236}">
              <a16:creationId xmlns:a16="http://schemas.microsoft.com/office/drawing/2014/main" id="{8DE6FF27-8F9A-45E9-96DB-C07B11D0FFCB}"/>
            </a:ext>
          </a:extLst>
        </xdr:cNvPr>
        <xdr:cNvSpPr txBox="1"/>
      </xdr:nvSpPr>
      <xdr:spPr>
        <a:xfrm>
          <a:off x="9467850" y="6457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2" name="フローチャート: 判断 121">
          <a:extLst>
            <a:ext uri="{FF2B5EF4-FFF2-40B4-BE49-F238E27FC236}">
              <a16:creationId xmlns:a16="http://schemas.microsoft.com/office/drawing/2014/main" id="{B8E89E11-A1A6-4264-835A-050EC8FEB134}"/>
            </a:ext>
          </a:extLst>
        </xdr:cNvPr>
        <xdr:cNvSpPr/>
      </xdr:nvSpPr>
      <xdr:spPr>
        <a:xfrm>
          <a:off x="9401175" y="660318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3" name="フローチャート: 判断 122">
          <a:extLst>
            <a:ext uri="{FF2B5EF4-FFF2-40B4-BE49-F238E27FC236}">
              <a16:creationId xmlns:a16="http://schemas.microsoft.com/office/drawing/2014/main" id="{004EA6EB-184B-42EB-A4E9-17C0C2EF9408}"/>
            </a:ext>
          </a:extLst>
        </xdr:cNvPr>
        <xdr:cNvSpPr/>
      </xdr:nvSpPr>
      <xdr:spPr>
        <a:xfrm>
          <a:off x="8639175" y="65977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4" name="フローチャート: 判断 123">
          <a:extLst>
            <a:ext uri="{FF2B5EF4-FFF2-40B4-BE49-F238E27FC236}">
              <a16:creationId xmlns:a16="http://schemas.microsoft.com/office/drawing/2014/main" id="{96B96B6B-6203-414E-A1EA-B0E83AA6C8B2}"/>
            </a:ext>
          </a:extLst>
        </xdr:cNvPr>
        <xdr:cNvSpPr/>
      </xdr:nvSpPr>
      <xdr:spPr>
        <a:xfrm>
          <a:off x="7839075" y="660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144484</xdr:rowOff>
    </xdr:from>
    <xdr:to>
      <xdr:col>41</xdr:col>
      <xdr:colOff>101600</xdr:colOff>
      <xdr:row>40</xdr:row>
      <xdr:rowOff>74634</xdr:rowOff>
    </xdr:to>
    <xdr:sp macro="" textlink="">
      <xdr:nvSpPr>
        <xdr:cNvPr id="125" name="フローチャート: 判断 124">
          <a:extLst>
            <a:ext uri="{FF2B5EF4-FFF2-40B4-BE49-F238E27FC236}">
              <a16:creationId xmlns:a16="http://schemas.microsoft.com/office/drawing/2014/main" id="{FB740D15-F58E-43B4-8F97-A1084A6A0F39}"/>
            </a:ext>
          </a:extLst>
        </xdr:cNvPr>
        <xdr:cNvSpPr/>
      </xdr:nvSpPr>
      <xdr:spPr>
        <a:xfrm>
          <a:off x="7029450" y="645638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153743</xdr:rowOff>
    </xdr:from>
    <xdr:to>
      <xdr:col>36</xdr:col>
      <xdr:colOff>165100</xdr:colOff>
      <xdr:row>40</xdr:row>
      <xdr:rowOff>83893</xdr:rowOff>
    </xdr:to>
    <xdr:sp macro="" textlink="">
      <xdr:nvSpPr>
        <xdr:cNvPr id="126" name="フローチャート: 判断 125">
          <a:extLst>
            <a:ext uri="{FF2B5EF4-FFF2-40B4-BE49-F238E27FC236}">
              <a16:creationId xmlns:a16="http://schemas.microsoft.com/office/drawing/2014/main" id="{AFC7FFAC-2BC1-4463-B1F6-2BCF78A00BB8}"/>
            </a:ext>
          </a:extLst>
        </xdr:cNvPr>
        <xdr:cNvSpPr/>
      </xdr:nvSpPr>
      <xdr:spPr>
        <a:xfrm>
          <a:off x="6238875" y="646881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58C3B4F-D467-437C-88D5-1F2B148E3001}"/>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358A6E-E796-41FA-AD51-16A2E9533673}"/>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4B817B7-7A8D-4592-AB4B-473B70EE17A7}"/>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14CDBD8-A584-4DA2-8479-9B9CA3C154C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877C825-3B3D-40EA-A1B1-6EDDE7D0D1F7}"/>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22543</xdr:rowOff>
    </xdr:from>
    <xdr:to>
      <xdr:col>55</xdr:col>
      <xdr:colOff>50800</xdr:colOff>
      <xdr:row>41</xdr:row>
      <xdr:rowOff>124143</xdr:rowOff>
    </xdr:to>
    <xdr:sp macro="" textlink="">
      <xdr:nvSpPr>
        <xdr:cNvPr id="132" name="楕円 131">
          <a:extLst>
            <a:ext uri="{FF2B5EF4-FFF2-40B4-BE49-F238E27FC236}">
              <a16:creationId xmlns:a16="http://schemas.microsoft.com/office/drawing/2014/main" id="{9503E9D7-A7EA-4293-BB37-4346D688AF2B}"/>
            </a:ext>
          </a:extLst>
        </xdr:cNvPr>
        <xdr:cNvSpPr/>
      </xdr:nvSpPr>
      <xdr:spPr>
        <a:xfrm>
          <a:off x="9401175" y="666464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108920</xdr:rowOff>
    </xdr:from>
    <xdr:ext cx="534377" cy="259045"/>
    <xdr:sp macro="" textlink="">
      <xdr:nvSpPr>
        <xdr:cNvPr id="133" name="【道路】&#10;一人当たり延長該当値テキスト">
          <a:extLst>
            <a:ext uri="{FF2B5EF4-FFF2-40B4-BE49-F238E27FC236}">
              <a16:creationId xmlns:a16="http://schemas.microsoft.com/office/drawing/2014/main" id="{D04CB014-B657-4A0C-BC76-6FF6466CF604}"/>
            </a:ext>
          </a:extLst>
        </xdr:cNvPr>
        <xdr:cNvSpPr txBox="1"/>
      </xdr:nvSpPr>
      <xdr:spPr>
        <a:xfrm>
          <a:off x="9467850" y="65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23147</xdr:rowOff>
    </xdr:from>
    <xdr:to>
      <xdr:col>50</xdr:col>
      <xdr:colOff>165100</xdr:colOff>
      <xdr:row>41</xdr:row>
      <xdr:rowOff>124747</xdr:rowOff>
    </xdr:to>
    <xdr:sp macro="" textlink="">
      <xdr:nvSpPr>
        <xdr:cNvPr id="134" name="楕円 133">
          <a:extLst>
            <a:ext uri="{FF2B5EF4-FFF2-40B4-BE49-F238E27FC236}">
              <a16:creationId xmlns:a16="http://schemas.microsoft.com/office/drawing/2014/main" id="{69711F04-1F13-49DE-9D80-C8927581B491}"/>
            </a:ext>
          </a:extLst>
        </xdr:cNvPr>
        <xdr:cNvSpPr/>
      </xdr:nvSpPr>
      <xdr:spPr>
        <a:xfrm>
          <a:off x="8639175" y="666524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73343</xdr:rowOff>
    </xdr:from>
    <xdr:to>
      <xdr:col>55</xdr:col>
      <xdr:colOff>0</xdr:colOff>
      <xdr:row>41</xdr:row>
      <xdr:rowOff>73947</xdr:rowOff>
    </xdr:to>
    <xdr:cxnSp macro="">
      <xdr:nvCxnSpPr>
        <xdr:cNvPr id="135" name="直線コネクタ 134">
          <a:extLst>
            <a:ext uri="{FF2B5EF4-FFF2-40B4-BE49-F238E27FC236}">
              <a16:creationId xmlns:a16="http://schemas.microsoft.com/office/drawing/2014/main" id="{F3785D7A-1396-454E-A791-D899E85456AB}"/>
            </a:ext>
          </a:extLst>
        </xdr:cNvPr>
        <xdr:cNvCxnSpPr/>
      </xdr:nvCxnSpPr>
      <xdr:spPr>
        <a:xfrm flipV="1">
          <a:off x="8686800" y="6712268"/>
          <a:ext cx="74295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23424</xdr:rowOff>
    </xdr:from>
    <xdr:to>
      <xdr:col>46</xdr:col>
      <xdr:colOff>38100</xdr:colOff>
      <xdr:row>41</xdr:row>
      <xdr:rowOff>125024</xdr:rowOff>
    </xdr:to>
    <xdr:sp macro="" textlink="">
      <xdr:nvSpPr>
        <xdr:cNvPr id="136" name="楕円 135">
          <a:extLst>
            <a:ext uri="{FF2B5EF4-FFF2-40B4-BE49-F238E27FC236}">
              <a16:creationId xmlns:a16="http://schemas.microsoft.com/office/drawing/2014/main" id="{25909A4B-D66A-4218-A562-89BC760FD297}"/>
            </a:ext>
          </a:extLst>
        </xdr:cNvPr>
        <xdr:cNvSpPr/>
      </xdr:nvSpPr>
      <xdr:spPr>
        <a:xfrm>
          <a:off x="7839075" y="66655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73947</xdr:rowOff>
    </xdr:from>
    <xdr:to>
      <xdr:col>50</xdr:col>
      <xdr:colOff>114300</xdr:colOff>
      <xdr:row>41</xdr:row>
      <xdr:rowOff>74224</xdr:rowOff>
    </xdr:to>
    <xdr:cxnSp macro="">
      <xdr:nvCxnSpPr>
        <xdr:cNvPr id="137" name="直線コネクタ 136">
          <a:extLst>
            <a:ext uri="{FF2B5EF4-FFF2-40B4-BE49-F238E27FC236}">
              <a16:creationId xmlns:a16="http://schemas.microsoft.com/office/drawing/2014/main" id="{97AA8BB1-EDE2-41DF-88B9-51FC53F91D80}"/>
            </a:ext>
          </a:extLst>
        </xdr:cNvPr>
        <xdr:cNvCxnSpPr/>
      </xdr:nvCxnSpPr>
      <xdr:spPr>
        <a:xfrm flipV="1">
          <a:off x="7886700" y="6712872"/>
          <a:ext cx="800100" cy="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36895</xdr:rowOff>
    </xdr:from>
    <xdr:to>
      <xdr:col>41</xdr:col>
      <xdr:colOff>101600</xdr:colOff>
      <xdr:row>41</xdr:row>
      <xdr:rowOff>138495</xdr:rowOff>
    </xdr:to>
    <xdr:sp macro="" textlink="">
      <xdr:nvSpPr>
        <xdr:cNvPr id="138" name="楕円 137">
          <a:extLst>
            <a:ext uri="{FF2B5EF4-FFF2-40B4-BE49-F238E27FC236}">
              <a16:creationId xmlns:a16="http://schemas.microsoft.com/office/drawing/2014/main" id="{0AB77C9A-1093-4F4F-8A2B-4B417F956216}"/>
            </a:ext>
          </a:extLst>
        </xdr:cNvPr>
        <xdr:cNvSpPr/>
      </xdr:nvSpPr>
      <xdr:spPr>
        <a:xfrm>
          <a:off x="7029450" y="66758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74224</xdr:rowOff>
    </xdr:from>
    <xdr:to>
      <xdr:col>45</xdr:col>
      <xdr:colOff>177800</xdr:colOff>
      <xdr:row>41</xdr:row>
      <xdr:rowOff>87695</xdr:rowOff>
    </xdr:to>
    <xdr:cxnSp macro="">
      <xdr:nvCxnSpPr>
        <xdr:cNvPr id="139" name="直線コネクタ 138">
          <a:extLst>
            <a:ext uri="{FF2B5EF4-FFF2-40B4-BE49-F238E27FC236}">
              <a16:creationId xmlns:a16="http://schemas.microsoft.com/office/drawing/2014/main" id="{35FA183D-E984-4611-B879-DD9330316AF0}"/>
            </a:ext>
          </a:extLst>
        </xdr:cNvPr>
        <xdr:cNvCxnSpPr/>
      </xdr:nvCxnSpPr>
      <xdr:spPr>
        <a:xfrm flipV="1">
          <a:off x="7077075" y="6713149"/>
          <a:ext cx="809625" cy="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36830</xdr:rowOff>
    </xdr:from>
    <xdr:to>
      <xdr:col>36</xdr:col>
      <xdr:colOff>165100</xdr:colOff>
      <xdr:row>41</xdr:row>
      <xdr:rowOff>138430</xdr:rowOff>
    </xdr:to>
    <xdr:sp macro="" textlink="">
      <xdr:nvSpPr>
        <xdr:cNvPr id="140" name="楕円 139">
          <a:extLst>
            <a:ext uri="{FF2B5EF4-FFF2-40B4-BE49-F238E27FC236}">
              <a16:creationId xmlns:a16="http://schemas.microsoft.com/office/drawing/2014/main" id="{26A883F9-662C-4A5E-8944-ECD74E37F50B}"/>
            </a:ext>
          </a:extLst>
        </xdr:cNvPr>
        <xdr:cNvSpPr/>
      </xdr:nvSpPr>
      <xdr:spPr>
        <a:xfrm>
          <a:off x="6238875" y="66757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87630</xdr:rowOff>
    </xdr:from>
    <xdr:to>
      <xdr:col>41</xdr:col>
      <xdr:colOff>50800</xdr:colOff>
      <xdr:row>41</xdr:row>
      <xdr:rowOff>87695</xdr:rowOff>
    </xdr:to>
    <xdr:cxnSp macro="">
      <xdr:nvCxnSpPr>
        <xdr:cNvPr id="141" name="直線コネクタ 140">
          <a:extLst>
            <a:ext uri="{FF2B5EF4-FFF2-40B4-BE49-F238E27FC236}">
              <a16:creationId xmlns:a16="http://schemas.microsoft.com/office/drawing/2014/main" id="{51B3F0C3-BC7C-49A7-AB87-3E4F59514414}"/>
            </a:ext>
          </a:extLst>
        </xdr:cNvPr>
        <xdr:cNvCxnSpPr/>
      </xdr:nvCxnSpPr>
      <xdr:spPr>
        <a:xfrm>
          <a:off x="6286500" y="6723380"/>
          <a:ext cx="790575"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2" name="n_1aveValue【道路】&#10;一人当たり延長">
          <a:extLst>
            <a:ext uri="{FF2B5EF4-FFF2-40B4-BE49-F238E27FC236}">
              <a16:creationId xmlns:a16="http://schemas.microsoft.com/office/drawing/2014/main" id="{896879AD-49F7-44C1-B9AE-E671270FA1B4}"/>
            </a:ext>
          </a:extLst>
        </xdr:cNvPr>
        <xdr:cNvSpPr txBox="1"/>
      </xdr:nvSpPr>
      <xdr:spPr>
        <a:xfrm>
          <a:off x="8429136" y="63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3" name="n_2aveValue【道路】&#10;一人当たり延長">
          <a:extLst>
            <a:ext uri="{FF2B5EF4-FFF2-40B4-BE49-F238E27FC236}">
              <a16:creationId xmlns:a16="http://schemas.microsoft.com/office/drawing/2014/main" id="{9E727A7C-A307-4654-90A2-C0F90F2BC301}"/>
            </a:ext>
          </a:extLst>
        </xdr:cNvPr>
        <xdr:cNvSpPr txBox="1"/>
      </xdr:nvSpPr>
      <xdr:spPr>
        <a:xfrm>
          <a:off x="7648086" y="639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91161</xdr:rowOff>
    </xdr:from>
    <xdr:ext cx="534377" cy="259045"/>
    <xdr:sp macro="" textlink="">
      <xdr:nvSpPr>
        <xdr:cNvPr id="144" name="n_3aveValue【道路】&#10;一人当たり延長">
          <a:extLst>
            <a:ext uri="{FF2B5EF4-FFF2-40B4-BE49-F238E27FC236}">
              <a16:creationId xmlns:a16="http://schemas.microsoft.com/office/drawing/2014/main" id="{9239E532-9432-47F7-8FED-FC380A9D45DA}"/>
            </a:ext>
          </a:extLst>
        </xdr:cNvPr>
        <xdr:cNvSpPr txBox="1"/>
      </xdr:nvSpPr>
      <xdr:spPr>
        <a:xfrm>
          <a:off x="6847986" y="624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100420</xdr:rowOff>
    </xdr:from>
    <xdr:ext cx="534377" cy="259045"/>
    <xdr:sp macro="" textlink="">
      <xdr:nvSpPr>
        <xdr:cNvPr id="145" name="n_4aveValue【道路】&#10;一人当たり延長">
          <a:extLst>
            <a:ext uri="{FF2B5EF4-FFF2-40B4-BE49-F238E27FC236}">
              <a16:creationId xmlns:a16="http://schemas.microsoft.com/office/drawing/2014/main" id="{A22BC91E-F957-4E1A-96E8-20510F5435E0}"/>
            </a:ext>
          </a:extLst>
        </xdr:cNvPr>
        <xdr:cNvSpPr txBox="1"/>
      </xdr:nvSpPr>
      <xdr:spPr>
        <a:xfrm>
          <a:off x="6038361" y="625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115874</xdr:rowOff>
    </xdr:from>
    <xdr:ext cx="534377" cy="259045"/>
    <xdr:sp macro="" textlink="">
      <xdr:nvSpPr>
        <xdr:cNvPr id="146" name="n_1mainValue【道路】&#10;一人当たり延長">
          <a:extLst>
            <a:ext uri="{FF2B5EF4-FFF2-40B4-BE49-F238E27FC236}">
              <a16:creationId xmlns:a16="http://schemas.microsoft.com/office/drawing/2014/main" id="{EC927852-78FB-4728-B286-848E30DBDCD1}"/>
            </a:ext>
          </a:extLst>
        </xdr:cNvPr>
        <xdr:cNvSpPr txBox="1"/>
      </xdr:nvSpPr>
      <xdr:spPr>
        <a:xfrm>
          <a:off x="8429136" y="67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116151</xdr:rowOff>
    </xdr:from>
    <xdr:ext cx="534377" cy="259045"/>
    <xdr:sp macro="" textlink="">
      <xdr:nvSpPr>
        <xdr:cNvPr id="147" name="n_2mainValue【道路】&#10;一人当たり延長">
          <a:extLst>
            <a:ext uri="{FF2B5EF4-FFF2-40B4-BE49-F238E27FC236}">
              <a16:creationId xmlns:a16="http://schemas.microsoft.com/office/drawing/2014/main" id="{1201B81A-BFAA-4882-B13B-16DA116C839F}"/>
            </a:ext>
          </a:extLst>
        </xdr:cNvPr>
        <xdr:cNvSpPr txBox="1"/>
      </xdr:nvSpPr>
      <xdr:spPr>
        <a:xfrm>
          <a:off x="7648086" y="675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129622</xdr:rowOff>
    </xdr:from>
    <xdr:ext cx="534377" cy="259045"/>
    <xdr:sp macro="" textlink="">
      <xdr:nvSpPr>
        <xdr:cNvPr id="148" name="n_3mainValue【道路】&#10;一人当たり延長">
          <a:extLst>
            <a:ext uri="{FF2B5EF4-FFF2-40B4-BE49-F238E27FC236}">
              <a16:creationId xmlns:a16="http://schemas.microsoft.com/office/drawing/2014/main" id="{4A06FA39-DEC9-48CB-9F4E-66587ED13918}"/>
            </a:ext>
          </a:extLst>
        </xdr:cNvPr>
        <xdr:cNvSpPr txBox="1"/>
      </xdr:nvSpPr>
      <xdr:spPr>
        <a:xfrm>
          <a:off x="6847986" y="676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129557</xdr:rowOff>
    </xdr:from>
    <xdr:ext cx="534377" cy="259045"/>
    <xdr:sp macro="" textlink="">
      <xdr:nvSpPr>
        <xdr:cNvPr id="149" name="n_4mainValue【道路】&#10;一人当たり延長">
          <a:extLst>
            <a:ext uri="{FF2B5EF4-FFF2-40B4-BE49-F238E27FC236}">
              <a16:creationId xmlns:a16="http://schemas.microsoft.com/office/drawing/2014/main" id="{45EFA559-6B57-44AC-86A7-DF7C043B4CF6}"/>
            </a:ext>
          </a:extLst>
        </xdr:cNvPr>
        <xdr:cNvSpPr txBox="1"/>
      </xdr:nvSpPr>
      <xdr:spPr>
        <a:xfrm>
          <a:off x="6038361" y="676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91B0985-184D-4E02-B9A5-9A56ECB27839}"/>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BAFFF8F-5DAA-49EE-A8C3-23DD024D3E76}"/>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BC6605F-E0CF-4F7E-BBE7-E88FBFF03ABF}"/>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D97E4FF1-3A34-4286-B52C-AB5BB1ABE461}"/>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A46D56BC-8996-4D44-960A-46038EA70BC7}"/>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FDC4089-B0CB-410F-960A-773F55AB8CBE}"/>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F376219-5571-4644-A055-E8E499083FF5}"/>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236C733-1264-4171-871D-B324A9880692}"/>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EC23FA6-1B4E-4FBF-A352-B953FB0E033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0E57789-B5B8-4630-88AC-8374F3DC9127}"/>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7D5765A6-81F5-46EF-A726-7007308ADBCA}"/>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BB2CFF7-1E66-42D9-B566-4BE62D0EE72C}"/>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60C7C648-9904-4322-8B07-C6681E86CC6B}"/>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EAC6CC38-4069-475E-B5AC-D7078E64F2E9}"/>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89CF913C-5C9E-42F9-ACE8-DC0416C34E17}"/>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11848C5E-A921-4A12-8F56-8CAD579D91B7}"/>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37A3373-ED38-4242-9A78-759766B696D4}"/>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A0261A63-E077-49B3-A9A9-667F581D0505}"/>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0D87B7F-B2A3-4C07-94EB-12BB278E48AF}"/>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14D1D270-080C-41BA-8CEE-48E8D1A9B748}"/>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25161F5E-0CEB-4623-937B-1521FA81CB7E}"/>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F6A47D2-B2D2-4ED3-979C-25B7F6210282}"/>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2FE4F077-4C4F-485F-842A-181FD70388D6}"/>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ADD3A196-FF16-4CC0-9A15-8709A8FAA937}"/>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4" name="直線コネクタ 173">
          <a:extLst>
            <a:ext uri="{FF2B5EF4-FFF2-40B4-BE49-F238E27FC236}">
              <a16:creationId xmlns:a16="http://schemas.microsoft.com/office/drawing/2014/main" id="{C1C0D4AC-7459-4DFB-B5CE-D1085A921FF4}"/>
            </a:ext>
          </a:extLst>
        </xdr:cNvPr>
        <xdr:cNvCxnSpPr/>
      </xdr:nvCxnSpPr>
      <xdr:spPr>
        <a:xfrm flipV="1">
          <a:off x="4180840" y="9048115"/>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386374B-5128-42EA-ACE4-ADBC619AEB4E}"/>
            </a:ext>
          </a:extLst>
        </xdr:cNvPr>
        <xdr:cNvSpPr txBox="1"/>
      </xdr:nvSpPr>
      <xdr:spPr>
        <a:xfrm>
          <a:off x="4219575" y="1034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6" name="直線コネクタ 175">
          <a:extLst>
            <a:ext uri="{FF2B5EF4-FFF2-40B4-BE49-F238E27FC236}">
              <a16:creationId xmlns:a16="http://schemas.microsoft.com/office/drawing/2014/main" id="{184CE475-658E-48DA-853F-A48D48E4C33A}"/>
            </a:ext>
          </a:extLst>
        </xdr:cNvPr>
        <xdr:cNvCxnSpPr/>
      </xdr:nvCxnSpPr>
      <xdr:spPr>
        <a:xfrm>
          <a:off x="4105275" y="103416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5F1AF9B1-05D8-4375-940F-F5C4F9DCF32B}"/>
            </a:ext>
          </a:extLst>
        </xdr:cNvPr>
        <xdr:cNvSpPr txBox="1"/>
      </xdr:nvSpPr>
      <xdr:spPr>
        <a:xfrm>
          <a:off x="4219575" y="882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8" name="直線コネクタ 177">
          <a:extLst>
            <a:ext uri="{FF2B5EF4-FFF2-40B4-BE49-F238E27FC236}">
              <a16:creationId xmlns:a16="http://schemas.microsoft.com/office/drawing/2014/main" id="{FFCF0745-5917-4D4F-8D14-7F4F9FE0FC62}"/>
            </a:ext>
          </a:extLst>
        </xdr:cNvPr>
        <xdr:cNvCxnSpPr/>
      </xdr:nvCxnSpPr>
      <xdr:spPr>
        <a:xfrm>
          <a:off x="4105275" y="90481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B92D8731-C37E-40A2-9238-179CF40F8418}"/>
            </a:ext>
          </a:extLst>
        </xdr:cNvPr>
        <xdr:cNvSpPr txBox="1"/>
      </xdr:nvSpPr>
      <xdr:spPr>
        <a:xfrm>
          <a:off x="4219575"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80" name="フローチャート: 判断 179">
          <a:extLst>
            <a:ext uri="{FF2B5EF4-FFF2-40B4-BE49-F238E27FC236}">
              <a16:creationId xmlns:a16="http://schemas.microsoft.com/office/drawing/2014/main" id="{04B3FD98-B433-434A-9EF1-C8EA028F307F}"/>
            </a:ext>
          </a:extLst>
        </xdr:cNvPr>
        <xdr:cNvSpPr/>
      </xdr:nvSpPr>
      <xdr:spPr>
        <a:xfrm>
          <a:off x="4124325" y="97434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81" name="フローチャート: 判断 180">
          <a:extLst>
            <a:ext uri="{FF2B5EF4-FFF2-40B4-BE49-F238E27FC236}">
              <a16:creationId xmlns:a16="http://schemas.microsoft.com/office/drawing/2014/main" id="{00E7FD2F-3FB0-4145-84A1-626D4AC81448}"/>
            </a:ext>
          </a:extLst>
        </xdr:cNvPr>
        <xdr:cNvSpPr/>
      </xdr:nvSpPr>
      <xdr:spPr>
        <a:xfrm>
          <a:off x="3381375" y="97135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2" name="フローチャート: 判断 181">
          <a:extLst>
            <a:ext uri="{FF2B5EF4-FFF2-40B4-BE49-F238E27FC236}">
              <a16:creationId xmlns:a16="http://schemas.microsoft.com/office/drawing/2014/main" id="{317ECE1E-F108-4EAC-88FB-49B62DD8D05B}"/>
            </a:ext>
          </a:extLst>
        </xdr:cNvPr>
        <xdr:cNvSpPr/>
      </xdr:nvSpPr>
      <xdr:spPr>
        <a:xfrm>
          <a:off x="2571750" y="96793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83" name="フローチャート: 判断 182">
          <a:extLst>
            <a:ext uri="{FF2B5EF4-FFF2-40B4-BE49-F238E27FC236}">
              <a16:creationId xmlns:a16="http://schemas.microsoft.com/office/drawing/2014/main" id="{C7BB0CDD-317D-478F-B593-426ED9D2D82A}"/>
            </a:ext>
          </a:extLst>
        </xdr:cNvPr>
        <xdr:cNvSpPr/>
      </xdr:nvSpPr>
      <xdr:spPr>
        <a:xfrm>
          <a:off x="1781175" y="96748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118745</xdr:rowOff>
    </xdr:from>
    <xdr:to>
      <xdr:col>6</xdr:col>
      <xdr:colOff>38100</xdr:colOff>
      <xdr:row>60</xdr:row>
      <xdr:rowOff>48895</xdr:rowOff>
    </xdr:to>
    <xdr:sp macro="" textlink="">
      <xdr:nvSpPr>
        <xdr:cNvPr id="184" name="フローチャート: 判断 183">
          <a:extLst>
            <a:ext uri="{FF2B5EF4-FFF2-40B4-BE49-F238E27FC236}">
              <a16:creationId xmlns:a16="http://schemas.microsoft.com/office/drawing/2014/main" id="{9F50555D-1D19-45BD-8F38-F1F891142207}"/>
            </a:ext>
          </a:extLst>
        </xdr:cNvPr>
        <xdr:cNvSpPr/>
      </xdr:nvSpPr>
      <xdr:spPr>
        <a:xfrm>
          <a:off x="981075" y="96754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8668999-114B-400C-B661-5FCB83B434E3}"/>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B1D48DF-0301-4EA3-9587-206455673DC9}"/>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0B441B4-1D39-4981-BD4D-044727D7B54D}"/>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842D9F7-5FEB-4731-BC87-7258E81E28C7}"/>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531340E-80F9-49ED-9B03-38B2D9107721}"/>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90" name="楕円 189">
          <a:extLst>
            <a:ext uri="{FF2B5EF4-FFF2-40B4-BE49-F238E27FC236}">
              <a16:creationId xmlns:a16="http://schemas.microsoft.com/office/drawing/2014/main" id="{AFFAD9EF-D15D-441B-9A4A-8CB518FF40AE}"/>
            </a:ext>
          </a:extLst>
        </xdr:cNvPr>
        <xdr:cNvSpPr/>
      </xdr:nvSpPr>
      <xdr:spPr>
        <a:xfrm>
          <a:off x="4124325" y="967549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141622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5864DE92-0C34-41C5-9D9F-9AE2FCD64B3D}"/>
            </a:ext>
          </a:extLst>
        </xdr:cNvPr>
        <xdr:cNvSpPr txBox="1"/>
      </xdr:nvSpPr>
      <xdr:spPr>
        <a:xfrm>
          <a:off x="4219575"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92" name="楕円 191">
          <a:extLst>
            <a:ext uri="{FF2B5EF4-FFF2-40B4-BE49-F238E27FC236}">
              <a16:creationId xmlns:a16="http://schemas.microsoft.com/office/drawing/2014/main" id="{E0E99030-BE88-4BE9-9EAD-2F1BA1C42DDB}"/>
            </a:ext>
          </a:extLst>
        </xdr:cNvPr>
        <xdr:cNvSpPr/>
      </xdr:nvSpPr>
      <xdr:spPr>
        <a:xfrm>
          <a:off x="3381375" y="9659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59</xdr:row>
      <xdr:rowOff>169545</xdr:rowOff>
    </xdr:to>
    <xdr:cxnSp macro="">
      <xdr:nvCxnSpPr>
        <xdr:cNvPr id="193" name="直線コネクタ 192">
          <a:extLst>
            <a:ext uri="{FF2B5EF4-FFF2-40B4-BE49-F238E27FC236}">
              <a16:creationId xmlns:a16="http://schemas.microsoft.com/office/drawing/2014/main" id="{61C79BC1-E56A-4E19-B387-E953ACA36177}"/>
            </a:ext>
          </a:extLst>
        </xdr:cNvPr>
        <xdr:cNvCxnSpPr/>
      </xdr:nvCxnSpPr>
      <xdr:spPr>
        <a:xfrm>
          <a:off x="3429000" y="971677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103505</xdr:rowOff>
    </xdr:from>
    <xdr:to>
      <xdr:col>15</xdr:col>
      <xdr:colOff>101600</xdr:colOff>
      <xdr:row>60</xdr:row>
      <xdr:rowOff>33655</xdr:rowOff>
    </xdr:to>
    <xdr:sp macro="" textlink="">
      <xdr:nvSpPr>
        <xdr:cNvPr id="194" name="楕円 193">
          <a:extLst>
            <a:ext uri="{FF2B5EF4-FFF2-40B4-BE49-F238E27FC236}">
              <a16:creationId xmlns:a16="http://schemas.microsoft.com/office/drawing/2014/main" id="{B1A9B9C6-C8FF-4764-9701-DAED23DA6704}"/>
            </a:ext>
          </a:extLst>
        </xdr:cNvPr>
        <xdr:cNvSpPr/>
      </xdr:nvSpPr>
      <xdr:spPr>
        <a:xfrm>
          <a:off x="2571750" y="96602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154305</xdr:rowOff>
    </xdr:from>
    <xdr:to>
      <xdr:col>19</xdr:col>
      <xdr:colOff>177800</xdr:colOff>
      <xdr:row>59</xdr:row>
      <xdr:rowOff>160020</xdr:rowOff>
    </xdr:to>
    <xdr:cxnSp macro="">
      <xdr:nvCxnSpPr>
        <xdr:cNvPr id="195" name="直線コネクタ 194">
          <a:extLst>
            <a:ext uri="{FF2B5EF4-FFF2-40B4-BE49-F238E27FC236}">
              <a16:creationId xmlns:a16="http://schemas.microsoft.com/office/drawing/2014/main" id="{5A6DC2F7-A990-46C0-82A4-5791B08A06B3}"/>
            </a:ext>
          </a:extLst>
        </xdr:cNvPr>
        <xdr:cNvCxnSpPr/>
      </xdr:nvCxnSpPr>
      <xdr:spPr>
        <a:xfrm>
          <a:off x="2619375" y="9707880"/>
          <a:ext cx="809625"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82550</xdr:rowOff>
    </xdr:from>
    <xdr:to>
      <xdr:col>10</xdr:col>
      <xdr:colOff>165100</xdr:colOff>
      <xdr:row>60</xdr:row>
      <xdr:rowOff>12700</xdr:rowOff>
    </xdr:to>
    <xdr:sp macro="" textlink="">
      <xdr:nvSpPr>
        <xdr:cNvPr id="196" name="楕円 195">
          <a:extLst>
            <a:ext uri="{FF2B5EF4-FFF2-40B4-BE49-F238E27FC236}">
              <a16:creationId xmlns:a16="http://schemas.microsoft.com/office/drawing/2014/main" id="{11816355-18FB-48E7-95DD-6E7A3DFB1C23}"/>
            </a:ext>
          </a:extLst>
        </xdr:cNvPr>
        <xdr:cNvSpPr/>
      </xdr:nvSpPr>
      <xdr:spPr>
        <a:xfrm>
          <a:off x="1781175" y="9639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133350</xdr:rowOff>
    </xdr:from>
    <xdr:to>
      <xdr:col>15</xdr:col>
      <xdr:colOff>50800</xdr:colOff>
      <xdr:row>59</xdr:row>
      <xdr:rowOff>154305</xdr:rowOff>
    </xdr:to>
    <xdr:cxnSp macro="">
      <xdr:nvCxnSpPr>
        <xdr:cNvPr id="197" name="直線コネクタ 196">
          <a:extLst>
            <a:ext uri="{FF2B5EF4-FFF2-40B4-BE49-F238E27FC236}">
              <a16:creationId xmlns:a16="http://schemas.microsoft.com/office/drawing/2014/main" id="{8E197A20-6553-4E96-A114-EA7AA7DB6459}"/>
            </a:ext>
          </a:extLst>
        </xdr:cNvPr>
        <xdr:cNvCxnSpPr/>
      </xdr:nvCxnSpPr>
      <xdr:spPr>
        <a:xfrm>
          <a:off x="1828800" y="9686925"/>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8" name="楕円 197">
          <a:extLst>
            <a:ext uri="{FF2B5EF4-FFF2-40B4-BE49-F238E27FC236}">
              <a16:creationId xmlns:a16="http://schemas.microsoft.com/office/drawing/2014/main" id="{031DF85B-85FF-4918-9C9A-75A20D52C9DE}"/>
            </a:ext>
          </a:extLst>
        </xdr:cNvPr>
        <xdr:cNvSpPr/>
      </xdr:nvSpPr>
      <xdr:spPr>
        <a:xfrm>
          <a:off x="981075" y="96024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133350</xdr:rowOff>
    </xdr:to>
    <xdr:cxnSp macro="">
      <xdr:nvCxnSpPr>
        <xdr:cNvPr id="199" name="直線コネクタ 198">
          <a:extLst>
            <a:ext uri="{FF2B5EF4-FFF2-40B4-BE49-F238E27FC236}">
              <a16:creationId xmlns:a16="http://schemas.microsoft.com/office/drawing/2014/main" id="{283F8D66-D1EF-44B7-A730-2415C3DA14B9}"/>
            </a:ext>
          </a:extLst>
        </xdr:cNvPr>
        <xdr:cNvCxnSpPr/>
      </xdr:nvCxnSpPr>
      <xdr:spPr>
        <a:xfrm>
          <a:off x="1028700" y="965962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F582E14-D0E4-4555-AEAE-E1FF1D34DFBD}"/>
            </a:ext>
          </a:extLst>
        </xdr:cNvPr>
        <xdr:cNvSpPr txBox="1"/>
      </xdr:nvSpPr>
      <xdr:spPr>
        <a:xfrm>
          <a:off x="3239144" y="979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BD6A1C16-0987-467E-9025-265871187A78}"/>
            </a:ext>
          </a:extLst>
        </xdr:cNvPr>
        <xdr:cNvSpPr txBox="1"/>
      </xdr:nvSpPr>
      <xdr:spPr>
        <a:xfrm>
          <a:off x="24390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A72B7602-8497-426E-A563-76245B80A011}"/>
            </a:ext>
          </a:extLst>
        </xdr:cNvPr>
        <xdr:cNvSpPr txBox="1"/>
      </xdr:nvSpPr>
      <xdr:spPr>
        <a:xfrm>
          <a:off x="1648469" y="9764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40022</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7B3323B5-786A-4F1F-9764-4AE3A74A64E2}"/>
            </a:ext>
          </a:extLst>
        </xdr:cNvPr>
        <xdr:cNvSpPr txBox="1"/>
      </xdr:nvSpPr>
      <xdr:spPr>
        <a:xfrm>
          <a:off x="848369" y="9755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6638D80-8EDC-44E5-96F7-57757E13D2FF}"/>
            </a:ext>
          </a:extLst>
        </xdr:cNvPr>
        <xdr:cNvSpPr txBox="1"/>
      </xdr:nvSpPr>
      <xdr:spPr>
        <a:xfrm>
          <a:off x="32391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8122F55-25D6-4A18-B6E6-ECFFE57C9A5C}"/>
            </a:ext>
          </a:extLst>
        </xdr:cNvPr>
        <xdr:cNvSpPr txBox="1"/>
      </xdr:nvSpPr>
      <xdr:spPr>
        <a:xfrm>
          <a:off x="2439044" y="9438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4D217758-961C-48D4-9CBC-9695202FEA81}"/>
            </a:ext>
          </a:extLst>
        </xdr:cNvPr>
        <xdr:cNvSpPr txBox="1"/>
      </xdr:nvSpPr>
      <xdr:spPr>
        <a:xfrm>
          <a:off x="1648469" y="941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BEE89458-251D-4625-A005-CF206BF90650}"/>
            </a:ext>
          </a:extLst>
        </xdr:cNvPr>
        <xdr:cNvSpPr txBox="1"/>
      </xdr:nvSpPr>
      <xdr:spPr>
        <a:xfrm>
          <a:off x="848369"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7232F8A-7887-41B2-9D1D-AF8D23720CB8}"/>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2D84628E-4696-4A04-A73E-2FC5F5D9CC45}"/>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3CBD9A6-972F-4A27-BF8C-7426DF9E8B22}"/>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C3D3C53-633E-48FA-BCD4-E4BCCB1595A8}"/>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C8FB181A-E200-4F63-8F3A-8373CB45B31B}"/>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25B5AE73-88A3-486B-B135-4C90F3AB93CE}"/>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281A8FA1-828D-4C1A-A7AC-94A7E2203146}"/>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1803CE00-4F25-4A88-B9BD-6776B4A5DFF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B921E5A-905F-49DC-8D38-1C3B3494DB39}"/>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92D5AFF-48F7-4D1C-B912-DA4EE3B34178}"/>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F48AE75-D532-4AEA-B276-0C6234861171}"/>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47BD9324-C55D-442D-AD2D-4D8539CC1D75}"/>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C2A9CAE4-2B50-4246-AB29-12092000E85D}"/>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8E51FD8A-D627-4993-9746-5E4C9EC87E79}"/>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D45FAAE-AB1B-444A-A540-03437EBE7F2A}"/>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D0CAEFAF-47DE-4FBA-987A-2EDA5924F24F}"/>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E2B6D143-F35E-419C-A0C4-9C265E55191E}"/>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F0D9F910-C434-4A6C-98CB-787A98585A0E}"/>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3FEC5071-C0C6-4F1D-8CBE-D99465BCB85D}"/>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82099B7F-DBE6-4099-8808-7A7A8F124EC5}"/>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6402043E-3166-4D45-8CAF-5B24F3B424A7}"/>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D97EA2C5-5529-450A-B64E-DA7E9B577ADD}"/>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51103FD9-F859-426D-85DC-B01512E33E31}"/>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31" name="直線コネクタ 230">
          <a:extLst>
            <a:ext uri="{FF2B5EF4-FFF2-40B4-BE49-F238E27FC236}">
              <a16:creationId xmlns:a16="http://schemas.microsoft.com/office/drawing/2014/main" id="{92738C47-8EED-45FB-A9B6-C9011FF62737}"/>
            </a:ext>
          </a:extLst>
        </xdr:cNvPr>
        <xdr:cNvCxnSpPr/>
      </xdr:nvCxnSpPr>
      <xdr:spPr>
        <a:xfrm flipV="1">
          <a:off x="9429115" y="9170512"/>
          <a:ext cx="0" cy="126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72421127-5FCC-4AF8-8B1D-CC4F2AF4092C}"/>
            </a:ext>
          </a:extLst>
        </xdr:cNvPr>
        <xdr:cNvSpPr txBox="1"/>
      </xdr:nvSpPr>
      <xdr:spPr>
        <a:xfrm>
          <a:off x="9467850" y="1044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3" name="直線コネクタ 232">
          <a:extLst>
            <a:ext uri="{FF2B5EF4-FFF2-40B4-BE49-F238E27FC236}">
              <a16:creationId xmlns:a16="http://schemas.microsoft.com/office/drawing/2014/main" id="{A9BC0819-9121-4BF7-87D5-EE464AB865A2}"/>
            </a:ext>
          </a:extLst>
        </xdr:cNvPr>
        <xdr:cNvCxnSpPr/>
      </xdr:nvCxnSpPr>
      <xdr:spPr>
        <a:xfrm>
          <a:off x="9363075" y="1043739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4F2283D0-E538-4BF0-B82A-ACACAF9E1DD0}"/>
            </a:ext>
          </a:extLst>
        </xdr:cNvPr>
        <xdr:cNvSpPr txBox="1"/>
      </xdr:nvSpPr>
      <xdr:spPr>
        <a:xfrm>
          <a:off x="9467850" y="8955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5" name="直線コネクタ 234">
          <a:extLst>
            <a:ext uri="{FF2B5EF4-FFF2-40B4-BE49-F238E27FC236}">
              <a16:creationId xmlns:a16="http://schemas.microsoft.com/office/drawing/2014/main" id="{6610975A-EA22-480B-8D39-CBF93864D41F}"/>
            </a:ext>
          </a:extLst>
        </xdr:cNvPr>
        <xdr:cNvCxnSpPr/>
      </xdr:nvCxnSpPr>
      <xdr:spPr>
        <a:xfrm>
          <a:off x="9363075" y="91705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6D0E55A6-3BFA-4ED6-92B1-1478AB1B7371}"/>
            </a:ext>
          </a:extLst>
        </xdr:cNvPr>
        <xdr:cNvSpPr txBox="1"/>
      </xdr:nvSpPr>
      <xdr:spPr>
        <a:xfrm>
          <a:off x="9467850" y="9926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7" name="フローチャート: 判断 236">
          <a:extLst>
            <a:ext uri="{FF2B5EF4-FFF2-40B4-BE49-F238E27FC236}">
              <a16:creationId xmlns:a16="http://schemas.microsoft.com/office/drawing/2014/main" id="{0D731E62-B211-4166-94F3-5D1AB622CC58}"/>
            </a:ext>
          </a:extLst>
        </xdr:cNvPr>
        <xdr:cNvSpPr/>
      </xdr:nvSpPr>
      <xdr:spPr>
        <a:xfrm>
          <a:off x="9401175" y="1006520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8" name="フローチャート: 判断 237">
          <a:extLst>
            <a:ext uri="{FF2B5EF4-FFF2-40B4-BE49-F238E27FC236}">
              <a16:creationId xmlns:a16="http://schemas.microsoft.com/office/drawing/2014/main" id="{CEDAEFC2-47B7-405B-AD81-A9D1892A5D7C}"/>
            </a:ext>
          </a:extLst>
        </xdr:cNvPr>
        <xdr:cNvSpPr/>
      </xdr:nvSpPr>
      <xdr:spPr>
        <a:xfrm>
          <a:off x="8639175" y="100702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9" name="フローチャート: 判断 238">
          <a:extLst>
            <a:ext uri="{FF2B5EF4-FFF2-40B4-BE49-F238E27FC236}">
              <a16:creationId xmlns:a16="http://schemas.microsoft.com/office/drawing/2014/main" id="{45B3BDE3-DF53-4312-AC0D-1248E6C04D9A}"/>
            </a:ext>
          </a:extLst>
        </xdr:cNvPr>
        <xdr:cNvSpPr/>
      </xdr:nvSpPr>
      <xdr:spPr>
        <a:xfrm>
          <a:off x="7839075" y="1010312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76661</xdr:rowOff>
    </xdr:from>
    <xdr:to>
      <xdr:col>41</xdr:col>
      <xdr:colOff>101600</xdr:colOff>
      <xdr:row>62</xdr:row>
      <xdr:rowOff>6811</xdr:rowOff>
    </xdr:to>
    <xdr:sp macro="" textlink="">
      <xdr:nvSpPr>
        <xdr:cNvPr id="240" name="フローチャート: 判断 239">
          <a:extLst>
            <a:ext uri="{FF2B5EF4-FFF2-40B4-BE49-F238E27FC236}">
              <a16:creationId xmlns:a16="http://schemas.microsoft.com/office/drawing/2014/main" id="{3FC2A8A7-20EA-43EF-84AF-1E5702732A42}"/>
            </a:ext>
          </a:extLst>
        </xdr:cNvPr>
        <xdr:cNvSpPr/>
      </xdr:nvSpPr>
      <xdr:spPr>
        <a:xfrm>
          <a:off x="7029450" y="99540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77427</xdr:rowOff>
    </xdr:from>
    <xdr:to>
      <xdr:col>36</xdr:col>
      <xdr:colOff>165100</xdr:colOff>
      <xdr:row>62</xdr:row>
      <xdr:rowOff>7577</xdr:rowOff>
    </xdr:to>
    <xdr:sp macro="" textlink="">
      <xdr:nvSpPr>
        <xdr:cNvPr id="241" name="フローチャート: 判断 240">
          <a:extLst>
            <a:ext uri="{FF2B5EF4-FFF2-40B4-BE49-F238E27FC236}">
              <a16:creationId xmlns:a16="http://schemas.microsoft.com/office/drawing/2014/main" id="{B36B3368-EC22-44D4-BCBF-86D673D36C4B}"/>
            </a:ext>
          </a:extLst>
        </xdr:cNvPr>
        <xdr:cNvSpPr/>
      </xdr:nvSpPr>
      <xdr:spPr>
        <a:xfrm>
          <a:off x="6238875" y="99548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8E9ADAB-AF63-4803-AE9E-E732E38CC1BB}"/>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8C3BA1-3D1F-4E1D-85C8-0A3C7D1E57AE}"/>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45B38E5-103B-479F-8973-05FC6287790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221E27-DA1A-4FE7-ABE4-C6FB5D8312A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5262998-22FC-4B58-90AE-2DAF61C37CED}"/>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31706</xdr:rowOff>
    </xdr:from>
    <xdr:to>
      <xdr:col>55</xdr:col>
      <xdr:colOff>50800</xdr:colOff>
      <xdr:row>62</xdr:row>
      <xdr:rowOff>133306</xdr:rowOff>
    </xdr:to>
    <xdr:sp macro="" textlink="">
      <xdr:nvSpPr>
        <xdr:cNvPr id="247" name="楕円 246">
          <a:extLst>
            <a:ext uri="{FF2B5EF4-FFF2-40B4-BE49-F238E27FC236}">
              <a16:creationId xmlns:a16="http://schemas.microsoft.com/office/drawing/2014/main" id="{FC1C4D3A-F39E-483A-94DB-192C6ABD9876}"/>
            </a:ext>
          </a:extLst>
        </xdr:cNvPr>
        <xdr:cNvSpPr/>
      </xdr:nvSpPr>
      <xdr:spPr>
        <a:xfrm>
          <a:off x="9401175" y="1006788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10133</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F00FC186-3943-424B-B13F-73F20660D62D}"/>
            </a:ext>
          </a:extLst>
        </xdr:cNvPr>
        <xdr:cNvSpPr txBox="1"/>
      </xdr:nvSpPr>
      <xdr:spPr>
        <a:xfrm>
          <a:off x="9467850" y="1004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38477</xdr:rowOff>
    </xdr:from>
    <xdr:to>
      <xdr:col>50</xdr:col>
      <xdr:colOff>165100</xdr:colOff>
      <xdr:row>62</xdr:row>
      <xdr:rowOff>140077</xdr:rowOff>
    </xdr:to>
    <xdr:sp macro="" textlink="">
      <xdr:nvSpPr>
        <xdr:cNvPr id="249" name="楕円 248">
          <a:extLst>
            <a:ext uri="{FF2B5EF4-FFF2-40B4-BE49-F238E27FC236}">
              <a16:creationId xmlns:a16="http://schemas.microsoft.com/office/drawing/2014/main" id="{26E7D82B-9220-4ED6-89D1-01365C618FF1}"/>
            </a:ext>
          </a:extLst>
        </xdr:cNvPr>
        <xdr:cNvSpPr/>
      </xdr:nvSpPr>
      <xdr:spPr>
        <a:xfrm>
          <a:off x="8639175" y="1007782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82506</xdr:rowOff>
    </xdr:from>
    <xdr:to>
      <xdr:col>55</xdr:col>
      <xdr:colOff>0</xdr:colOff>
      <xdr:row>62</xdr:row>
      <xdr:rowOff>89277</xdr:rowOff>
    </xdr:to>
    <xdr:cxnSp macro="">
      <xdr:nvCxnSpPr>
        <xdr:cNvPr id="250" name="直線コネクタ 249">
          <a:extLst>
            <a:ext uri="{FF2B5EF4-FFF2-40B4-BE49-F238E27FC236}">
              <a16:creationId xmlns:a16="http://schemas.microsoft.com/office/drawing/2014/main" id="{5C78A383-7CF7-43D0-AFB0-70AE4CDC47CB}"/>
            </a:ext>
          </a:extLst>
        </xdr:cNvPr>
        <xdr:cNvCxnSpPr/>
      </xdr:nvCxnSpPr>
      <xdr:spPr>
        <a:xfrm flipV="1">
          <a:off x="8686800" y="10125031"/>
          <a:ext cx="742950" cy="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46209</xdr:rowOff>
    </xdr:from>
    <xdr:to>
      <xdr:col>46</xdr:col>
      <xdr:colOff>38100</xdr:colOff>
      <xdr:row>62</xdr:row>
      <xdr:rowOff>147809</xdr:rowOff>
    </xdr:to>
    <xdr:sp macro="" textlink="">
      <xdr:nvSpPr>
        <xdr:cNvPr id="251" name="楕円 250">
          <a:extLst>
            <a:ext uri="{FF2B5EF4-FFF2-40B4-BE49-F238E27FC236}">
              <a16:creationId xmlns:a16="http://schemas.microsoft.com/office/drawing/2014/main" id="{7FEE5296-FF9F-40D5-AB35-9292C237D223}"/>
            </a:ext>
          </a:extLst>
        </xdr:cNvPr>
        <xdr:cNvSpPr/>
      </xdr:nvSpPr>
      <xdr:spPr>
        <a:xfrm>
          <a:off x="7839075" y="1008873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89277</xdr:rowOff>
    </xdr:from>
    <xdr:to>
      <xdr:col>50</xdr:col>
      <xdr:colOff>114300</xdr:colOff>
      <xdr:row>62</xdr:row>
      <xdr:rowOff>97009</xdr:rowOff>
    </xdr:to>
    <xdr:cxnSp macro="">
      <xdr:nvCxnSpPr>
        <xdr:cNvPr id="252" name="直線コネクタ 251">
          <a:extLst>
            <a:ext uri="{FF2B5EF4-FFF2-40B4-BE49-F238E27FC236}">
              <a16:creationId xmlns:a16="http://schemas.microsoft.com/office/drawing/2014/main" id="{8B324F7C-92B0-4E30-B748-2719C5856D32}"/>
            </a:ext>
          </a:extLst>
        </xdr:cNvPr>
        <xdr:cNvCxnSpPr/>
      </xdr:nvCxnSpPr>
      <xdr:spPr>
        <a:xfrm flipV="1">
          <a:off x="7886700" y="10125452"/>
          <a:ext cx="8001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51009</xdr:rowOff>
    </xdr:from>
    <xdr:to>
      <xdr:col>41</xdr:col>
      <xdr:colOff>101600</xdr:colOff>
      <xdr:row>62</xdr:row>
      <xdr:rowOff>152609</xdr:rowOff>
    </xdr:to>
    <xdr:sp macro="" textlink="">
      <xdr:nvSpPr>
        <xdr:cNvPr id="253" name="楕円 252">
          <a:extLst>
            <a:ext uri="{FF2B5EF4-FFF2-40B4-BE49-F238E27FC236}">
              <a16:creationId xmlns:a16="http://schemas.microsoft.com/office/drawing/2014/main" id="{31DD4399-0F78-4197-99B5-595F44B20300}"/>
            </a:ext>
          </a:extLst>
        </xdr:cNvPr>
        <xdr:cNvSpPr/>
      </xdr:nvSpPr>
      <xdr:spPr>
        <a:xfrm>
          <a:off x="7029450" y="10087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97009</xdr:rowOff>
    </xdr:from>
    <xdr:to>
      <xdr:col>45</xdr:col>
      <xdr:colOff>177800</xdr:colOff>
      <xdr:row>62</xdr:row>
      <xdr:rowOff>101809</xdr:rowOff>
    </xdr:to>
    <xdr:cxnSp macro="">
      <xdr:nvCxnSpPr>
        <xdr:cNvPr id="254" name="直線コネクタ 253">
          <a:extLst>
            <a:ext uri="{FF2B5EF4-FFF2-40B4-BE49-F238E27FC236}">
              <a16:creationId xmlns:a16="http://schemas.microsoft.com/office/drawing/2014/main" id="{22C7D490-EA7A-4440-BBE5-9ECCC841A8DD}"/>
            </a:ext>
          </a:extLst>
        </xdr:cNvPr>
        <xdr:cNvCxnSpPr/>
      </xdr:nvCxnSpPr>
      <xdr:spPr>
        <a:xfrm flipV="1">
          <a:off x="7077075" y="10136359"/>
          <a:ext cx="809625"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50212</xdr:rowOff>
    </xdr:from>
    <xdr:to>
      <xdr:col>36</xdr:col>
      <xdr:colOff>165100</xdr:colOff>
      <xdr:row>62</xdr:row>
      <xdr:rowOff>151812</xdr:rowOff>
    </xdr:to>
    <xdr:sp macro="" textlink="">
      <xdr:nvSpPr>
        <xdr:cNvPr id="255" name="楕円 254">
          <a:extLst>
            <a:ext uri="{FF2B5EF4-FFF2-40B4-BE49-F238E27FC236}">
              <a16:creationId xmlns:a16="http://schemas.microsoft.com/office/drawing/2014/main" id="{9DDA30D9-A8ED-485E-BAF7-B8DC4CF6787F}"/>
            </a:ext>
          </a:extLst>
        </xdr:cNvPr>
        <xdr:cNvSpPr/>
      </xdr:nvSpPr>
      <xdr:spPr>
        <a:xfrm>
          <a:off x="6238875" y="1008638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101012</xdr:rowOff>
    </xdr:from>
    <xdr:to>
      <xdr:col>41</xdr:col>
      <xdr:colOff>50800</xdr:colOff>
      <xdr:row>62</xdr:row>
      <xdr:rowOff>101809</xdr:rowOff>
    </xdr:to>
    <xdr:cxnSp macro="">
      <xdr:nvCxnSpPr>
        <xdr:cNvPr id="256" name="直線コネクタ 255">
          <a:extLst>
            <a:ext uri="{FF2B5EF4-FFF2-40B4-BE49-F238E27FC236}">
              <a16:creationId xmlns:a16="http://schemas.microsoft.com/office/drawing/2014/main" id="{8B1E6756-7422-458B-B81F-488003972786}"/>
            </a:ext>
          </a:extLst>
        </xdr:cNvPr>
        <xdr:cNvCxnSpPr/>
      </xdr:nvCxnSpPr>
      <xdr:spPr>
        <a:xfrm>
          <a:off x="6286500" y="10143537"/>
          <a:ext cx="790575" cy="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ED089C96-E878-4CE5-8D3A-F294F7C4E4A8}"/>
            </a:ext>
          </a:extLst>
        </xdr:cNvPr>
        <xdr:cNvSpPr txBox="1"/>
      </xdr:nvSpPr>
      <xdr:spPr>
        <a:xfrm>
          <a:off x="8399995" y="985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DAE3126D-0540-4892-992D-79752DDC9B12}"/>
            </a:ext>
          </a:extLst>
        </xdr:cNvPr>
        <xdr:cNvSpPr txBox="1"/>
      </xdr:nvSpPr>
      <xdr:spPr>
        <a:xfrm>
          <a:off x="7609420" y="1019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23338</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BEB203EF-CB21-4F66-B19E-A6CA35ECA86C}"/>
            </a:ext>
          </a:extLst>
        </xdr:cNvPr>
        <xdr:cNvSpPr txBox="1"/>
      </xdr:nvSpPr>
      <xdr:spPr>
        <a:xfrm>
          <a:off x="6818845" y="974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24104</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66AABE3A-1D94-4417-A2EB-BE8391EF376E}"/>
            </a:ext>
          </a:extLst>
        </xdr:cNvPr>
        <xdr:cNvSpPr txBox="1"/>
      </xdr:nvSpPr>
      <xdr:spPr>
        <a:xfrm>
          <a:off x="6009220" y="974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131204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E9E6F24-8CC2-44D3-9C3D-53C843ECB025}"/>
            </a:ext>
          </a:extLst>
        </xdr:cNvPr>
        <xdr:cNvSpPr txBox="1"/>
      </xdr:nvSpPr>
      <xdr:spPr>
        <a:xfrm>
          <a:off x="8399995" y="1017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164336</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1F91087A-4159-45C6-813C-E86441651058}"/>
            </a:ext>
          </a:extLst>
        </xdr:cNvPr>
        <xdr:cNvSpPr txBox="1"/>
      </xdr:nvSpPr>
      <xdr:spPr>
        <a:xfrm>
          <a:off x="7609420" y="987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143736</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205CC71C-2606-4130-AB64-4EAF96038688}"/>
            </a:ext>
          </a:extLst>
        </xdr:cNvPr>
        <xdr:cNvSpPr txBox="1"/>
      </xdr:nvSpPr>
      <xdr:spPr>
        <a:xfrm>
          <a:off x="6818845" y="1017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142939</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123D37AE-5DED-4803-9394-0269A12AE277}"/>
            </a:ext>
          </a:extLst>
        </xdr:cNvPr>
        <xdr:cNvSpPr txBox="1"/>
      </xdr:nvSpPr>
      <xdr:spPr>
        <a:xfrm>
          <a:off x="6009220" y="1017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8B65D53-01B2-458B-AE9D-E9A0093D1DA9}"/>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539A7A0F-055A-4DC9-93EC-DDF6756E35EB}"/>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C20C5DA-A607-4824-930B-525F35E1E461}"/>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144427A-074F-4D82-8E22-A7CD98FC362D}"/>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6144F55-39E9-49C6-97E8-244D104998C0}"/>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D8A320AD-FE73-46BD-A9F7-8EE5DE577583}"/>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3337611-6CEE-4D8A-A2DD-9BBDB98DCBC7}"/>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5244A62-4DB5-49FA-A54A-8FD2F237ACCD}"/>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DF9C8AE-C3AD-443A-9747-D9F17CBCEEC3}"/>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9CEF202-0BBB-4500-A827-AB99AC87FD35}"/>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6253D4BD-0FCA-4F0A-882B-DFB298CF0A2C}"/>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49A25B45-DBE0-4CC4-8E1A-F7EF5F025E19}"/>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C6728647-EA0C-4F22-A990-7987DE66B69C}"/>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F0E89598-B05B-4C49-A94B-A430CC0BB32F}"/>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3C5C673E-38A7-4F2D-995F-22A91C12B846}"/>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B0C358C3-95A7-4E1F-8A14-4FC6100F379E}"/>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0E1DBFB-CC70-4F23-8943-4CAF937C1142}"/>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D21B5E1-E741-499A-A27A-F2D1648CC2C8}"/>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F5EA083-9906-4F11-9567-80BE37A225A3}"/>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D9D4C211-A2E0-48FD-B587-AD36B3FD23F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58C506DC-7230-4873-97CA-704121F1B42F}"/>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FC11CDCC-83BF-46EC-B572-19EBBFE79999}"/>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6B1A3570-1E90-420E-8700-5F9D98A481EE}"/>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7FA18FB0-7EE9-4335-81C1-DFC89FE451E5}"/>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9" name="直線コネクタ 288">
          <a:extLst>
            <a:ext uri="{FF2B5EF4-FFF2-40B4-BE49-F238E27FC236}">
              <a16:creationId xmlns:a16="http://schemas.microsoft.com/office/drawing/2014/main" id="{F0CFA588-97E6-4B75-ADC1-E65DE2873664}"/>
            </a:ext>
          </a:extLst>
        </xdr:cNvPr>
        <xdr:cNvCxnSpPr/>
      </xdr:nvCxnSpPr>
      <xdr:spPr>
        <a:xfrm flipV="1">
          <a:off x="4180840" y="12830175"/>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AA233085-D46D-4807-B5B5-E32B1301CD5D}"/>
            </a:ext>
          </a:extLst>
        </xdr:cNvPr>
        <xdr:cNvSpPr txBox="1"/>
      </xdr:nvSpPr>
      <xdr:spPr>
        <a:xfrm>
          <a:off x="4219575" y="1403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a:extLst>
            <a:ext uri="{FF2B5EF4-FFF2-40B4-BE49-F238E27FC236}">
              <a16:creationId xmlns:a16="http://schemas.microsoft.com/office/drawing/2014/main" id="{092C3307-0F86-472F-AC5E-C9B42C317E7C}"/>
            </a:ext>
          </a:extLst>
        </xdr:cNvPr>
        <xdr:cNvCxnSpPr/>
      </xdr:nvCxnSpPr>
      <xdr:spPr>
        <a:xfrm>
          <a:off x="4105275" y="14027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37D5C182-276E-4C14-8465-29DC68BEB753}"/>
            </a:ext>
          </a:extLst>
        </xdr:cNvPr>
        <xdr:cNvSpPr txBox="1"/>
      </xdr:nvSpPr>
      <xdr:spPr>
        <a:xfrm>
          <a:off x="4219575" y="1262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3" name="直線コネクタ 292">
          <a:extLst>
            <a:ext uri="{FF2B5EF4-FFF2-40B4-BE49-F238E27FC236}">
              <a16:creationId xmlns:a16="http://schemas.microsoft.com/office/drawing/2014/main" id="{8C4162AD-0177-4BE7-B822-251450497519}"/>
            </a:ext>
          </a:extLst>
        </xdr:cNvPr>
        <xdr:cNvCxnSpPr/>
      </xdr:nvCxnSpPr>
      <xdr:spPr>
        <a:xfrm>
          <a:off x="4105275" y="12830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61613</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4D35489-590F-4D87-B093-44191323EFDF}"/>
            </a:ext>
          </a:extLst>
        </xdr:cNvPr>
        <xdr:cNvSpPr txBox="1"/>
      </xdr:nvSpPr>
      <xdr:spPr>
        <a:xfrm>
          <a:off x="4219575" y="13342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5" name="フローチャート: 判断 294">
          <a:extLst>
            <a:ext uri="{FF2B5EF4-FFF2-40B4-BE49-F238E27FC236}">
              <a16:creationId xmlns:a16="http://schemas.microsoft.com/office/drawing/2014/main" id="{2A20F184-CD94-4044-A65A-D5104202C25F}"/>
            </a:ext>
          </a:extLst>
        </xdr:cNvPr>
        <xdr:cNvSpPr/>
      </xdr:nvSpPr>
      <xdr:spPr>
        <a:xfrm>
          <a:off x="4124325" y="13478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6" name="フローチャート: 判断 295">
          <a:extLst>
            <a:ext uri="{FF2B5EF4-FFF2-40B4-BE49-F238E27FC236}">
              <a16:creationId xmlns:a16="http://schemas.microsoft.com/office/drawing/2014/main" id="{A549D939-B4F9-422F-A680-4E9D9D487788}"/>
            </a:ext>
          </a:extLst>
        </xdr:cNvPr>
        <xdr:cNvSpPr/>
      </xdr:nvSpPr>
      <xdr:spPr>
        <a:xfrm>
          <a:off x="3381375" y="134893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7" name="フローチャート: 判断 296">
          <a:extLst>
            <a:ext uri="{FF2B5EF4-FFF2-40B4-BE49-F238E27FC236}">
              <a16:creationId xmlns:a16="http://schemas.microsoft.com/office/drawing/2014/main" id="{9CFF5334-EC69-42D0-AB8A-90B2BA1958D5}"/>
            </a:ext>
          </a:extLst>
        </xdr:cNvPr>
        <xdr:cNvSpPr/>
      </xdr:nvSpPr>
      <xdr:spPr>
        <a:xfrm>
          <a:off x="2571750" y="13457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8" name="フローチャート: 判断 297">
          <a:extLst>
            <a:ext uri="{FF2B5EF4-FFF2-40B4-BE49-F238E27FC236}">
              <a16:creationId xmlns:a16="http://schemas.microsoft.com/office/drawing/2014/main" id="{46E21492-E1FD-4B2F-9778-307BB69D0CDF}"/>
            </a:ext>
          </a:extLst>
        </xdr:cNvPr>
        <xdr:cNvSpPr/>
      </xdr:nvSpPr>
      <xdr:spPr>
        <a:xfrm>
          <a:off x="1781175" y="134226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9" name="フローチャート: 判断 298">
          <a:extLst>
            <a:ext uri="{FF2B5EF4-FFF2-40B4-BE49-F238E27FC236}">
              <a16:creationId xmlns:a16="http://schemas.microsoft.com/office/drawing/2014/main" id="{7BACEAA8-FCC6-4F52-BB72-A8589FB8A8F1}"/>
            </a:ext>
          </a:extLst>
        </xdr:cNvPr>
        <xdr:cNvSpPr/>
      </xdr:nvSpPr>
      <xdr:spPr>
        <a:xfrm>
          <a:off x="981075" y="13402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F4CCBF5-07A0-471F-A6C9-3E2DFE12176F}"/>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D0EE5B8-640E-49DF-B7F4-FA521EA5CFD2}"/>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C70E024-9197-4933-BAA9-F5028EA23267}"/>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52E4015-4518-4927-9804-F2E481276252}"/>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8593742-1EAA-43DE-B57D-75E8D4D3DB34}"/>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147320</xdr:rowOff>
    </xdr:from>
    <xdr:to>
      <xdr:col>24</xdr:col>
      <xdr:colOff>114300</xdr:colOff>
      <xdr:row>84</xdr:row>
      <xdr:rowOff>77470</xdr:rowOff>
    </xdr:to>
    <xdr:sp macro="" textlink="">
      <xdr:nvSpPr>
        <xdr:cNvPr id="305" name="楕円 304">
          <a:extLst>
            <a:ext uri="{FF2B5EF4-FFF2-40B4-BE49-F238E27FC236}">
              <a16:creationId xmlns:a16="http://schemas.microsoft.com/office/drawing/2014/main" id="{972249AE-DC1A-4DD5-AAED-E5491DD15651}"/>
            </a:ext>
          </a:extLst>
        </xdr:cNvPr>
        <xdr:cNvSpPr/>
      </xdr:nvSpPr>
      <xdr:spPr>
        <a:xfrm>
          <a:off x="4124325" y="13583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1CFA6FDB-6E48-4077-B905-9818B8D51F4C}"/>
            </a:ext>
          </a:extLst>
        </xdr:cNvPr>
        <xdr:cNvSpPr txBox="1"/>
      </xdr:nvSpPr>
      <xdr:spPr>
        <a:xfrm>
          <a:off x="4219575"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7" name="楕円 306">
          <a:extLst>
            <a:ext uri="{FF2B5EF4-FFF2-40B4-BE49-F238E27FC236}">
              <a16:creationId xmlns:a16="http://schemas.microsoft.com/office/drawing/2014/main" id="{CBFC0234-EC03-471B-BEEC-3DBD75608CAD}"/>
            </a:ext>
          </a:extLst>
        </xdr:cNvPr>
        <xdr:cNvSpPr/>
      </xdr:nvSpPr>
      <xdr:spPr>
        <a:xfrm>
          <a:off x="3381375" y="13632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26670</xdr:rowOff>
    </xdr:from>
    <xdr:to>
      <xdr:col>24</xdr:col>
      <xdr:colOff>63500</xdr:colOff>
      <xdr:row>84</xdr:row>
      <xdr:rowOff>78105</xdr:rowOff>
    </xdr:to>
    <xdr:cxnSp macro="">
      <xdr:nvCxnSpPr>
        <xdr:cNvPr id="308" name="直線コネクタ 307">
          <a:extLst>
            <a:ext uri="{FF2B5EF4-FFF2-40B4-BE49-F238E27FC236}">
              <a16:creationId xmlns:a16="http://schemas.microsoft.com/office/drawing/2014/main" id="{A827590E-1ED5-45B7-BAC0-7C7C4DA13B8A}"/>
            </a:ext>
          </a:extLst>
        </xdr:cNvPr>
        <xdr:cNvCxnSpPr/>
      </xdr:nvCxnSpPr>
      <xdr:spPr>
        <a:xfrm flipV="1">
          <a:off x="3429000" y="13631545"/>
          <a:ext cx="752475"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309" name="楕円 308">
          <a:extLst>
            <a:ext uri="{FF2B5EF4-FFF2-40B4-BE49-F238E27FC236}">
              <a16:creationId xmlns:a16="http://schemas.microsoft.com/office/drawing/2014/main" id="{EDD853D0-815F-44CA-80D9-1288E7A189A9}"/>
            </a:ext>
          </a:extLst>
        </xdr:cNvPr>
        <xdr:cNvSpPr/>
      </xdr:nvSpPr>
      <xdr:spPr>
        <a:xfrm>
          <a:off x="2571750" y="13600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49530</xdr:rowOff>
    </xdr:from>
    <xdr:to>
      <xdr:col>19</xdr:col>
      <xdr:colOff>177800</xdr:colOff>
      <xdr:row>84</xdr:row>
      <xdr:rowOff>78105</xdr:rowOff>
    </xdr:to>
    <xdr:cxnSp macro="">
      <xdr:nvCxnSpPr>
        <xdr:cNvPr id="310" name="直線コネクタ 309">
          <a:extLst>
            <a:ext uri="{FF2B5EF4-FFF2-40B4-BE49-F238E27FC236}">
              <a16:creationId xmlns:a16="http://schemas.microsoft.com/office/drawing/2014/main" id="{36A069A1-D4F2-4580-9446-1B304BD2315B}"/>
            </a:ext>
          </a:extLst>
        </xdr:cNvPr>
        <xdr:cNvCxnSpPr/>
      </xdr:nvCxnSpPr>
      <xdr:spPr>
        <a:xfrm>
          <a:off x="2619375" y="13648055"/>
          <a:ext cx="809625"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133986</xdr:rowOff>
    </xdr:from>
    <xdr:to>
      <xdr:col>10</xdr:col>
      <xdr:colOff>165100</xdr:colOff>
      <xdr:row>84</xdr:row>
      <xdr:rowOff>64136</xdr:rowOff>
    </xdr:to>
    <xdr:sp macro="" textlink="">
      <xdr:nvSpPr>
        <xdr:cNvPr id="311" name="楕円 310">
          <a:extLst>
            <a:ext uri="{FF2B5EF4-FFF2-40B4-BE49-F238E27FC236}">
              <a16:creationId xmlns:a16="http://schemas.microsoft.com/office/drawing/2014/main" id="{E610948F-CCDE-491C-87E6-B5622C050E94}"/>
            </a:ext>
          </a:extLst>
        </xdr:cNvPr>
        <xdr:cNvSpPr/>
      </xdr:nvSpPr>
      <xdr:spPr>
        <a:xfrm>
          <a:off x="1781175" y="13573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13336</xdr:rowOff>
    </xdr:from>
    <xdr:to>
      <xdr:col>15</xdr:col>
      <xdr:colOff>50800</xdr:colOff>
      <xdr:row>84</xdr:row>
      <xdr:rowOff>49530</xdr:rowOff>
    </xdr:to>
    <xdr:cxnSp macro="">
      <xdr:nvCxnSpPr>
        <xdr:cNvPr id="312" name="直線コネクタ 311">
          <a:extLst>
            <a:ext uri="{FF2B5EF4-FFF2-40B4-BE49-F238E27FC236}">
              <a16:creationId xmlns:a16="http://schemas.microsoft.com/office/drawing/2014/main" id="{01FDF80C-79FC-417C-BC4B-B962380D3B12}"/>
            </a:ext>
          </a:extLst>
        </xdr:cNvPr>
        <xdr:cNvCxnSpPr/>
      </xdr:nvCxnSpPr>
      <xdr:spPr>
        <a:xfrm>
          <a:off x="1828800" y="13611861"/>
          <a:ext cx="7905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103505</xdr:rowOff>
    </xdr:from>
    <xdr:to>
      <xdr:col>6</xdr:col>
      <xdr:colOff>38100</xdr:colOff>
      <xdr:row>84</xdr:row>
      <xdr:rowOff>33655</xdr:rowOff>
    </xdr:to>
    <xdr:sp macro="" textlink="">
      <xdr:nvSpPr>
        <xdr:cNvPr id="313" name="楕円 312">
          <a:extLst>
            <a:ext uri="{FF2B5EF4-FFF2-40B4-BE49-F238E27FC236}">
              <a16:creationId xmlns:a16="http://schemas.microsoft.com/office/drawing/2014/main" id="{7A2AA05B-850E-40CA-96C0-A9A464AE9F85}"/>
            </a:ext>
          </a:extLst>
        </xdr:cNvPr>
        <xdr:cNvSpPr/>
      </xdr:nvSpPr>
      <xdr:spPr>
        <a:xfrm>
          <a:off x="981075" y="1354645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154305</xdr:rowOff>
    </xdr:from>
    <xdr:to>
      <xdr:col>10</xdr:col>
      <xdr:colOff>114300</xdr:colOff>
      <xdr:row>84</xdr:row>
      <xdr:rowOff>13336</xdr:rowOff>
    </xdr:to>
    <xdr:cxnSp macro="">
      <xdr:nvCxnSpPr>
        <xdr:cNvPr id="314" name="直線コネクタ 313">
          <a:extLst>
            <a:ext uri="{FF2B5EF4-FFF2-40B4-BE49-F238E27FC236}">
              <a16:creationId xmlns:a16="http://schemas.microsoft.com/office/drawing/2014/main" id="{1FAB940F-2A23-4885-B82A-8C0C170C6D4B}"/>
            </a:ext>
          </a:extLst>
        </xdr:cNvPr>
        <xdr:cNvCxnSpPr/>
      </xdr:nvCxnSpPr>
      <xdr:spPr>
        <a:xfrm>
          <a:off x="1028700" y="13594080"/>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164482</xdr:rowOff>
    </xdr:from>
    <xdr:ext cx="405111" cy="259045"/>
    <xdr:sp macro="" textlink="">
      <xdr:nvSpPr>
        <xdr:cNvPr id="315" name="n_1aveValue【公営住宅】&#10;有形固定資産減価償却率">
          <a:extLst>
            <a:ext uri="{FF2B5EF4-FFF2-40B4-BE49-F238E27FC236}">
              <a16:creationId xmlns:a16="http://schemas.microsoft.com/office/drawing/2014/main" id="{D3B0F24B-44B9-4DE3-BDF4-B36AD01158EA}"/>
            </a:ext>
          </a:extLst>
        </xdr:cNvPr>
        <xdr:cNvSpPr txBox="1"/>
      </xdr:nvSpPr>
      <xdr:spPr>
        <a:xfrm>
          <a:off x="3239144" y="13277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16" name="n_2aveValue【公営住宅】&#10;有形固定資産減価償却率">
          <a:extLst>
            <a:ext uri="{FF2B5EF4-FFF2-40B4-BE49-F238E27FC236}">
              <a16:creationId xmlns:a16="http://schemas.microsoft.com/office/drawing/2014/main" id="{89FE8A05-3F12-4F92-994F-A82A15619E85}"/>
            </a:ext>
          </a:extLst>
        </xdr:cNvPr>
        <xdr:cNvSpPr txBox="1"/>
      </xdr:nvSpPr>
      <xdr:spPr>
        <a:xfrm>
          <a:off x="2439044"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7" name="n_3aveValue【公営住宅】&#10;有形固定資産減価償却率">
          <a:extLst>
            <a:ext uri="{FF2B5EF4-FFF2-40B4-BE49-F238E27FC236}">
              <a16:creationId xmlns:a16="http://schemas.microsoft.com/office/drawing/2014/main" id="{A611A712-DBB7-4578-8A33-D7DBE015958C}"/>
            </a:ext>
          </a:extLst>
        </xdr:cNvPr>
        <xdr:cNvSpPr txBox="1"/>
      </xdr:nvSpPr>
      <xdr:spPr>
        <a:xfrm>
          <a:off x="1648469" y="1320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8" name="n_4aveValue【公営住宅】&#10;有形固定資産減価償却率">
          <a:extLst>
            <a:ext uri="{FF2B5EF4-FFF2-40B4-BE49-F238E27FC236}">
              <a16:creationId xmlns:a16="http://schemas.microsoft.com/office/drawing/2014/main" id="{0BE38DAC-DC88-477B-AE4A-E178FA2AB27B}"/>
            </a:ext>
          </a:extLst>
        </xdr:cNvPr>
        <xdr:cNvSpPr txBox="1"/>
      </xdr:nvSpPr>
      <xdr:spPr>
        <a:xfrm>
          <a:off x="8483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9" name="n_1mainValue【公営住宅】&#10;有形固定資産減価償却率">
          <a:extLst>
            <a:ext uri="{FF2B5EF4-FFF2-40B4-BE49-F238E27FC236}">
              <a16:creationId xmlns:a16="http://schemas.microsoft.com/office/drawing/2014/main" id="{F325C055-E3A9-48E3-A3B1-4BF1840833C8}"/>
            </a:ext>
          </a:extLst>
        </xdr:cNvPr>
        <xdr:cNvSpPr txBox="1"/>
      </xdr:nvSpPr>
      <xdr:spPr>
        <a:xfrm>
          <a:off x="3239144" y="1372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320" name="n_2mainValue【公営住宅】&#10;有形固定資産減価償却率">
          <a:extLst>
            <a:ext uri="{FF2B5EF4-FFF2-40B4-BE49-F238E27FC236}">
              <a16:creationId xmlns:a16="http://schemas.microsoft.com/office/drawing/2014/main" id="{EEEB5EEA-766E-44EC-B710-D977E0B46011}"/>
            </a:ext>
          </a:extLst>
        </xdr:cNvPr>
        <xdr:cNvSpPr txBox="1"/>
      </xdr:nvSpPr>
      <xdr:spPr>
        <a:xfrm>
          <a:off x="24390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55263</xdr:rowOff>
    </xdr:from>
    <xdr:ext cx="405111" cy="259045"/>
    <xdr:sp macro="" textlink="">
      <xdr:nvSpPr>
        <xdr:cNvPr id="321" name="n_3mainValue【公営住宅】&#10;有形固定資産減価償却率">
          <a:extLst>
            <a:ext uri="{FF2B5EF4-FFF2-40B4-BE49-F238E27FC236}">
              <a16:creationId xmlns:a16="http://schemas.microsoft.com/office/drawing/2014/main" id="{E5F63C53-E2F2-4F60-B431-732972C421F7}"/>
            </a:ext>
          </a:extLst>
        </xdr:cNvPr>
        <xdr:cNvSpPr txBox="1"/>
      </xdr:nvSpPr>
      <xdr:spPr>
        <a:xfrm>
          <a:off x="1648469" y="1365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24782</xdr:rowOff>
    </xdr:from>
    <xdr:ext cx="405111" cy="259045"/>
    <xdr:sp macro="" textlink="">
      <xdr:nvSpPr>
        <xdr:cNvPr id="322" name="n_4mainValue【公営住宅】&#10;有形固定資産減価償却率">
          <a:extLst>
            <a:ext uri="{FF2B5EF4-FFF2-40B4-BE49-F238E27FC236}">
              <a16:creationId xmlns:a16="http://schemas.microsoft.com/office/drawing/2014/main" id="{D3A189A5-D08A-46AE-BDD5-0B6E6AB28766}"/>
            </a:ext>
          </a:extLst>
        </xdr:cNvPr>
        <xdr:cNvSpPr txBox="1"/>
      </xdr:nvSpPr>
      <xdr:spPr>
        <a:xfrm>
          <a:off x="848369" y="1362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645A9AFB-4973-435F-BA4E-8B68CCF611C8}"/>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A30762C-795B-4FDC-91D2-76B8DB1E791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D629BBF-AB19-4770-9BC2-AF7BB1F11C71}"/>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ACDEFD6E-9D0F-4ABC-B246-48A8B8B2BE01}"/>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E317DA38-1E1C-4BF9-BB07-CEA031C5D008}"/>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FC704DB-5196-4E2F-9BF0-CEBC8F85C5FF}"/>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A0FA939-AC43-4970-B2DC-B90854FD1481}"/>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821A332B-333B-4784-9A84-1551788B19CC}"/>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C986CD8-BA45-47C5-9CC8-A948C7E31DD5}"/>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C342CD24-C8F2-46B7-8E47-3FF113793CBB}"/>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58BCFB6F-CEDE-4F74-997B-3DFF68AFA1E9}"/>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8978E470-F1C5-4E3E-890A-F0DB3FE338D6}"/>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D1186CD3-1041-482B-AF11-801E1BD07495}"/>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6" name="テキスト ボックス 335">
          <a:extLst>
            <a:ext uri="{FF2B5EF4-FFF2-40B4-BE49-F238E27FC236}">
              <a16:creationId xmlns:a16="http://schemas.microsoft.com/office/drawing/2014/main" id="{4E929D64-9D25-4F7B-9D9D-4863974B7E2A}"/>
            </a:ext>
          </a:extLst>
        </xdr:cNvPr>
        <xdr:cNvSpPr txBox="1"/>
      </xdr:nvSpPr>
      <xdr:spPr>
        <a:xfrm>
          <a:off x="5478976" y="136477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5C600281-6179-4848-A529-DB37599C5C33}"/>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8" name="テキスト ボックス 337">
          <a:extLst>
            <a:ext uri="{FF2B5EF4-FFF2-40B4-BE49-F238E27FC236}">
              <a16:creationId xmlns:a16="http://schemas.microsoft.com/office/drawing/2014/main" id="{A90133A7-1AAB-4CC5-BF7C-A719B2782A90}"/>
            </a:ext>
          </a:extLst>
        </xdr:cNvPr>
        <xdr:cNvSpPr txBox="1"/>
      </xdr:nvSpPr>
      <xdr:spPr>
        <a:xfrm>
          <a:off x="5478976" y="133370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3A436F36-9EFA-497B-90A5-F4D4BD5B649E}"/>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0" name="テキスト ボックス 339">
          <a:extLst>
            <a:ext uri="{FF2B5EF4-FFF2-40B4-BE49-F238E27FC236}">
              <a16:creationId xmlns:a16="http://schemas.microsoft.com/office/drawing/2014/main" id="{D4F5E517-4325-4D07-9CED-AC31515C50E8}"/>
            </a:ext>
          </a:extLst>
        </xdr:cNvPr>
        <xdr:cNvSpPr txBox="1"/>
      </xdr:nvSpPr>
      <xdr:spPr>
        <a:xfrm>
          <a:off x="5478976" y="13029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F2BEE393-2EFF-4C81-BE66-3251EA71F050}"/>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9C9CDF6E-2B40-4407-9660-58C2BB48EC98}"/>
            </a:ext>
          </a:extLst>
        </xdr:cNvPr>
        <xdr:cNvSpPr txBox="1"/>
      </xdr:nvSpPr>
      <xdr:spPr>
        <a:xfrm>
          <a:off x="5478976" y="127187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462977CE-F6D9-467B-BBE5-7E52DEF5AEAE}"/>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F24107D9-522C-4984-97E1-7907AC653618}"/>
            </a:ext>
          </a:extLst>
        </xdr:cNvPr>
        <xdr:cNvSpPr txBox="1"/>
      </xdr:nvSpPr>
      <xdr:spPr>
        <a:xfrm>
          <a:off x="5478976" y="1241127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A37F2259-C905-4A2E-ADFE-872A553868D4}"/>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B59A1242-6872-43AF-906E-13D3AE580068}"/>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1468AD6D-FAE7-423F-B600-5CE40665352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8" name="直線コネクタ 347">
          <a:extLst>
            <a:ext uri="{FF2B5EF4-FFF2-40B4-BE49-F238E27FC236}">
              <a16:creationId xmlns:a16="http://schemas.microsoft.com/office/drawing/2014/main" id="{396AFE90-7A01-41CB-9142-3D92DC5B8BB5}"/>
            </a:ext>
          </a:extLst>
        </xdr:cNvPr>
        <xdr:cNvCxnSpPr/>
      </xdr:nvCxnSpPr>
      <xdr:spPr>
        <a:xfrm flipV="1">
          <a:off x="9429115" y="12707113"/>
          <a:ext cx="0" cy="1382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9" name="【公営住宅】&#10;一人当たり面積最小値テキスト">
          <a:extLst>
            <a:ext uri="{FF2B5EF4-FFF2-40B4-BE49-F238E27FC236}">
              <a16:creationId xmlns:a16="http://schemas.microsoft.com/office/drawing/2014/main" id="{E38E36FC-C8C2-4F90-BC8A-5AB15C1BDB28}"/>
            </a:ext>
          </a:extLst>
        </xdr:cNvPr>
        <xdr:cNvSpPr txBox="1"/>
      </xdr:nvSpPr>
      <xdr:spPr>
        <a:xfrm>
          <a:off x="9467850" y="1408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0" name="直線コネクタ 349">
          <a:extLst>
            <a:ext uri="{FF2B5EF4-FFF2-40B4-BE49-F238E27FC236}">
              <a16:creationId xmlns:a16="http://schemas.microsoft.com/office/drawing/2014/main" id="{0EF57649-56C6-4CCF-B1FF-847F50CC33FD}"/>
            </a:ext>
          </a:extLst>
        </xdr:cNvPr>
        <xdr:cNvCxnSpPr/>
      </xdr:nvCxnSpPr>
      <xdr:spPr>
        <a:xfrm>
          <a:off x="9363075" y="140893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51" name="【公営住宅】&#10;一人当たり面積最大値テキスト">
          <a:extLst>
            <a:ext uri="{FF2B5EF4-FFF2-40B4-BE49-F238E27FC236}">
              <a16:creationId xmlns:a16="http://schemas.microsoft.com/office/drawing/2014/main" id="{3D06FB5C-37A2-46D6-9368-0A038BDE5E38}"/>
            </a:ext>
          </a:extLst>
        </xdr:cNvPr>
        <xdr:cNvSpPr txBox="1"/>
      </xdr:nvSpPr>
      <xdr:spPr>
        <a:xfrm>
          <a:off x="9467850" y="1249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2" name="直線コネクタ 351">
          <a:extLst>
            <a:ext uri="{FF2B5EF4-FFF2-40B4-BE49-F238E27FC236}">
              <a16:creationId xmlns:a16="http://schemas.microsoft.com/office/drawing/2014/main" id="{F2C85F37-1E98-43A0-A0BA-E7D9A7484524}"/>
            </a:ext>
          </a:extLst>
        </xdr:cNvPr>
        <xdr:cNvCxnSpPr/>
      </xdr:nvCxnSpPr>
      <xdr:spPr>
        <a:xfrm>
          <a:off x="9363075" y="1270711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3" name="【公営住宅】&#10;一人当たり面積平均値テキスト">
          <a:extLst>
            <a:ext uri="{FF2B5EF4-FFF2-40B4-BE49-F238E27FC236}">
              <a16:creationId xmlns:a16="http://schemas.microsoft.com/office/drawing/2014/main" id="{F4004E36-E486-4009-8B0C-C371E8AD57B5}"/>
            </a:ext>
          </a:extLst>
        </xdr:cNvPr>
        <xdr:cNvSpPr txBox="1"/>
      </xdr:nvSpPr>
      <xdr:spPr>
        <a:xfrm>
          <a:off x="9467850" y="1383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4" name="フローチャート: 判断 353">
          <a:extLst>
            <a:ext uri="{FF2B5EF4-FFF2-40B4-BE49-F238E27FC236}">
              <a16:creationId xmlns:a16="http://schemas.microsoft.com/office/drawing/2014/main" id="{778E1A1E-428C-4827-9A07-84F052D72989}"/>
            </a:ext>
          </a:extLst>
        </xdr:cNvPr>
        <xdr:cNvSpPr/>
      </xdr:nvSpPr>
      <xdr:spPr>
        <a:xfrm>
          <a:off x="9401175" y="1397394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5" name="フローチャート: 判断 354">
          <a:extLst>
            <a:ext uri="{FF2B5EF4-FFF2-40B4-BE49-F238E27FC236}">
              <a16:creationId xmlns:a16="http://schemas.microsoft.com/office/drawing/2014/main" id="{2770D456-0F42-49F7-B4AF-51FBBAF2A55A}"/>
            </a:ext>
          </a:extLst>
        </xdr:cNvPr>
        <xdr:cNvSpPr/>
      </xdr:nvSpPr>
      <xdr:spPr>
        <a:xfrm>
          <a:off x="8639175" y="13980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6" name="フローチャート: 判断 355">
          <a:extLst>
            <a:ext uri="{FF2B5EF4-FFF2-40B4-BE49-F238E27FC236}">
              <a16:creationId xmlns:a16="http://schemas.microsoft.com/office/drawing/2014/main" id="{2FE37F87-CB55-40AD-AF0F-4DBB8CF74469}"/>
            </a:ext>
          </a:extLst>
        </xdr:cNvPr>
        <xdr:cNvSpPr/>
      </xdr:nvSpPr>
      <xdr:spPr>
        <a:xfrm>
          <a:off x="7839075" y="13975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77369</xdr:rowOff>
    </xdr:from>
    <xdr:to>
      <xdr:col>41</xdr:col>
      <xdr:colOff>101600</xdr:colOff>
      <xdr:row>87</xdr:row>
      <xdr:rowOff>7519</xdr:rowOff>
    </xdr:to>
    <xdr:sp macro="" textlink="">
      <xdr:nvSpPr>
        <xdr:cNvPr id="357" name="フローチャート: 判断 356">
          <a:extLst>
            <a:ext uri="{FF2B5EF4-FFF2-40B4-BE49-F238E27FC236}">
              <a16:creationId xmlns:a16="http://schemas.microsoft.com/office/drawing/2014/main" id="{5CA021E3-4F4A-4A9F-9492-702B7FC35EED}"/>
            </a:ext>
          </a:extLst>
        </xdr:cNvPr>
        <xdr:cNvSpPr/>
      </xdr:nvSpPr>
      <xdr:spPr>
        <a:xfrm>
          <a:off x="7029450" y="140029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76291</xdr:rowOff>
    </xdr:from>
    <xdr:to>
      <xdr:col>36</xdr:col>
      <xdr:colOff>165100</xdr:colOff>
      <xdr:row>87</xdr:row>
      <xdr:rowOff>6441</xdr:rowOff>
    </xdr:to>
    <xdr:sp macro="" textlink="">
      <xdr:nvSpPr>
        <xdr:cNvPr id="358" name="フローチャート: 判断 357">
          <a:extLst>
            <a:ext uri="{FF2B5EF4-FFF2-40B4-BE49-F238E27FC236}">
              <a16:creationId xmlns:a16="http://schemas.microsoft.com/office/drawing/2014/main" id="{03E9A9FD-BDD7-47F1-AC6B-B5C8740B7E5A}"/>
            </a:ext>
          </a:extLst>
        </xdr:cNvPr>
        <xdr:cNvSpPr/>
      </xdr:nvSpPr>
      <xdr:spPr>
        <a:xfrm>
          <a:off x="6238875" y="140018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8D8C6FE-0D48-44FB-A11C-126E30874385}"/>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D2CB967-FBF6-4884-B610-145E2460C427}"/>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70E408F-EEBE-4E90-B6EA-3D528E4531C0}"/>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D0435BFB-22B7-4E12-B249-730221E189BE}"/>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FAAFF0D-82B6-49F2-A8CB-EAA5D170DF4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101110</xdr:rowOff>
    </xdr:from>
    <xdr:to>
      <xdr:col>55</xdr:col>
      <xdr:colOff>50800</xdr:colOff>
      <xdr:row>87</xdr:row>
      <xdr:rowOff>31260</xdr:rowOff>
    </xdr:to>
    <xdr:sp macro="" textlink="">
      <xdr:nvSpPr>
        <xdr:cNvPr id="364" name="楕円 363">
          <a:extLst>
            <a:ext uri="{FF2B5EF4-FFF2-40B4-BE49-F238E27FC236}">
              <a16:creationId xmlns:a16="http://schemas.microsoft.com/office/drawing/2014/main" id="{0B03F898-A344-4E01-ADD4-B6F022609CFF}"/>
            </a:ext>
          </a:extLst>
        </xdr:cNvPr>
        <xdr:cNvSpPr/>
      </xdr:nvSpPr>
      <xdr:spPr>
        <a:xfrm>
          <a:off x="9401175" y="1402983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5" name="【公営住宅】&#10;一人当たり面積該当値テキスト">
          <a:extLst>
            <a:ext uri="{FF2B5EF4-FFF2-40B4-BE49-F238E27FC236}">
              <a16:creationId xmlns:a16="http://schemas.microsoft.com/office/drawing/2014/main" id="{DAB362A0-15A5-4322-8E2B-9B6E6D889973}"/>
            </a:ext>
          </a:extLst>
        </xdr:cNvPr>
        <xdr:cNvSpPr txBox="1"/>
      </xdr:nvSpPr>
      <xdr:spPr>
        <a:xfrm>
          <a:off x="9467850" y="139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100783</xdr:rowOff>
    </xdr:from>
    <xdr:to>
      <xdr:col>50</xdr:col>
      <xdr:colOff>165100</xdr:colOff>
      <xdr:row>87</xdr:row>
      <xdr:rowOff>30933</xdr:rowOff>
    </xdr:to>
    <xdr:sp macro="" textlink="">
      <xdr:nvSpPr>
        <xdr:cNvPr id="366" name="楕円 365">
          <a:extLst>
            <a:ext uri="{FF2B5EF4-FFF2-40B4-BE49-F238E27FC236}">
              <a16:creationId xmlns:a16="http://schemas.microsoft.com/office/drawing/2014/main" id="{ACB57149-4961-44BA-83D8-0FAEB0360854}"/>
            </a:ext>
          </a:extLst>
        </xdr:cNvPr>
        <xdr:cNvSpPr/>
      </xdr:nvSpPr>
      <xdr:spPr>
        <a:xfrm>
          <a:off x="8639175" y="1402950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151583</xdr:rowOff>
    </xdr:from>
    <xdr:to>
      <xdr:col>55</xdr:col>
      <xdr:colOff>0</xdr:colOff>
      <xdr:row>86</xdr:row>
      <xdr:rowOff>151910</xdr:rowOff>
    </xdr:to>
    <xdr:cxnSp macro="">
      <xdr:nvCxnSpPr>
        <xdr:cNvPr id="367" name="直線コネクタ 366">
          <a:extLst>
            <a:ext uri="{FF2B5EF4-FFF2-40B4-BE49-F238E27FC236}">
              <a16:creationId xmlns:a16="http://schemas.microsoft.com/office/drawing/2014/main" id="{DA15878C-8CFD-41B0-A71F-86F020D33D4E}"/>
            </a:ext>
          </a:extLst>
        </xdr:cNvPr>
        <xdr:cNvCxnSpPr/>
      </xdr:nvCxnSpPr>
      <xdr:spPr>
        <a:xfrm>
          <a:off x="8686800" y="14077133"/>
          <a:ext cx="74295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100326</xdr:rowOff>
    </xdr:from>
    <xdr:to>
      <xdr:col>46</xdr:col>
      <xdr:colOff>38100</xdr:colOff>
      <xdr:row>87</xdr:row>
      <xdr:rowOff>30476</xdr:rowOff>
    </xdr:to>
    <xdr:sp macro="" textlink="">
      <xdr:nvSpPr>
        <xdr:cNvPr id="368" name="楕円 367">
          <a:extLst>
            <a:ext uri="{FF2B5EF4-FFF2-40B4-BE49-F238E27FC236}">
              <a16:creationId xmlns:a16="http://schemas.microsoft.com/office/drawing/2014/main" id="{E1741D0D-96A2-45D3-9929-5E1BD3B9492F}"/>
            </a:ext>
          </a:extLst>
        </xdr:cNvPr>
        <xdr:cNvSpPr/>
      </xdr:nvSpPr>
      <xdr:spPr>
        <a:xfrm>
          <a:off x="7839075" y="1402905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151126</xdr:rowOff>
    </xdr:from>
    <xdr:to>
      <xdr:col>50</xdr:col>
      <xdr:colOff>114300</xdr:colOff>
      <xdr:row>86</xdr:row>
      <xdr:rowOff>151583</xdr:rowOff>
    </xdr:to>
    <xdr:cxnSp macro="">
      <xdr:nvCxnSpPr>
        <xdr:cNvPr id="369" name="直線コネクタ 368">
          <a:extLst>
            <a:ext uri="{FF2B5EF4-FFF2-40B4-BE49-F238E27FC236}">
              <a16:creationId xmlns:a16="http://schemas.microsoft.com/office/drawing/2014/main" id="{BD4149D6-F4E4-491C-932A-B1A12DB16544}"/>
            </a:ext>
          </a:extLst>
        </xdr:cNvPr>
        <xdr:cNvCxnSpPr/>
      </xdr:nvCxnSpPr>
      <xdr:spPr>
        <a:xfrm>
          <a:off x="7886700" y="14076676"/>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99640</xdr:rowOff>
    </xdr:from>
    <xdr:to>
      <xdr:col>41</xdr:col>
      <xdr:colOff>101600</xdr:colOff>
      <xdr:row>87</xdr:row>
      <xdr:rowOff>29790</xdr:rowOff>
    </xdr:to>
    <xdr:sp macro="" textlink="">
      <xdr:nvSpPr>
        <xdr:cNvPr id="370" name="楕円 369">
          <a:extLst>
            <a:ext uri="{FF2B5EF4-FFF2-40B4-BE49-F238E27FC236}">
              <a16:creationId xmlns:a16="http://schemas.microsoft.com/office/drawing/2014/main" id="{69A679EF-4022-4057-90B9-96EC108A83E8}"/>
            </a:ext>
          </a:extLst>
        </xdr:cNvPr>
        <xdr:cNvSpPr/>
      </xdr:nvSpPr>
      <xdr:spPr>
        <a:xfrm>
          <a:off x="7029450" y="140283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150440</xdr:rowOff>
    </xdr:from>
    <xdr:to>
      <xdr:col>45</xdr:col>
      <xdr:colOff>177800</xdr:colOff>
      <xdr:row>86</xdr:row>
      <xdr:rowOff>151126</xdr:rowOff>
    </xdr:to>
    <xdr:cxnSp macro="">
      <xdr:nvCxnSpPr>
        <xdr:cNvPr id="371" name="直線コネクタ 370">
          <a:extLst>
            <a:ext uri="{FF2B5EF4-FFF2-40B4-BE49-F238E27FC236}">
              <a16:creationId xmlns:a16="http://schemas.microsoft.com/office/drawing/2014/main" id="{9B964FFB-2BDC-4882-A14E-2ABA6438A240}"/>
            </a:ext>
          </a:extLst>
        </xdr:cNvPr>
        <xdr:cNvCxnSpPr/>
      </xdr:nvCxnSpPr>
      <xdr:spPr>
        <a:xfrm>
          <a:off x="7077075" y="14075990"/>
          <a:ext cx="809625"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99575</xdr:rowOff>
    </xdr:from>
    <xdr:to>
      <xdr:col>36</xdr:col>
      <xdr:colOff>165100</xdr:colOff>
      <xdr:row>87</xdr:row>
      <xdr:rowOff>29725</xdr:rowOff>
    </xdr:to>
    <xdr:sp macro="" textlink="">
      <xdr:nvSpPr>
        <xdr:cNvPr id="372" name="楕円 371">
          <a:extLst>
            <a:ext uri="{FF2B5EF4-FFF2-40B4-BE49-F238E27FC236}">
              <a16:creationId xmlns:a16="http://schemas.microsoft.com/office/drawing/2014/main" id="{EBFFA9B7-4952-434E-82AB-203A3949C679}"/>
            </a:ext>
          </a:extLst>
        </xdr:cNvPr>
        <xdr:cNvSpPr/>
      </xdr:nvSpPr>
      <xdr:spPr>
        <a:xfrm>
          <a:off x="6238875" y="140283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150375</xdr:rowOff>
    </xdr:from>
    <xdr:to>
      <xdr:col>41</xdr:col>
      <xdr:colOff>50800</xdr:colOff>
      <xdr:row>86</xdr:row>
      <xdr:rowOff>150440</xdr:rowOff>
    </xdr:to>
    <xdr:cxnSp macro="">
      <xdr:nvCxnSpPr>
        <xdr:cNvPr id="373" name="直線コネクタ 372">
          <a:extLst>
            <a:ext uri="{FF2B5EF4-FFF2-40B4-BE49-F238E27FC236}">
              <a16:creationId xmlns:a16="http://schemas.microsoft.com/office/drawing/2014/main" id="{A3312ECF-0CBD-4444-ABD1-DB837E975637}"/>
            </a:ext>
          </a:extLst>
        </xdr:cNvPr>
        <xdr:cNvCxnSpPr/>
      </xdr:nvCxnSpPr>
      <xdr:spPr>
        <a:xfrm>
          <a:off x="6286500" y="14075925"/>
          <a:ext cx="790575"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4" name="n_1aveValue【公営住宅】&#10;一人当たり面積">
          <a:extLst>
            <a:ext uri="{FF2B5EF4-FFF2-40B4-BE49-F238E27FC236}">
              <a16:creationId xmlns:a16="http://schemas.microsoft.com/office/drawing/2014/main" id="{92FA2BC3-DC91-4CAB-9CBD-F4129C47E65E}"/>
            </a:ext>
          </a:extLst>
        </xdr:cNvPr>
        <xdr:cNvSpPr txBox="1"/>
      </xdr:nvSpPr>
      <xdr:spPr>
        <a:xfrm>
          <a:off x="8458277" y="1376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5" name="n_2aveValue【公営住宅】&#10;一人当たり面積">
          <a:extLst>
            <a:ext uri="{FF2B5EF4-FFF2-40B4-BE49-F238E27FC236}">
              <a16:creationId xmlns:a16="http://schemas.microsoft.com/office/drawing/2014/main" id="{5547751C-F89C-429B-8B6C-A83D62CB87E4}"/>
            </a:ext>
          </a:extLst>
        </xdr:cNvPr>
        <xdr:cNvSpPr txBox="1"/>
      </xdr:nvSpPr>
      <xdr:spPr>
        <a:xfrm>
          <a:off x="7677227" y="1376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24046</xdr:rowOff>
    </xdr:from>
    <xdr:ext cx="469744" cy="259045"/>
    <xdr:sp macro="" textlink="">
      <xdr:nvSpPr>
        <xdr:cNvPr id="376" name="n_3aveValue【公営住宅】&#10;一人当たり面積">
          <a:extLst>
            <a:ext uri="{FF2B5EF4-FFF2-40B4-BE49-F238E27FC236}">
              <a16:creationId xmlns:a16="http://schemas.microsoft.com/office/drawing/2014/main" id="{35A80FF8-BE72-4C2A-8243-6BA977F04DFE}"/>
            </a:ext>
          </a:extLst>
        </xdr:cNvPr>
        <xdr:cNvSpPr txBox="1"/>
      </xdr:nvSpPr>
      <xdr:spPr>
        <a:xfrm>
          <a:off x="6867602" y="13790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22968</xdr:rowOff>
    </xdr:from>
    <xdr:ext cx="469744" cy="259045"/>
    <xdr:sp macro="" textlink="">
      <xdr:nvSpPr>
        <xdr:cNvPr id="377" name="n_4aveValue【公営住宅】&#10;一人当たり面積">
          <a:extLst>
            <a:ext uri="{FF2B5EF4-FFF2-40B4-BE49-F238E27FC236}">
              <a16:creationId xmlns:a16="http://schemas.microsoft.com/office/drawing/2014/main" id="{922E719D-459F-45C1-8617-AF9E57C4596E}"/>
            </a:ext>
          </a:extLst>
        </xdr:cNvPr>
        <xdr:cNvSpPr txBox="1"/>
      </xdr:nvSpPr>
      <xdr:spPr>
        <a:xfrm>
          <a:off x="6067502" y="137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22060</xdr:rowOff>
    </xdr:from>
    <xdr:ext cx="469744" cy="259045"/>
    <xdr:sp macro="" textlink="">
      <xdr:nvSpPr>
        <xdr:cNvPr id="378" name="n_1mainValue【公営住宅】&#10;一人当たり面積">
          <a:extLst>
            <a:ext uri="{FF2B5EF4-FFF2-40B4-BE49-F238E27FC236}">
              <a16:creationId xmlns:a16="http://schemas.microsoft.com/office/drawing/2014/main" id="{4B5E0C0D-6644-4133-B6D9-D8A4EC7FA654}"/>
            </a:ext>
          </a:extLst>
        </xdr:cNvPr>
        <xdr:cNvSpPr txBox="1"/>
      </xdr:nvSpPr>
      <xdr:spPr>
        <a:xfrm>
          <a:off x="8458277" y="1410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21603</xdr:rowOff>
    </xdr:from>
    <xdr:ext cx="469744" cy="259045"/>
    <xdr:sp macro="" textlink="">
      <xdr:nvSpPr>
        <xdr:cNvPr id="379" name="n_2mainValue【公営住宅】&#10;一人当たり面積">
          <a:extLst>
            <a:ext uri="{FF2B5EF4-FFF2-40B4-BE49-F238E27FC236}">
              <a16:creationId xmlns:a16="http://schemas.microsoft.com/office/drawing/2014/main" id="{AB51C56C-5F25-43C7-AEA1-FBF6F7789EF0}"/>
            </a:ext>
          </a:extLst>
        </xdr:cNvPr>
        <xdr:cNvSpPr txBox="1"/>
      </xdr:nvSpPr>
      <xdr:spPr>
        <a:xfrm>
          <a:off x="7677227" y="14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20917</xdr:rowOff>
    </xdr:from>
    <xdr:ext cx="469744" cy="259045"/>
    <xdr:sp macro="" textlink="">
      <xdr:nvSpPr>
        <xdr:cNvPr id="380" name="n_3mainValue【公営住宅】&#10;一人当たり面積">
          <a:extLst>
            <a:ext uri="{FF2B5EF4-FFF2-40B4-BE49-F238E27FC236}">
              <a16:creationId xmlns:a16="http://schemas.microsoft.com/office/drawing/2014/main" id="{9BA92B78-BF35-4C6F-8506-27186A9A2794}"/>
            </a:ext>
          </a:extLst>
        </xdr:cNvPr>
        <xdr:cNvSpPr txBox="1"/>
      </xdr:nvSpPr>
      <xdr:spPr>
        <a:xfrm>
          <a:off x="6867602" y="1410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20852</xdr:rowOff>
    </xdr:from>
    <xdr:ext cx="469744" cy="259045"/>
    <xdr:sp macro="" textlink="">
      <xdr:nvSpPr>
        <xdr:cNvPr id="381" name="n_4mainValue【公営住宅】&#10;一人当たり面積">
          <a:extLst>
            <a:ext uri="{FF2B5EF4-FFF2-40B4-BE49-F238E27FC236}">
              <a16:creationId xmlns:a16="http://schemas.microsoft.com/office/drawing/2014/main" id="{377ED0F0-F358-4C49-A954-DE5E2FB43F1A}"/>
            </a:ext>
          </a:extLst>
        </xdr:cNvPr>
        <xdr:cNvSpPr txBox="1"/>
      </xdr:nvSpPr>
      <xdr:spPr>
        <a:xfrm>
          <a:off x="6067502" y="141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39C514B-8303-40E6-B095-9F8EBDC40728}"/>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B93520E4-FF40-4508-87D7-26E6C822C76E}"/>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FCF2F30C-FBB9-4FA1-8D4F-BDC49A5C863E}"/>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FBC7B95A-5DF7-4EE7-AB1E-3CB33D9023BB}"/>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9C31373D-23E9-4623-BCB1-2128D67A1021}"/>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2AF820AE-EEFA-4A65-A55B-8F51D5410C1F}"/>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B73562B-8B39-4304-80A7-621442D3712C}"/>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DA398C38-FB94-4EA5-8B54-8A748F102B03}"/>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CB87F011-30B3-487D-A8F9-7A6BC2DA6E08}"/>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113A6265-167E-4D77-A2D7-595FE225DF3D}"/>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FE6458EF-8F3B-484A-A789-C8C0A083E79B}"/>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5EDDF41E-9AF5-4EA0-9380-84C79700657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C7EB52E-73D2-4DE2-B074-F55784CCFD11}"/>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87B6EF23-F5FC-4FB5-8268-D995D26B4AC0}"/>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2A2169C7-1525-4DD1-91EE-C6918CF4F929}"/>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A19015BE-6BFA-4C90-9322-4CB30C490BAA}"/>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80E7D073-6E7C-4079-AF72-C6E5B9C5ED2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30630767-3124-4F93-B72B-087555F95DA9}"/>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CCAE73F6-D461-4564-B609-9472CFFB44CD}"/>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967857B6-317A-4E70-B433-9E5AD1607DA5}"/>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A3350E58-2316-49DD-8F43-055083C0A406}"/>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9FFB35BB-427E-4FCC-8463-185E21F7C0F0}"/>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F4F0E15-CA92-4000-B59C-1F4E8C316398}"/>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1E013C3D-40D9-44D5-AA97-4EA1D8228E7B}"/>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81B82B0D-EAEF-42E8-B0ED-AEB03AE7D953}"/>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F5A5F6FA-D6A1-4464-A1C2-917C55CB8190}"/>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BBE5D0BD-0817-4B5D-8EC5-3DC292C51DC7}"/>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96B28472-4F60-4760-AF3D-DD7D9B8BAD5C}"/>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173E484F-CE17-4C70-A983-5C2EB0E58D4E}"/>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5EA1ED1F-C430-4714-8865-536EBDB58BC2}"/>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08CE123D-D676-47A2-8D97-307B6327C729}"/>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26FB3A62-0024-46E9-94EC-D1A1D7D2C4E9}"/>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8F952CF4-6D52-44DD-8858-3C3E75219BB6}"/>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CBEDA24A-2B13-4108-983B-64CAD1F3D577}"/>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BD61FE87-4D55-423C-AB74-D98076357AED}"/>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F843686D-FA1D-43E9-95F2-260615362AFE}"/>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40475DC0-073A-4018-B1E6-292FA07B9A92}"/>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F0305A9B-9DCD-4BC5-B1D0-6881F9B0AA5A}"/>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6F703BC2-93F8-4A29-B8A0-868CF0637396}"/>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937CCF5D-FCE3-491B-8034-6F03B41ACF48}"/>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19E41863-EEC1-43F0-9C5B-F87B8FC6378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73E920CA-253B-4A09-87B6-D71CFBC4F99B}"/>
            </a:ext>
          </a:extLst>
        </xdr:cNvPr>
        <xdr:cNvCxnSpPr/>
      </xdr:nvCxnSpPr>
      <xdr:spPr>
        <a:xfrm flipV="1">
          <a:off x="14696439" y="5555433"/>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E6F3BE28-F1B1-485B-87EB-574978FC3E20}"/>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F669E90A-07CE-4D5E-B945-07DDD6E12B20}"/>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C0AFC4D9-61C9-482C-BBE9-4B69ECE72DA2}"/>
            </a:ext>
          </a:extLst>
        </xdr:cNvPr>
        <xdr:cNvSpPr txBox="1"/>
      </xdr:nvSpPr>
      <xdr:spPr>
        <a:xfrm>
          <a:off x="14735175" y="5343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427" name="直線コネクタ 426">
          <a:extLst>
            <a:ext uri="{FF2B5EF4-FFF2-40B4-BE49-F238E27FC236}">
              <a16:creationId xmlns:a16="http://schemas.microsoft.com/office/drawing/2014/main" id="{DCA959BB-2257-481C-A06C-DAB206DA4B50}"/>
            </a:ext>
          </a:extLst>
        </xdr:cNvPr>
        <xdr:cNvCxnSpPr/>
      </xdr:nvCxnSpPr>
      <xdr:spPr>
        <a:xfrm>
          <a:off x="14611350" y="5555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E64D2B4E-BD27-4A47-9734-C29597BF8822}"/>
            </a:ext>
          </a:extLst>
        </xdr:cNvPr>
        <xdr:cNvSpPr txBox="1"/>
      </xdr:nvSpPr>
      <xdr:spPr>
        <a:xfrm>
          <a:off x="14735175" y="60672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429" name="フローチャート: 判断 428">
          <a:extLst>
            <a:ext uri="{FF2B5EF4-FFF2-40B4-BE49-F238E27FC236}">
              <a16:creationId xmlns:a16="http://schemas.microsoft.com/office/drawing/2014/main" id="{F4FA924D-8BC9-46BF-8687-87221CEEF377}"/>
            </a:ext>
          </a:extLst>
        </xdr:cNvPr>
        <xdr:cNvSpPr/>
      </xdr:nvSpPr>
      <xdr:spPr>
        <a:xfrm>
          <a:off x="14649450" y="620313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430" name="フローチャート: 判断 429">
          <a:extLst>
            <a:ext uri="{FF2B5EF4-FFF2-40B4-BE49-F238E27FC236}">
              <a16:creationId xmlns:a16="http://schemas.microsoft.com/office/drawing/2014/main" id="{6CD57383-0B43-4602-A4E5-9B8902BF6632}"/>
            </a:ext>
          </a:extLst>
        </xdr:cNvPr>
        <xdr:cNvSpPr/>
      </xdr:nvSpPr>
      <xdr:spPr>
        <a:xfrm>
          <a:off x="13887450" y="6181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431" name="フローチャート: 判断 430">
          <a:extLst>
            <a:ext uri="{FF2B5EF4-FFF2-40B4-BE49-F238E27FC236}">
              <a16:creationId xmlns:a16="http://schemas.microsoft.com/office/drawing/2014/main" id="{5983922A-731D-4BAC-8600-2787EB8FFCDD}"/>
            </a:ext>
          </a:extLst>
        </xdr:cNvPr>
        <xdr:cNvSpPr/>
      </xdr:nvSpPr>
      <xdr:spPr>
        <a:xfrm>
          <a:off x="13096875" y="61655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32" name="フローチャート: 判断 431">
          <a:extLst>
            <a:ext uri="{FF2B5EF4-FFF2-40B4-BE49-F238E27FC236}">
              <a16:creationId xmlns:a16="http://schemas.microsoft.com/office/drawing/2014/main" id="{8B1887FC-7E6E-4EC4-86BD-B9C6C6E8156E}"/>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33" name="フローチャート: 判断 432">
          <a:extLst>
            <a:ext uri="{FF2B5EF4-FFF2-40B4-BE49-F238E27FC236}">
              <a16:creationId xmlns:a16="http://schemas.microsoft.com/office/drawing/2014/main" id="{712C07F2-D9EE-4160-93A4-6D3E1535E54E}"/>
            </a:ext>
          </a:extLst>
        </xdr:cNvPr>
        <xdr:cNvSpPr/>
      </xdr:nvSpPr>
      <xdr:spPr>
        <a:xfrm>
          <a:off x="11487150" y="620295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FBFF2C07-F746-498A-AAD1-862E4F3D015F}"/>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F62FD12-7CC4-42DB-AB4A-E2158D5131D6}"/>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E447D47-6CEB-4F77-9257-7409C318312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60FF32A-FF92-43C2-9504-F747BABE31B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B5E8BE1-7CAD-4A7C-BC14-80B7B2BE5274}"/>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58057</xdr:rowOff>
    </xdr:from>
    <xdr:to>
      <xdr:col>85</xdr:col>
      <xdr:colOff>177800</xdr:colOff>
      <xdr:row>39</xdr:row>
      <xdr:rowOff>159657</xdr:rowOff>
    </xdr:to>
    <xdr:sp macro="" textlink="">
      <xdr:nvSpPr>
        <xdr:cNvPr id="439" name="楕円 438">
          <a:extLst>
            <a:ext uri="{FF2B5EF4-FFF2-40B4-BE49-F238E27FC236}">
              <a16:creationId xmlns:a16="http://schemas.microsoft.com/office/drawing/2014/main" id="{4BEF8B83-198C-42EB-813F-6275472A571C}"/>
            </a:ext>
          </a:extLst>
        </xdr:cNvPr>
        <xdr:cNvSpPr/>
      </xdr:nvSpPr>
      <xdr:spPr>
        <a:xfrm>
          <a:off x="14649450" y="637313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36484</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ACA18300-68AA-4F2B-B980-82D2E9F0D50A}"/>
            </a:ext>
          </a:extLst>
        </xdr:cNvPr>
        <xdr:cNvSpPr txBox="1"/>
      </xdr:nvSpPr>
      <xdr:spPr>
        <a:xfrm>
          <a:off x="14735175" y="6351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40096</xdr:rowOff>
    </xdr:from>
    <xdr:to>
      <xdr:col>81</xdr:col>
      <xdr:colOff>101600</xdr:colOff>
      <xdr:row>39</xdr:row>
      <xdr:rowOff>141696</xdr:rowOff>
    </xdr:to>
    <xdr:sp macro="" textlink="">
      <xdr:nvSpPr>
        <xdr:cNvPr id="441" name="楕円 440">
          <a:extLst>
            <a:ext uri="{FF2B5EF4-FFF2-40B4-BE49-F238E27FC236}">
              <a16:creationId xmlns:a16="http://schemas.microsoft.com/office/drawing/2014/main" id="{4D9F57E2-AC0A-41FE-854F-80EF7289CFBE}"/>
            </a:ext>
          </a:extLst>
        </xdr:cNvPr>
        <xdr:cNvSpPr/>
      </xdr:nvSpPr>
      <xdr:spPr>
        <a:xfrm>
          <a:off x="13887450" y="635517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90896</xdr:rowOff>
    </xdr:from>
    <xdr:to>
      <xdr:col>85</xdr:col>
      <xdr:colOff>127000</xdr:colOff>
      <xdr:row>39</xdr:row>
      <xdr:rowOff>108857</xdr:rowOff>
    </xdr:to>
    <xdr:cxnSp macro="">
      <xdr:nvCxnSpPr>
        <xdr:cNvPr id="442" name="直線コネクタ 441">
          <a:extLst>
            <a:ext uri="{FF2B5EF4-FFF2-40B4-BE49-F238E27FC236}">
              <a16:creationId xmlns:a16="http://schemas.microsoft.com/office/drawing/2014/main" id="{8BBAAB97-B205-4EBA-B685-E8A5B18CEAD9}"/>
            </a:ext>
          </a:extLst>
        </xdr:cNvPr>
        <xdr:cNvCxnSpPr/>
      </xdr:nvCxnSpPr>
      <xdr:spPr>
        <a:xfrm>
          <a:off x="13935075" y="6402796"/>
          <a:ext cx="762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30299</xdr:rowOff>
    </xdr:from>
    <xdr:to>
      <xdr:col>76</xdr:col>
      <xdr:colOff>165100</xdr:colOff>
      <xdr:row>39</xdr:row>
      <xdr:rowOff>131899</xdr:rowOff>
    </xdr:to>
    <xdr:sp macro="" textlink="">
      <xdr:nvSpPr>
        <xdr:cNvPr id="443" name="楕円 442">
          <a:extLst>
            <a:ext uri="{FF2B5EF4-FFF2-40B4-BE49-F238E27FC236}">
              <a16:creationId xmlns:a16="http://schemas.microsoft.com/office/drawing/2014/main" id="{D9D11432-6735-43AD-ACF6-1BD4948E708E}"/>
            </a:ext>
          </a:extLst>
        </xdr:cNvPr>
        <xdr:cNvSpPr/>
      </xdr:nvSpPr>
      <xdr:spPr>
        <a:xfrm>
          <a:off x="13096875" y="63421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81099</xdr:rowOff>
    </xdr:from>
    <xdr:to>
      <xdr:col>81</xdr:col>
      <xdr:colOff>50800</xdr:colOff>
      <xdr:row>39</xdr:row>
      <xdr:rowOff>90896</xdr:rowOff>
    </xdr:to>
    <xdr:cxnSp macro="">
      <xdr:nvCxnSpPr>
        <xdr:cNvPr id="444" name="直線コネクタ 443">
          <a:extLst>
            <a:ext uri="{FF2B5EF4-FFF2-40B4-BE49-F238E27FC236}">
              <a16:creationId xmlns:a16="http://schemas.microsoft.com/office/drawing/2014/main" id="{7EA6D017-7656-4CD3-9BDE-B5477CF7B0F2}"/>
            </a:ext>
          </a:extLst>
        </xdr:cNvPr>
        <xdr:cNvCxnSpPr/>
      </xdr:nvCxnSpPr>
      <xdr:spPr>
        <a:xfrm>
          <a:off x="13144500" y="6399349"/>
          <a:ext cx="790575"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xdr:rowOff>
    </xdr:from>
    <xdr:to>
      <xdr:col>72</xdr:col>
      <xdr:colOff>38100</xdr:colOff>
      <xdr:row>39</xdr:row>
      <xdr:rowOff>102507</xdr:rowOff>
    </xdr:to>
    <xdr:sp macro="" textlink="">
      <xdr:nvSpPr>
        <xdr:cNvPr id="445" name="楕円 444">
          <a:extLst>
            <a:ext uri="{FF2B5EF4-FFF2-40B4-BE49-F238E27FC236}">
              <a16:creationId xmlns:a16="http://schemas.microsoft.com/office/drawing/2014/main" id="{0F2464F0-8F2F-4FE3-9429-F7DBEB4885F0}"/>
            </a:ext>
          </a:extLst>
        </xdr:cNvPr>
        <xdr:cNvSpPr/>
      </xdr:nvSpPr>
      <xdr:spPr>
        <a:xfrm>
          <a:off x="12296775" y="631598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51707</xdr:rowOff>
    </xdr:from>
    <xdr:to>
      <xdr:col>76</xdr:col>
      <xdr:colOff>114300</xdr:colOff>
      <xdr:row>39</xdr:row>
      <xdr:rowOff>81099</xdr:rowOff>
    </xdr:to>
    <xdr:cxnSp macro="">
      <xdr:nvCxnSpPr>
        <xdr:cNvPr id="446" name="直線コネクタ 445">
          <a:extLst>
            <a:ext uri="{FF2B5EF4-FFF2-40B4-BE49-F238E27FC236}">
              <a16:creationId xmlns:a16="http://schemas.microsoft.com/office/drawing/2014/main" id="{DC879E4B-7823-4EB6-91AB-6BE3AD90C96E}"/>
            </a:ext>
          </a:extLst>
        </xdr:cNvPr>
        <xdr:cNvCxnSpPr/>
      </xdr:nvCxnSpPr>
      <xdr:spPr>
        <a:xfrm>
          <a:off x="12344400" y="6363607"/>
          <a:ext cx="8001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447" name="楕円 446">
          <a:extLst>
            <a:ext uri="{FF2B5EF4-FFF2-40B4-BE49-F238E27FC236}">
              <a16:creationId xmlns:a16="http://schemas.microsoft.com/office/drawing/2014/main" id="{91C9558E-54D1-4478-BECD-7AAFA92C1AF9}"/>
            </a:ext>
          </a:extLst>
        </xdr:cNvPr>
        <xdr:cNvSpPr/>
      </xdr:nvSpPr>
      <xdr:spPr>
        <a:xfrm>
          <a:off x="11487150" y="6296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51707</xdr:rowOff>
    </xdr:to>
    <xdr:cxnSp macro="">
      <xdr:nvCxnSpPr>
        <xdr:cNvPr id="448" name="直線コネクタ 447">
          <a:extLst>
            <a:ext uri="{FF2B5EF4-FFF2-40B4-BE49-F238E27FC236}">
              <a16:creationId xmlns:a16="http://schemas.microsoft.com/office/drawing/2014/main" id="{2BB289FD-BFC1-4216-8D0F-69C8730B46F5}"/>
            </a:ext>
          </a:extLst>
        </xdr:cNvPr>
        <xdr:cNvCxnSpPr/>
      </xdr:nvCxnSpPr>
      <xdr:spPr>
        <a:xfrm>
          <a:off x="11534775" y="6334125"/>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BBAA7F1-C69A-4504-839B-CEC0AEAF69B0}"/>
            </a:ext>
          </a:extLst>
        </xdr:cNvPr>
        <xdr:cNvSpPr txBox="1"/>
      </xdr:nvSpPr>
      <xdr:spPr>
        <a:xfrm>
          <a:off x="13745219" y="596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A65689D0-75A0-4970-B09E-54A821365227}"/>
            </a:ext>
          </a:extLst>
        </xdr:cNvPr>
        <xdr:cNvSpPr txBox="1"/>
      </xdr:nvSpPr>
      <xdr:spPr>
        <a:xfrm>
          <a:off x="12964169"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9E50E6A2-3F70-45C8-9299-ACD19BF47C79}"/>
            </a:ext>
          </a:extLst>
        </xdr:cNvPr>
        <xdr:cNvSpPr txBox="1"/>
      </xdr:nvSpPr>
      <xdr:spPr>
        <a:xfrm>
          <a:off x="12164069" y="5994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902A3856-9E5D-496E-95BD-283911F3E363}"/>
            </a:ext>
          </a:extLst>
        </xdr:cNvPr>
        <xdr:cNvSpPr txBox="1"/>
      </xdr:nvSpPr>
      <xdr:spPr>
        <a:xfrm>
          <a:off x="11354444" y="5990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132823</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8A048BA6-5BDF-4B94-B513-48E699B78D2E}"/>
            </a:ext>
          </a:extLst>
        </xdr:cNvPr>
        <xdr:cNvSpPr txBox="1"/>
      </xdr:nvSpPr>
      <xdr:spPr>
        <a:xfrm>
          <a:off x="13745219" y="64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123026</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66EEC99F-42F4-460C-B821-34CD472F5B96}"/>
            </a:ext>
          </a:extLst>
        </xdr:cNvPr>
        <xdr:cNvSpPr txBox="1"/>
      </xdr:nvSpPr>
      <xdr:spPr>
        <a:xfrm>
          <a:off x="12964169" y="6441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93634</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D55E5D13-4D9E-4EA2-A522-55B81796FE37}"/>
            </a:ext>
          </a:extLst>
        </xdr:cNvPr>
        <xdr:cNvSpPr txBox="1"/>
      </xdr:nvSpPr>
      <xdr:spPr>
        <a:xfrm>
          <a:off x="12164069" y="640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748019A1-EAEC-4A0F-80C6-56FE88885ECB}"/>
            </a:ext>
          </a:extLst>
        </xdr:cNvPr>
        <xdr:cNvSpPr txBox="1"/>
      </xdr:nvSpPr>
      <xdr:spPr>
        <a:xfrm>
          <a:off x="11354444" y="637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2E80D09-465A-40F5-A734-B3A0CF66FA08}"/>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4692F999-1902-4959-9D0C-C4F81D93395E}"/>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966ACB57-B4C6-465A-8148-98C5438134BF}"/>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C07E8485-F5D7-4E37-9F86-128240F47DC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F3282C0-E597-460C-A8F8-DE83179E2038}"/>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19F0D82B-AAAE-467E-8164-2EACE61FB20E}"/>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38323677-4114-4D7F-B378-0F41DB459D84}"/>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929C20A-5170-48A1-A121-2D2FCD5A325E}"/>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6BBFC9DA-4729-4EBE-AA6E-0B38726D2D7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15BB53F0-E409-4216-A44E-D6178A7360D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B96FA5F2-EF30-4798-84E4-BEBD1561035D}"/>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8" name="テキスト ボックス 467">
          <a:extLst>
            <a:ext uri="{FF2B5EF4-FFF2-40B4-BE49-F238E27FC236}">
              <a16:creationId xmlns:a16="http://schemas.microsoft.com/office/drawing/2014/main" id="{6D98125F-0709-4357-A093-B315A9172E41}"/>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C6842292-7867-46E0-8EE8-0E76C098AF7D}"/>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70" name="テキスト ボックス 469">
          <a:extLst>
            <a:ext uri="{FF2B5EF4-FFF2-40B4-BE49-F238E27FC236}">
              <a16:creationId xmlns:a16="http://schemas.microsoft.com/office/drawing/2014/main" id="{550A3EE2-E563-4E39-B337-5D1A9120A3DB}"/>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4C3F53F3-83AA-4C9F-A195-B6034E532C49}"/>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2" name="テキスト ボックス 471">
          <a:extLst>
            <a:ext uri="{FF2B5EF4-FFF2-40B4-BE49-F238E27FC236}">
              <a16:creationId xmlns:a16="http://schemas.microsoft.com/office/drawing/2014/main" id="{454A700E-04A5-4FDA-B707-7819C25A5869}"/>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ED5FE4BE-8E0B-415F-8D1F-C8A39B581500}"/>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4" name="テキスト ボックス 473">
          <a:extLst>
            <a:ext uri="{FF2B5EF4-FFF2-40B4-BE49-F238E27FC236}">
              <a16:creationId xmlns:a16="http://schemas.microsoft.com/office/drawing/2014/main" id="{E82022A1-5A0F-4F2A-9F4E-4C808CEBADF4}"/>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FAA419B2-9DDF-48E1-862E-9707A9F25040}"/>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6CD55469-7ECE-45B5-A232-37C7FEDD1F0E}"/>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9650B0EE-F66E-449D-BA30-FA4D4565FEF4}"/>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478" name="直線コネクタ 477">
          <a:extLst>
            <a:ext uri="{FF2B5EF4-FFF2-40B4-BE49-F238E27FC236}">
              <a16:creationId xmlns:a16="http://schemas.microsoft.com/office/drawing/2014/main" id="{0851D469-0AF8-4138-A168-CFA3559E8FB7}"/>
            </a:ext>
          </a:extLst>
        </xdr:cNvPr>
        <xdr:cNvCxnSpPr/>
      </xdr:nvCxnSpPr>
      <xdr:spPr>
        <a:xfrm flipV="1">
          <a:off x="19954239" y="5628259"/>
          <a:ext cx="0" cy="1125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EDFB7474-7A70-4D31-B80B-496F90B894F9}"/>
            </a:ext>
          </a:extLst>
        </xdr:cNvPr>
        <xdr:cNvSpPr txBox="1"/>
      </xdr:nvSpPr>
      <xdr:spPr>
        <a:xfrm>
          <a:off x="19992975"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80" name="直線コネクタ 479">
          <a:extLst>
            <a:ext uri="{FF2B5EF4-FFF2-40B4-BE49-F238E27FC236}">
              <a16:creationId xmlns:a16="http://schemas.microsoft.com/office/drawing/2014/main" id="{0C134BEE-EB08-47AD-905E-33AB24C6D99E}"/>
            </a:ext>
          </a:extLst>
        </xdr:cNvPr>
        <xdr:cNvCxnSpPr/>
      </xdr:nvCxnSpPr>
      <xdr:spPr>
        <a:xfrm>
          <a:off x="19878675" y="6753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9F864415-455E-43AC-AD09-C865658CE794}"/>
            </a:ext>
          </a:extLst>
        </xdr:cNvPr>
        <xdr:cNvSpPr txBox="1"/>
      </xdr:nvSpPr>
      <xdr:spPr>
        <a:xfrm>
          <a:off x="19992975" y="5413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482" name="直線コネクタ 481">
          <a:extLst>
            <a:ext uri="{FF2B5EF4-FFF2-40B4-BE49-F238E27FC236}">
              <a16:creationId xmlns:a16="http://schemas.microsoft.com/office/drawing/2014/main" id="{17B5CDD3-BF1F-4142-9B21-8F399A66A279}"/>
            </a:ext>
          </a:extLst>
        </xdr:cNvPr>
        <xdr:cNvCxnSpPr/>
      </xdr:nvCxnSpPr>
      <xdr:spPr>
        <a:xfrm>
          <a:off x="19878675" y="5628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764D334C-3447-4479-8399-35868810D7B3}"/>
            </a:ext>
          </a:extLst>
        </xdr:cNvPr>
        <xdr:cNvSpPr txBox="1"/>
      </xdr:nvSpPr>
      <xdr:spPr>
        <a:xfrm>
          <a:off x="19992975" y="636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484" name="フローチャート: 判断 483">
          <a:extLst>
            <a:ext uri="{FF2B5EF4-FFF2-40B4-BE49-F238E27FC236}">
              <a16:creationId xmlns:a16="http://schemas.microsoft.com/office/drawing/2014/main" id="{FC95065F-BB30-48FF-B0F4-176CA60216FA}"/>
            </a:ext>
          </a:extLst>
        </xdr:cNvPr>
        <xdr:cNvSpPr/>
      </xdr:nvSpPr>
      <xdr:spPr>
        <a:xfrm>
          <a:off x="19897725" y="63907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485" name="フローチャート: 判断 484">
          <a:extLst>
            <a:ext uri="{FF2B5EF4-FFF2-40B4-BE49-F238E27FC236}">
              <a16:creationId xmlns:a16="http://schemas.microsoft.com/office/drawing/2014/main" id="{56D167F3-02B0-4321-B3B1-D827CB793D32}"/>
            </a:ext>
          </a:extLst>
        </xdr:cNvPr>
        <xdr:cNvSpPr/>
      </xdr:nvSpPr>
      <xdr:spPr>
        <a:xfrm>
          <a:off x="19154775" y="63802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486" name="フローチャート: 判断 485">
          <a:extLst>
            <a:ext uri="{FF2B5EF4-FFF2-40B4-BE49-F238E27FC236}">
              <a16:creationId xmlns:a16="http://schemas.microsoft.com/office/drawing/2014/main" id="{39A38BCA-91CF-4A8C-956F-36666DF4FE1E}"/>
            </a:ext>
          </a:extLst>
        </xdr:cNvPr>
        <xdr:cNvSpPr/>
      </xdr:nvSpPr>
      <xdr:spPr>
        <a:xfrm>
          <a:off x="18345150" y="63907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7" name="フローチャート: 判断 486">
          <a:extLst>
            <a:ext uri="{FF2B5EF4-FFF2-40B4-BE49-F238E27FC236}">
              <a16:creationId xmlns:a16="http://schemas.microsoft.com/office/drawing/2014/main" id="{C1FC9A53-8346-4EAA-BF6B-3C87936665E1}"/>
            </a:ext>
          </a:extLst>
        </xdr:cNvPr>
        <xdr:cNvSpPr/>
      </xdr:nvSpPr>
      <xdr:spPr>
        <a:xfrm>
          <a:off x="17554575" y="631532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8" name="フローチャート: 判断 487">
          <a:extLst>
            <a:ext uri="{FF2B5EF4-FFF2-40B4-BE49-F238E27FC236}">
              <a16:creationId xmlns:a16="http://schemas.microsoft.com/office/drawing/2014/main" id="{25F28EAB-C1D5-44FF-9735-70FBE05C5BD2}"/>
            </a:ext>
          </a:extLst>
        </xdr:cNvPr>
        <xdr:cNvSpPr/>
      </xdr:nvSpPr>
      <xdr:spPr>
        <a:xfrm>
          <a:off x="16754475" y="63235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85CCF91-CD9F-4267-85C6-6A086A75610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D1AFFFA-B6A1-44CB-99FB-3182CE3B8D6E}"/>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B843B0A-A8E8-493E-92E9-BB2973549175}"/>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E613F6F-D3E2-4FB5-895A-5B75783615DE}"/>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95F1E35-6845-472D-8659-5074D6073595}"/>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87122</xdr:rowOff>
    </xdr:from>
    <xdr:to>
      <xdr:col>116</xdr:col>
      <xdr:colOff>114300</xdr:colOff>
      <xdr:row>39</xdr:row>
      <xdr:rowOff>17272</xdr:rowOff>
    </xdr:to>
    <xdr:sp macro="" textlink="">
      <xdr:nvSpPr>
        <xdr:cNvPr id="494" name="楕円 493">
          <a:extLst>
            <a:ext uri="{FF2B5EF4-FFF2-40B4-BE49-F238E27FC236}">
              <a16:creationId xmlns:a16="http://schemas.microsoft.com/office/drawing/2014/main" id="{8D3F79C0-F81A-46C3-B5EE-2395342FBEBA}"/>
            </a:ext>
          </a:extLst>
        </xdr:cNvPr>
        <xdr:cNvSpPr/>
      </xdr:nvSpPr>
      <xdr:spPr>
        <a:xfrm>
          <a:off x="19897725" y="62370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109999</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5DC52BE7-E078-4A31-B80E-4F5EF7FDE8A5}"/>
            </a:ext>
          </a:extLst>
        </xdr:cNvPr>
        <xdr:cNvSpPr txBox="1"/>
      </xdr:nvSpPr>
      <xdr:spPr>
        <a:xfrm>
          <a:off x="19992975" y="60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89408</xdr:rowOff>
    </xdr:from>
    <xdr:to>
      <xdr:col>112</xdr:col>
      <xdr:colOff>38100</xdr:colOff>
      <xdr:row>39</xdr:row>
      <xdr:rowOff>19558</xdr:rowOff>
    </xdr:to>
    <xdr:sp macro="" textlink="">
      <xdr:nvSpPr>
        <xdr:cNvPr id="496" name="楕円 495">
          <a:extLst>
            <a:ext uri="{FF2B5EF4-FFF2-40B4-BE49-F238E27FC236}">
              <a16:creationId xmlns:a16="http://schemas.microsoft.com/office/drawing/2014/main" id="{5F921ED4-78A9-4DAD-9F8B-E98FB799291A}"/>
            </a:ext>
          </a:extLst>
        </xdr:cNvPr>
        <xdr:cNvSpPr/>
      </xdr:nvSpPr>
      <xdr:spPr>
        <a:xfrm>
          <a:off x="19154775" y="623938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137922</xdr:rowOff>
    </xdr:from>
    <xdr:to>
      <xdr:col>116</xdr:col>
      <xdr:colOff>63500</xdr:colOff>
      <xdr:row>38</xdr:row>
      <xdr:rowOff>140208</xdr:rowOff>
    </xdr:to>
    <xdr:cxnSp macro="">
      <xdr:nvCxnSpPr>
        <xdr:cNvPr id="497" name="直線コネクタ 496">
          <a:extLst>
            <a:ext uri="{FF2B5EF4-FFF2-40B4-BE49-F238E27FC236}">
              <a16:creationId xmlns:a16="http://schemas.microsoft.com/office/drawing/2014/main" id="{F2A08472-6483-4589-BAEA-B35F06F609AE}"/>
            </a:ext>
          </a:extLst>
        </xdr:cNvPr>
        <xdr:cNvCxnSpPr/>
      </xdr:nvCxnSpPr>
      <xdr:spPr>
        <a:xfrm flipV="1">
          <a:off x="19202400" y="6294247"/>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89408</xdr:rowOff>
    </xdr:from>
    <xdr:to>
      <xdr:col>107</xdr:col>
      <xdr:colOff>101600</xdr:colOff>
      <xdr:row>39</xdr:row>
      <xdr:rowOff>19558</xdr:rowOff>
    </xdr:to>
    <xdr:sp macro="" textlink="">
      <xdr:nvSpPr>
        <xdr:cNvPr id="498" name="楕円 497">
          <a:extLst>
            <a:ext uri="{FF2B5EF4-FFF2-40B4-BE49-F238E27FC236}">
              <a16:creationId xmlns:a16="http://schemas.microsoft.com/office/drawing/2014/main" id="{2BFAF444-EED7-4628-B172-AE8B97188935}"/>
            </a:ext>
          </a:extLst>
        </xdr:cNvPr>
        <xdr:cNvSpPr/>
      </xdr:nvSpPr>
      <xdr:spPr>
        <a:xfrm>
          <a:off x="18345150" y="62393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140208</xdr:rowOff>
    </xdr:from>
    <xdr:to>
      <xdr:col>111</xdr:col>
      <xdr:colOff>177800</xdr:colOff>
      <xdr:row>38</xdr:row>
      <xdr:rowOff>140208</xdr:rowOff>
    </xdr:to>
    <xdr:cxnSp macro="">
      <xdr:nvCxnSpPr>
        <xdr:cNvPr id="499" name="直線コネクタ 498">
          <a:extLst>
            <a:ext uri="{FF2B5EF4-FFF2-40B4-BE49-F238E27FC236}">
              <a16:creationId xmlns:a16="http://schemas.microsoft.com/office/drawing/2014/main" id="{E9F2D53C-864B-4C68-83C1-DD017C0AA053}"/>
            </a:ext>
          </a:extLst>
        </xdr:cNvPr>
        <xdr:cNvCxnSpPr/>
      </xdr:nvCxnSpPr>
      <xdr:spPr>
        <a:xfrm>
          <a:off x="18392775" y="629653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29972</xdr:rowOff>
    </xdr:from>
    <xdr:to>
      <xdr:col>102</xdr:col>
      <xdr:colOff>165100</xdr:colOff>
      <xdr:row>38</xdr:row>
      <xdr:rowOff>131572</xdr:rowOff>
    </xdr:to>
    <xdr:sp macro="" textlink="">
      <xdr:nvSpPr>
        <xdr:cNvPr id="500" name="楕円 499">
          <a:extLst>
            <a:ext uri="{FF2B5EF4-FFF2-40B4-BE49-F238E27FC236}">
              <a16:creationId xmlns:a16="http://schemas.microsoft.com/office/drawing/2014/main" id="{B70109A2-DDE5-4009-9E4E-C6FDF72CA995}"/>
            </a:ext>
          </a:extLst>
        </xdr:cNvPr>
        <xdr:cNvSpPr/>
      </xdr:nvSpPr>
      <xdr:spPr>
        <a:xfrm>
          <a:off x="17554575" y="61799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140208</xdr:rowOff>
    </xdr:to>
    <xdr:cxnSp macro="">
      <xdr:nvCxnSpPr>
        <xdr:cNvPr id="501" name="直線コネクタ 500">
          <a:extLst>
            <a:ext uri="{FF2B5EF4-FFF2-40B4-BE49-F238E27FC236}">
              <a16:creationId xmlns:a16="http://schemas.microsoft.com/office/drawing/2014/main" id="{7CD46157-43E9-42D3-841C-4D7D401E1EC4}"/>
            </a:ext>
          </a:extLst>
        </xdr:cNvPr>
        <xdr:cNvCxnSpPr/>
      </xdr:nvCxnSpPr>
      <xdr:spPr>
        <a:xfrm>
          <a:off x="17602200" y="6237097"/>
          <a:ext cx="790575"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29972</xdr:rowOff>
    </xdr:from>
    <xdr:to>
      <xdr:col>98</xdr:col>
      <xdr:colOff>38100</xdr:colOff>
      <xdr:row>38</xdr:row>
      <xdr:rowOff>131572</xdr:rowOff>
    </xdr:to>
    <xdr:sp macro="" textlink="">
      <xdr:nvSpPr>
        <xdr:cNvPr id="502" name="楕円 501">
          <a:extLst>
            <a:ext uri="{FF2B5EF4-FFF2-40B4-BE49-F238E27FC236}">
              <a16:creationId xmlns:a16="http://schemas.microsoft.com/office/drawing/2014/main" id="{7CC15FBA-2F2C-4B63-9B27-53077C0F7807}"/>
            </a:ext>
          </a:extLst>
        </xdr:cNvPr>
        <xdr:cNvSpPr/>
      </xdr:nvSpPr>
      <xdr:spPr>
        <a:xfrm>
          <a:off x="16754475" y="61799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80772</xdr:rowOff>
    </xdr:from>
    <xdr:to>
      <xdr:col>102</xdr:col>
      <xdr:colOff>114300</xdr:colOff>
      <xdr:row>38</xdr:row>
      <xdr:rowOff>80772</xdr:rowOff>
    </xdr:to>
    <xdr:cxnSp macro="">
      <xdr:nvCxnSpPr>
        <xdr:cNvPr id="503" name="直線コネクタ 502">
          <a:extLst>
            <a:ext uri="{FF2B5EF4-FFF2-40B4-BE49-F238E27FC236}">
              <a16:creationId xmlns:a16="http://schemas.microsoft.com/office/drawing/2014/main" id="{FE43A896-C6A6-411D-87EE-F5320A9F63B4}"/>
            </a:ext>
          </a:extLst>
        </xdr:cNvPr>
        <xdr:cNvCxnSpPr/>
      </xdr:nvCxnSpPr>
      <xdr:spPr>
        <a:xfrm>
          <a:off x="16802100" y="623709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8E8AE592-919F-44C5-B4D2-4EE18715BA04}"/>
            </a:ext>
          </a:extLst>
        </xdr:cNvPr>
        <xdr:cNvSpPr txBox="1"/>
      </xdr:nvSpPr>
      <xdr:spPr>
        <a:xfrm>
          <a:off x="18983402" y="646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1E6B6263-25FB-4DA2-9AC4-C4AD4794639F}"/>
            </a:ext>
          </a:extLst>
        </xdr:cNvPr>
        <xdr:cNvSpPr txBox="1"/>
      </xdr:nvSpPr>
      <xdr:spPr>
        <a:xfrm>
          <a:off x="18183302" y="64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7253B4CA-D033-41A7-A29D-5DA1FD1ADF6E}"/>
            </a:ext>
          </a:extLst>
        </xdr:cNvPr>
        <xdr:cNvSpPr txBox="1"/>
      </xdr:nvSpPr>
      <xdr:spPr>
        <a:xfrm>
          <a:off x="17383202" y="640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1B6A348A-FDE2-4097-892A-9140D44E1D33}"/>
            </a:ext>
          </a:extLst>
        </xdr:cNvPr>
        <xdr:cNvSpPr txBox="1"/>
      </xdr:nvSpPr>
      <xdr:spPr>
        <a:xfrm>
          <a:off x="16592627" y="642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36085</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E82F6C07-C7C6-4ECB-A043-0206CA5FCF0E}"/>
            </a:ext>
          </a:extLst>
        </xdr:cNvPr>
        <xdr:cNvSpPr txBox="1"/>
      </xdr:nvSpPr>
      <xdr:spPr>
        <a:xfrm>
          <a:off x="18983402" y="60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FE6E81A8-CF8A-4EC9-B9B4-61A4BD28C249}"/>
            </a:ext>
          </a:extLst>
        </xdr:cNvPr>
        <xdr:cNvSpPr txBox="1"/>
      </xdr:nvSpPr>
      <xdr:spPr>
        <a:xfrm>
          <a:off x="18183302" y="60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148099</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4FE42446-FA82-4BEA-B9AF-2F1057C28BCF}"/>
            </a:ext>
          </a:extLst>
        </xdr:cNvPr>
        <xdr:cNvSpPr txBox="1"/>
      </xdr:nvSpPr>
      <xdr:spPr>
        <a:xfrm>
          <a:off x="17383202"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148099</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007DDB93-DF2B-4685-ACD4-A3F4FBF18FE9}"/>
            </a:ext>
          </a:extLst>
        </xdr:cNvPr>
        <xdr:cNvSpPr txBox="1"/>
      </xdr:nvSpPr>
      <xdr:spPr>
        <a:xfrm>
          <a:off x="16592627"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AF033F5-7634-4D76-96F6-D7D1D3C3A527}"/>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4799F7B2-5BA5-402B-A4EF-AAD10F8A768D}"/>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55C05289-EE5D-46C5-8F7A-FA6D74E9B36B}"/>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97722EC2-D689-451B-A56A-64A639153842}"/>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1CCE44F4-ACA2-43A9-A9C7-FAC5229918B9}"/>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15A4110A-2F4F-48CF-98B4-1F267488627C}"/>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5AB04AA0-9AD3-4589-A0EE-F62825C1D6FA}"/>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DDCA78E1-699F-40F4-A543-7D6E4C30CFB0}"/>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FBEB88B6-FC5F-4DA4-B4A2-432E2FB85E0C}"/>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FCB0A442-79BE-4DCE-A252-427B4442F270}"/>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E8834CFC-E6DF-40FE-A39D-1264337DB128}"/>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8D7DF2DD-8F7F-4DE3-ACC7-6032A1FA679B}"/>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046D9E75-A44D-4A69-9FD5-5824D30C1C84}"/>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CEE64D81-9A2D-4FA6-B92D-4781AD067D71}"/>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730573AA-0B75-46AC-B31C-23F83DDA6C3B}"/>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62222779-591F-4B8E-A07F-45BEA6DC47DA}"/>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633D2A02-CDCF-41D6-9D0D-D4D4B66CF6BA}"/>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75F50899-F835-4DB9-9337-95095859771A}"/>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7C27C88D-9F31-4769-96A3-83D086D3A7F0}"/>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2E043894-672A-417E-977F-5C2D1B72B897}"/>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B201F882-3FE4-420E-A162-9059DC6EB33F}"/>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42F9B8A7-D8B4-4C66-BEA8-46439BB1D987}"/>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264AF381-CE29-42D6-A8C0-12C82769A8A9}"/>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7410F81A-9F88-461D-AF24-F68F310E6C40}"/>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536" name="直線コネクタ 535">
          <a:extLst>
            <a:ext uri="{FF2B5EF4-FFF2-40B4-BE49-F238E27FC236}">
              <a16:creationId xmlns:a16="http://schemas.microsoft.com/office/drawing/2014/main" id="{7BA0F05F-E949-435A-B046-A945DA26CF03}"/>
            </a:ext>
          </a:extLst>
        </xdr:cNvPr>
        <xdr:cNvCxnSpPr/>
      </xdr:nvCxnSpPr>
      <xdr:spPr>
        <a:xfrm flipV="1">
          <a:off x="14696439" y="9116695"/>
          <a:ext cx="0" cy="114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8123BA86-2498-4416-9A35-687F4CDCD013}"/>
            </a:ext>
          </a:extLst>
        </xdr:cNvPr>
        <xdr:cNvSpPr txBox="1"/>
      </xdr:nvSpPr>
      <xdr:spPr>
        <a:xfrm>
          <a:off x="14735175" y="1026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38" name="直線コネクタ 537">
          <a:extLst>
            <a:ext uri="{FF2B5EF4-FFF2-40B4-BE49-F238E27FC236}">
              <a16:creationId xmlns:a16="http://schemas.microsoft.com/office/drawing/2014/main" id="{AB1CCAE7-B7DC-4012-BF19-7E373C915E4D}"/>
            </a:ext>
          </a:extLst>
        </xdr:cNvPr>
        <xdr:cNvCxnSpPr/>
      </xdr:nvCxnSpPr>
      <xdr:spPr>
        <a:xfrm>
          <a:off x="14611350" y="10260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A2634FDE-9A82-4626-B72F-7D529928DB24}"/>
            </a:ext>
          </a:extLst>
        </xdr:cNvPr>
        <xdr:cNvSpPr txBox="1"/>
      </xdr:nvSpPr>
      <xdr:spPr>
        <a:xfrm>
          <a:off x="14735175" y="890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0" name="直線コネクタ 539">
          <a:extLst>
            <a:ext uri="{FF2B5EF4-FFF2-40B4-BE49-F238E27FC236}">
              <a16:creationId xmlns:a16="http://schemas.microsoft.com/office/drawing/2014/main" id="{2813F232-FA1F-4601-B6AB-D6185232042A}"/>
            </a:ext>
          </a:extLst>
        </xdr:cNvPr>
        <xdr:cNvCxnSpPr/>
      </xdr:nvCxnSpPr>
      <xdr:spPr>
        <a:xfrm>
          <a:off x="14611350" y="9116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D21A5183-428F-454F-BCD2-C41D51697330}"/>
            </a:ext>
          </a:extLst>
        </xdr:cNvPr>
        <xdr:cNvSpPr txBox="1"/>
      </xdr:nvSpPr>
      <xdr:spPr>
        <a:xfrm>
          <a:off x="14735175" y="9705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2" name="フローチャート: 判断 541">
          <a:extLst>
            <a:ext uri="{FF2B5EF4-FFF2-40B4-BE49-F238E27FC236}">
              <a16:creationId xmlns:a16="http://schemas.microsoft.com/office/drawing/2014/main" id="{E9F315B2-6A66-492C-A78A-5ABFB2E53CC5}"/>
            </a:ext>
          </a:extLst>
        </xdr:cNvPr>
        <xdr:cNvSpPr/>
      </xdr:nvSpPr>
      <xdr:spPr>
        <a:xfrm>
          <a:off x="14649450" y="97180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543" name="フローチャート: 判断 542">
          <a:extLst>
            <a:ext uri="{FF2B5EF4-FFF2-40B4-BE49-F238E27FC236}">
              <a16:creationId xmlns:a16="http://schemas.microsoft.com/office/drawing/2014/main" id="{1FED6A98-DBAE-4157-ADBD-7F49F255DC5C}"/>
            </a:ext>
          </a:extLst>
        </xdr:cNvPr>
        <xdr:cNvSpPr/>
      </xdr:nvSpPr>
      <xdr:spPr>
        <a:xfrm>
          <a:off x="13887450" y="9702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4" name="フローチャート: 判断 543">
          <a:extLst>
            <a:ext uri="{FF2B5EF4-FFF2-40B4-BE49-F238E27FC236}">
              <a16:creationId xmlns:a16="http://schemas.microsoft.com/office/drawing/2014/main" id="{067D60C8-24AE-4B84-88D3-294A44C3058C}"/>
            </a:ext>
          </a:extLst>
        </xdr:cNvPr>
        <xdr:cNvSpPr/>
      </xdr:nvSpPr>
      <xdr:spPr>
        <a:xfrm>
          <a:off x="13096875" y="97129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160655</xdr:rowOff>
    </xdr:from>
    <xdr:to>
      <xdr:col>72</xdr:col>
      <xdr:colOff>38100</xdr:colOff>
      <xdr:row>60</xdr:row>
      <xdr:rowOff>90805</xdr:rowOff>
    </xdr:to>
    <xdr:sp macro="" textlink="">
      <xdr:nvSpPr>
        <xdr:cNvPr id="545" name="フローチャート: 判断 544">
          <a:extLst>
            <a:ext uri="{FF2B5EF4-FFF2-40B4-BE49-F238E27FC236}">
              <a16:creationId xmlns:a16="http://schemas.microsoft.com/office/drawing/2014/main" id="{5752B785-BFCB-4128-A1DE-61A961EE19FB}"/>
            </a:ext>
          </a:extLst>
        </xdr:cNvPr>
        <xdr:cNvSpPr/>
      </xdr:nvSpPr>
      <xdr:spPr>
        <a:xfrm>
          <a:off x="12296775" y="971740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46" name="フローチャート: 判断 545">
          <a:extLst>
            <a:ext uri="{FF2B5EF4-FFF2-40B4-BE49-F238E27FC236}">
              <a16:creationId xmlns:a16="http://schemas.microsoft.com/office/drawing/2014/main" id="{79D951DB-8A19-4656-A06F-48A8986C9A55}"/>
            </a:ext>
          </a:extLst>
        </xdr:cNvPr>
        <xdr:cNvSpPr/>
      </xdr:nvSpPr>
      <xdr:spPr>
        <a:xfrm>
          <a:off x="11487150" y="96983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C617290-8FC9-46B1-93D9-DB54994989AD}"/>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CCA2B01-F04F-423B-AD6C-8FB4AB4F089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44B1F96-531F-4253-8232-68025D953869}"/>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C907985-CB24-480C-B47F-104C88866DFA}"/>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84C0497-8857-4DA0-AF44-A6B3945AB40E}"/>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552" name="楕円 551">
          <a:extLst>
            <a:ext uri="{FF2B5EF4-FFF2-40B4-BE49-F238E27FC236}">
              <a16:creationId xmlns:a16="http://schemas.microsoft.com/office/drawing/2014/main" id="{F1176F8B-AEAB-4108-932C-F9E1630FEE6C}"/>
            </a:ext>
          </a:extLst>
        </xdr:cNvPr>
        <xdr:cNvSpPr/>
      </xdr:nvSpPr>
      <xdr:spPr>
        <a:xfrm>
          <a:off x="14649450" y="9657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130192</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9AC5A8BC-5B05-4881-8664-718BCEC55320}"/>
            </a:ext>
          </a:extLst>
        </xdr:cNvPr>
        <xdr:cNvSpPr txBox="1"/>
      </xdr:nvSpPr>
      <xdr:spPr>
        <a:xfrm>
          <a:off x="14735175"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54" name="楕円 553">
          <a:extLst>
            <a:ext uri="{FF2B5EF4-FFF2-40B4-BE49-F238E27FC236}">
              <a16:creationId xmlns:a16="http://schemas.microsoft.com/office/drawing/2014/main" id="{CA9E8D69-A62D-4419-B470-1914FBE97DA6}"/>
            </a:ext>
          </a:extLst>
        </xdr:cNvPr>
        <xdr:cNvSpPr/>
      </xdr:nvSpPr>
      <xdr:spPr>
        <a:xfrm>
          <a:off x="13887450" y="9639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59</xdr:row>
      <xdr:rowOff>158115</xdr:rowOff>
    </xdr:to>
    <xdr:cxnSp macro="">
      <xdr:nvCxnSpPr>
        <xdr:cNvPr id="555" name="直線コネクタ 554">
          <a:extLst>
            <a:ext uri="{FF2B5EF4-FFF2-40B4-BE49-F238E27FC236}">
              <a16:creationId xmlns:a16="http://schemas.microsoft.com/office/drawing/2014/main" id="{302B59E1-7023-4A19-A666-118854398711}"/>
            </a:ext>
          </a:extLst>
        </xdr:cNvPr>
        <xdr:cNvCxnSpPr/>
      </xdr:nvCxnSpPr>
      <xdr:spPr>
        <a:xfrm>
          <a:off x="13935075" y="9686925"/>
          <a:ext cx="762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56" name="楕円 555">
          <a:extLst>
            <a:ext uri="{FF2B5EF4-FFF2-40B4-BE49-F238E27FC236}">
              <a16:creationId xmlns:a16="http://schemas.microsoft.com/office/drawing/2014/main" id="{53EC4174-386B-4B5E-82E9-D2CD45FE255A}"/>
            </a:ext>
          </a:extLst>
        </xdr:cNvPr>
        <xdr:cNvSpPr/>
      </xdr:nvSpPr>
      <xdr:spPr>
        <a:xfrm>
          <a:off x="13096875" y="96094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133350</xdr:rowOff>
    </xdr:to>
    <xdr:cxnSp macro="">
      <xdr:nvCxnSpPr>
        <xdr:cNvPr id="557" name="直線コネクタ 556">
          <a:extLst>
            <a:ext uri="{FF2B5EF4-FFF2-40B4-BE49-F238E27FC236}">
              <a16:creationId xmlns:a16="http://schemas.microsoft.com/office/drawing/2014/main" id="{4FB62410-47B7-4CBF-A9B6-AB939D05CE65}"/>
            </a:ext>
          </a:extLst>
        </xdr:cNvPr>
        <xdr:cNvCxnSpPr/>
      </xdr:nvCxnSpPr>
      <xdr:spPr>
        <a:xfrm>
          <a:off x="13144500" y="9657080"/>
          <a:ext cx="79057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33020</xdr:rowOff>
    </xdr:from>
    <xdr:to>
      <xdr:col>72</xdr:col>
      <xdr:colOff>38100</xdr:colOff>
      <xdr:row>59</xdr:row>
      <xdr:rowOff>134620</xdr:rowOff>
    </xdr:to>
    <xdr:sp macro="" textlink="">
      <xdr:nvSpPr>
        <xdr:cNvPr id="558" name="楕円 557">
          <a:extLst>
            <a:ext uri="{FF2B5EF4-FFF2-40B4-BE49-F238E27FC236}">
              <a16:creationId xmlns:a16="http://schemas.microsoft.com/office/drawing/2014/main" id="{F1CEB9D3-E961-4D1A-B50A-6BA7713EF0DF}"/>
            </a:ext>
          </a:extLst>
        </xdr:cNvPr>
        <xdr:cNvSpPr/>
      </xdr:nvSpPr>
      <xdr:spPr>
        <a:xfrm>
          <a:off x="12296775" y="95834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83820</xdr:rowOff>
    </xdr:from>
    <xdr:to>
      <xdr:col>76</xdr:col>
      <xdr:colOff>114300</xdr:colOff>
      <xdr:row>59</xdr:row>
      <xdr:rowOff>106680</xdr:rowOff>
    </xdr:to>
    <xdr:cxnSp macro="">
      <xdr:nvCxnSpPr>
        <xdr:cNvPr id="559" name="直線コネクタ 558">
          <a:extLst>
            <a:ext uri="{FF2B5EF4-FFF2-40B4-BE49-F238E27FC236}">
              <a16:creationId xmlns:a16="http://schemas.microsoft.com/office/drawing/2014/main" id="{ACAC699D-F3CE-4BE0-9926-C061FFAA3577}"/>
            </a:ext>
          </a:extLst>
        </xdr:cNvPr>
        <xdr:cNvCxnSpPr/>
      </xdr:nvCxnSpPr>
      <xdr:spPr>
        <a:xfrm>
          <a:off x="12344400" y="964057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560" name="楕円 559">
          <a:extLst>
            <a:ext uri="{FF2B5EF4-FFF2-40B4-BE49-F238E27FC236}">
              <a16:creationId xmlns:a16="http://schemas.microsoft.com/office/drawing/2014/main" id="{7055824B-A991-40EE-A81D-37E94FD19CBE}"/>
            </a:ext>
          </a:extLst>
        </xdr:cNvPr>
        <xdr:cNvSpPr/>
      </xdr:nvSpPr>
      <xdr:spPr>
        <a:xfrm>
          <a:off x="11487150" y="9552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43815</xdr:rowOff>
    </xdr:from>
    <xdr:to>
      <xdr:col>71</xdr:col>
      <xdr:colOff>177800</xdr:colOff>
      <xdr:row>59</xdr:row>
      <xdr:rowOff>83820</xdr:rowOff>
    </xdr:to>
    <xdr:cxnSp macro="">
      <xdr:nvCxnSpPr>
        <xdr:cNvPr id="561" name="直線コネクタ 560">
          <a:extLst>
            <a:ext uri="{FF2B5EF4-FFF2-40B4-BE49-F238E27FC236}">
              <a16:creationId xmlns:a16="http://schemas.microsoft.com/office/drawing/2014/main" id="{BF857D09-3DCB-46C7-9E20-FFA6E1911349}"/>
            </a:ext>
          </a:extLst>
        </xdr:cNvPr>
        <xdr:cNvCxnSpPr/>
      </xdr:nvCxnSpPr>
      <xdr:spPr>
        <a:xfrm>
          <a:off x="11534775" y="9600565"/>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562" name="n_1aveValue【学校施設】&#10;有形固定資産減価償却率">
          <a:extLst>
            <a:ext uri="{FF2B5EF4-FFF2-40B4-BE49-F238E27FC236}">
              <a16:creationId xmlns:a16="http://schemas.microsoft.com/office/drawing/2014/main" id="{650A4EB2-E5DE-4A25-A4A6-6F1895F91EFF}"/>
            </a:ext>
          </a:extLst>
        </xdr:cNvPr>
        <xdr:cNvSpPr txBox="1"/>
      </xdr:nvSpPr>
      <xdr:spPr>
        <a:xfrm>
          <a:off x="13745219"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3" name="n_2aveValue【学校施設】&#10;有形固定資産減価償却率">
          <a:extLst>
            <a:ext uri="{FF2B5EF4-FFF2-40B4-BE49-F238E27FC236}">
              <a16:creationId xmlns:a16="http://schemas.microsoft.com/office/drawing/2014/main" id="{BF80451F-D7C6-4DD5-ACD1-D200981593B2}"/>
            </a:ext>
          </a:extLst>
        </xdr:cNvPr>
        <xdr:cNvSpPr txBox="1"/>
      </xdr:nvSpPr>
      <xdr:spPr>
        <a:xfrm>
          <a:off x="12964169" y="9802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81932</xdr:rowOff>
    </xdr:from>
    <xdr:ext cx="405111" cy="259045"/>
    <xdr:sp macro="" textlink="">
      <xdr:nvSpPr>
        <xdr:cNvPr id="564" name="n_3aveValue【学校施設】&#10;有形固定資産減価償却率">
          <a:extLst>
            <a:ext uri="{FF2B5EF4-FFF2-40B4-BE49-F238E27FC236}">
              <a16:creationId xmlns:a16="http://schemas.microsoft.com/office/drawing/2014/main" id="{B69691A2-F011-441F-8FC6-DA1F661DCEA3}"/>
            </a:ext>
          </a:extLst>
        </xdr:cNvPr>
        <xdr:cNvSpPr txBox="1"/>
      </xdr:nvSpPr>
      <xdr:spPr>
        <a:xfrm>
          <a:off x="12164069"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565" name="n_4aveValue【学校施設】&#10;有形固定資産減価償却率">
          <a:extLst>
            <a:ext uri="{FF2B5EF4-FFF2-40B4-BE49-F238E27FC236}">
              <a16:creationId xmlns:a16="http://schemas.microsoft.com/office/drawing/2014/main" id="{7F20DA1C-F6F7-4410-8E95-E7F8E08863F4}"/>
            </a:ext>
          </a:extLst>
        </xdr:cNvPr>
        <xdr:cNvSpPr txBox="1"/>
      </xdr:nvSpPr>
      <xdr:spPr>
        <a:xfrm>
          <a:off x="11354444" y="978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566" name="n_1mainValue【学校施設】&#10;有形固定資産減価償却率">
          <a:extLst>
            <a:ext uri="{FF2B5EF4-FFF2-40B4-BE49-F238E27FC236}">
              <a16:creationId xmlns:a16="http://schemas.microsoft.com/office/drawing/2014/main" id="{9889A787-8058-4A87-A761-B1CC1F86684B}"/>
            </a:ext>
          </a:extLst>
        </xdr:cNvPr>
        <xdr:cNvSpPr txBox="1"/>
      </xdr:nvSpPr>
      <xdr:spPr>
        <a:xfrm>
          <a:off x="13745219" y="941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2557</xdr:rowOff>
    </xdr:from>
    <xdr:ext cx="405111" cy="259045"/>
    <xdr:sp macro="" textlink="">
      <xdr:nvSpPr>
        <xdr:cNvPr id="567" name="n_2mainValue【学校施設】&#10;有形固定資産減価償却率">
          <a:extLst>
            <a:ext uri="{FF2B5EF4-FFF2-40B4-BE49-F238E27FC236}">
              <a16:creationId xmlns:a16="http://schemas.microsoft.com/office/drawing/2014/main" id="{7D3B1CBA-71FE-420F-AC80-A74921200421}"/>
            </a:ext>
          </a:extLst>
        </xdr:cNvPr>
        <xdr:cNvSpPr txBox="1"/>
      </xdr:nvSpPr>
      <xdr:spPr>
        <a:xfrm>
          <a:off x="12964169"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151147</xdr:rowOff>
    </xdr:from>
    <xdr:ext cx="405111" cy="259045"/>
    <xdr:sp macro="" textlink="">
      <xdr:nvSpPr>
        <xdr:cNvPr id="568" name="n_3mainValue【学校施設】&#10;有形固定資産減価償却率">
          <a:extLst>
            <a:ext uri="{FF2B5EF4-FFF2-40B4-BE49-F238E27FC236}">
              <a16:creationId xmlns:a16="http://schemas.microsoft.com/office/drawing/2014/main" id="{1F601CA8-1438-4A27-B45B-8890647E18C1}"/>
            </a:ext>
          </a:extLst>
        </xdr:cNvPr>
        <xdr:cNvSpPr txBox="1"/>
      </xdr:nvSpPr>
      <xdr:spPr>
        <a:xfrm>
          <a:off x="12164069"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111142</xdr:rowOff>
    </xdr:from>
    <xdr:ext cx="405111" cy="259045"/>
    <xdr:sp macro="" textlink="">
      <xdr:nvSpPr>
        <xdr:cNvPr id="569" name="n_4mainValue【学校施設】&#10;有形固定資産減価償却率">
          <a:extLst>
            <a:ext uri="{FF2B5EF4-FFF2-40B4-BE49-F238E27FC236}">
              <a16:creationId xmlns:a16="http://schemas.microsoft.com/office/drawing/2014/main" id="{D0C60F02-7F29-4326-B9D2-A5389292ACF6}"/>
            </a:ext>
          </a:extLst>
        </xdr:cNvPr>
        <xdr:cNvSpPr txBox="1"/>
      </xdr:nvSpPr>
      <xdr:spPr>
        <a:xfrm>
          <a:off x="11354444" y="934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3D84C6C-CBAE-4EA8-BD75-05013AABE323}"/>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F99D7C98-40BC-4FFE-AA4A-FCA5EF8E048E}"/>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55306483-D147-4839-B554-4A51A3029CA3}"/>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771FE5D9-9227-4C2F-9159-C318F88F6874}"/>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4EFAC7F-9682-4DCE-80E1-C0107E16057B}"/>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70C080AD-7151-4B72-B8F8-8B176883BF5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2A04273E-AF23-4BFA-9BAF-7C53D6F9FF91}"/>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7CA3F2A-F248-4218-818E-48FFA2D76C49}"/>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2C6AAEBB-667B-4232-BB2C-33157E6D54D3}"/>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748F7C8D-855E-4449-8442-E010E0488D83}"/>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95BC958-C5C5-49BA-93B7-513A1E37FA42}"/>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4A40298F-C829-448F-A087-00061977AB05}"/>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CBA842B4-7AFB-49EE-8514-F16EF4A30ECE}"/>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298B1AAB-D6A8-4881-9326-68B38987CF56}"/>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52B99522-2FB2-414F-9B51-9BDD34199293}"/>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F83439C3-D6EB-47D3-8A49-71B0A8F6D60A}"/>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7E2E517A-74CF-4EDB-87FB-5D69609F49F4}"/>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78F55601-42CC-4C2A-9A6D-BC4A386626F4}"/>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48705068-6C6F-4967-BE23-F83341946B02}"/>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3DE82B4F-AA33-4E27-A3EF-FB002F181DB2}"/>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D4B77D3D-15A4-4F9D-B071-98428C3DE75E}"/>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591" name="直線コネクタ 590">
          <a:extLst>
            <a:ext uri="{FF2B5EF4-FFF2-40B4-BE49-F238E27FC236}">
              <a16:creationId xmlns:a16="http://schemas.microsoft.com/office/drawing/2014/main" id="{74CB6CB2-893C-477C-BAFA-C1A7E3EC06BF}"/>
            </a:ext>
          </a:extLst>
        </xdr:cNvPr>
        <xdr:cNvCxnSpPr/>
      </xdr:nvCxnSpPr>
      <xdr:spPr>
        <a:xfrm flipV="1">
          <a:off x="19954239" y="8973058"/>
          <a:ext cx="0" cy="1150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592" name="【学校施設】&#10;一人当たり面積最小値テキスト">
          <a:extLst>
            <a:ext uri="{FF2B5EF4-FFF2-40B4-BE49-F238E27FC236}">
              <a16:creationId xmlns:a16="http://schemas.microsoft.com/office/drawing/2014/main" id="{1CE92B90-E53D-459B-8F13-7F7BEE1080F2}"/>
            </a:ext>
          </a:extLst>
        </xdr:cNvPr>
        <xdr:cNvSpPr txBox="1"/>
      </xdr:nvSpPr>
      <xdr:spPr>
        <a:xfrm>
          <a:off x="19992975" y="1012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593" name="直線コネクタ 592">
          <a:extLst>
            <a:ext uri="{FF2B5EF4-FFF2-40B4-BE49-F238E27FC236}">
              <a16:creationId xmlns:a16="http://schemas.microsoft.com/office/drawing/2014/main" id="{2151FB28-A35F-4A6E-A153-A557142C03DE}"/>
            </a:ext>
          </a:extLst>
        </xdr:cNvPr>
        <xdr:cNvCxnSpPr/>
      </xdr:nvCxnSpPr>
      <xdr:spPr>
        <a:xfrm>
          <a:off x="19878675" y="101237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594" name="【学校施設】&#10;一人当たり面積最大値テキスト">
          <a:extLst>
            <a:ext uri="{FF2B5EF4-FFF2-40B4-BE49-F238E27FC236}">
              <a16:creationId xmlns:a16="http://schemas.microsoft.com/office/drawing/2014/main" id="{74C317AA-5E01-4267-BDB1-7B9B31E4B0B8}"/>
            </a:ext>
          </a:extLst>
        </xdr:cNvPr>
        <xdr:cNvSpPr txBox="1"/>
      </xdr:nvSpPr>
      <xdr:spPr>
        <a:xfrm>
          <a:off x="19992975" y="875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595" name="直線コネクタ 594">
          <a:extLst>
            <a:ext uri="{FF2B5EF4-FFF2-40B4-BE49-F238E27FC236}">
              <a16:creationId xmlns:a16="http://schemas.microsoft.com/office/drawing/2014/main" id="{65E16DB4-1FB4-4BBC-A4C4-2F65D4ADC1BB}"/>
            </a:ext>
          </a:extLst>
        </xdr:cNvPr>
        <xdr:cNvCxnSpPr/>
      </xdr:nvCxnSpPr>
      <xdr:spPr>
        <a:xfrm>
          <a:off x="19878675" y="897305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596" name="【学校施設】&#10;一人当たり面積平均値テキスト">
          <a:extLst>
            <a:ext uri="{FF2B5EF4-FFF2-40B4-BE49-F238E27FC236}">
              <a16:creationId xmlns:a16="http://schemas.microsoft.com/office/drawing/2014/main" id="{D2D59CE0-1038-4511-AD7D-57098457D94B}"/>
            </a:ext>
          </a:extLst>
        </xdr:cNvPr>
        <xdr:cNvSpPr txBox="1"/>
      </xdr:nvSpPr>
      <xdr:spPr>
        <a:xfrm>
          <a:off x="19992975" y="9754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597" name="フローチャート: 判断 596">
          <a:extLst>
            <a:ext uri="{FF2B5EF4-FFF2-40B4-BE49-F238E27FC236}">
              <a16:creationId xmlns:a16="http://schemas.microsoft.com/office/drawing/2014/main" id="{D179C756-FCBD-40F5-8AF3-B67B07683BD5}"/>
            </a:ext>
          </a:extLst>
        </xdr:cNvPr>
        <xdr:cNvSpPr/>
      </xdr:nvSpPr>
      <xdr:spPr>
        <a:xfrm>
          <a:off x="19897725" y="988997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8" name="フローチャート: 判断 597">
          <a:extLst>
            <a:ext uri="{FF2B5EF4-FFF2-40B4-BE49-F238E27FC236}">
              <a16:creationId xmlns:a16="http://schemas.microsoft.com/office/drawing/2014/main" id="{6DA52A91-469E-49EB-9357-619CED798C32}"/>
            </a:ext>
          </a:extLst>
        </xdr:cNvPr>
        <xdr:cNvSpPr/>
      </xdr:nvSpPr>
      <xdr:spPr>
        <a:xfrm>
          <a:off x="19154775" y="989474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599" name="フローチャート: 判断 598">
          <a:extLst>
            <a:ext uri="{FF2B5EF4-FFF2-40B4-BE49-F238E27FC236}">
              <a16:creationId xmlns:a16="http://schemas.microsoft.com/office/drawing/2014/main" id="{2BDEEF33-7C9B-44A6-B62F-DED9ADDB5ADD}"/>
            </a:ext>
          </a:extLst>
        </xdr:cNvPr>
        <xdr:cNvSpPr/>
      </xdr:nvSpPr>
      <xdr:spPr>
        <a:xfrm>
          <a:off x="18345150" y="990323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106476</xdr:rowOff>
    </xdr:from>
    <xdr:to>
      <xdr:col>102</xdr:col>
      <xdr:colOff>165100</xdr:colOff>
      <xdr:row>61</xdr:row>
      <xdr:rowOff>36626</xdr:rowOff>
    </xdr:to>
    <xdr:sp macro="" textlink="">
      <xdr:nvSpPr>
        <xdr:cNvPr id="600" name="フローチャート: 判断 599">
          <a:extLst>
            <a:ext uri="{FF2B5EF4-FFF2-40B4-BE49-F238E27FC236}">
              <a16:creationId xmlns:a16="http://schemas.microsoft.com/office/drawing/2014/main" id="{13FBF885-6E37-43A1-A57C-45E06B1C5048}"/>
            </a:ext>
          </a:extLst>
        </xdr:cNvPr>
        <xdr:cNvSpPr/>
      </xdr:nvSpPr>
      <xdr:spPr>
        <a:xfrm>
          <a:off x="17554575" y="98188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115164</xdr:rowOff>
    </xdr:from>
    <xdr:to>
      <xdr:col>98</xdr:col>
      <xdr:colOff>38100</xdr:colOff>
      <xdr:row>61</xdr:row>
      <xdr:rowOff>45314</xdr:rowOff>
    </xdr:to>
    <xdr:sp macro="" textlink="">
      <xdr:nvSpPr>
        <xdr:cNvPr id="601" name="フローチャート: 判断 600">
          <a:extLst>
            <a:ext uri="{FF2B5EF4-FFF2-40B4-BE49-F238E27FC236}">
              <a16:creationId xmlns:a16="http://schemas.microsoft.com/office/drawing/2014/main" id="{82950FA7-CF8A-4280-851F-A76E86B8B18F}"/>
            </a:ext>
          </a:extLst>
        </xdr:cNvPr>
        <xdr:cNvSpPr/>
      </xdr:nvSpPr>
      <xdr:spPr>
        <a:xfrm>
          <a:off x="16754475" y="98306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556690-9E7C-4193-A65D-A341DB8A64F0}"/>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07B1F8C-9228-45D9-869E-8FD262764936}"/>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E168FF8-46FA-4526-A4F5-512C4CCC9507}"/>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4B742BB-B824-4CD8-96F5-66E68A1A4949}"/>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476EF751-A7E3-4813-B933-8379ECD8BAE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607" name="楕円 606">
          <a:extLst>
            <a:ext uri="{FF2B5EF4-FFF2-40B4-BE49-F238E27FC236}">
              <a16:creationId xmlns:a16="http://schemas.microsoft.com/office/drawing/2014/main" id="{7422EDAF-43C8-448C-B99E-77B929B688FC}"/>
            </a:ext>
          </a:extLst>
        </xdr:cNvPr>
        <xdr:cNvSpPr/>
      </xdr:nvSpPr>
      <xdr:spPr>
        <a:xfrm>
          <a:off x="19897725" y="99900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27576</xdr:rowOff>
    </xdr:from>
    <xdr:ext cx="469744" cy="259045"/>
    <xdr:sp macro="" textlink="">
      <xdr:nvSpPr>
        <xdr:cNvPr id="608" name="【学校施設】&#10;一人当たり面積該当値テキスト">
          <a:extLst>
            <a:ext uri="{FF2B5EF4-FFF2-40B4-BE49-F238E27FC236}">
              <a16:creationId xmlns:a16="http://schemas.microsoft.com/office/drawing/2014/main" id="{437ACE65-1517-42E6-BC9C-073474F62823}"/>
            </a:ext>
          </a:extLst>
        </xdr:cNvPr>
        <xdr:cNvSpPr txBox="1"/>
      </xdr:nvSpPr>
      <xdr:spPr>
        <a:xfrm>
          <a:off x="19992975" y="990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113564</xdr:rowOff>
    </xdr:from>
    <xdr:to>
      <xdr:col>112</xdr:col>
      <xdr:colOff>38100</xdr:colOff>
      <xdr:row>62</xdr:row>
      <xdr:rowOff>43714</xdr:rowOff>
    </xdr:to>
    <xdr:sp macro="" textlink="">
      <xdr:nvSpPr>
        <xdr:cNvPr id="609" name="楕円 608">
          <a:extLst>
            <a:ext uri="{FF2B5EF4-FFF2-40B4-BE49-F238E27FC236}">
              <a16:creationId xmlns:a16="http://schemas.microsoft.com/office/drawing/2014/main" id="{3D9FBE64-2857-430D-9F61-27C3662B4294}"/>
            </a:ext>
          </a:extLst>
        </xdr:cNvPr>
        <xdr:cNvSpPr/>
      </xdr:nvSpPr>
      <xdr:spPr>
        <a:xfrm>
          <a:off x="19154775" y="99909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163449</xdr:rowOff>
    </xdr:from>
    <xdr:to>
      <xdr:col>116</xdr:col>
      <xdr:colOff>63500</xdr:colOff>
      <xdr:row>61</xdr:row>
      <xdr:rowOff>164364</xdr:rowOff>
    </xdr:to>
    <xdr:cxnSp macro="">
      <xdr:nvCxnSpPr>
        <xdr:cNvPr id="610" name="直線コネクタ 609">
          <a:extLst>
            <a:ext uri="{FF2B5EF4-FFF2-40B4-BE49-F238E27FC236}">
              <a16:creationId xmlns:a16="http://schemas.microsoft.com/office/drawing/2014/main" id="{837F1B52-C9F1-41AF-9C93-4D1C045B3CE8}"/>
            </a:ext>
          </a:extLst>
        </xdr:cNvPr>
        <xdr:cNvCxnSpPr/>
      </xdr:nvCxnSpPr>
      <xdr:spPr>
        <a:xfrm flipV="1">
          <a:off x="19202400" y="10037699"/>
          <a:ext cx="75247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114249</xdr:rowOff>
    </xdr:from>
    <xdr:to>
      <xdr:col>107</xdr:col>
      <xdr:colOff>101600</xdr:colOff>
      <xdr:row>62</xdr:row>
      <xdr:rowOff>44399</xdr:rowOff>
    </xdr:to>
    <xdr:sp macro="" textlink="">
      <xdr:nvSpPr>
        <xdr:cNvPr id="611" name="楕円 610">
          <a:extLst>
            <a:ext uri="{FF2B5EF4-FFF2-40B4-BE49-F238E27FC236}">
              <a16:creationId xmlns:a16="http://schemas.microsoft.com/office/drawing/2014/main" id="{D6A65F3E-A3BB-478C-86CF-528EA1C8B4B5}"/>
            </a:ext>
          </a:extLst>
        </xdr:cNvPr>
        <xdr:cNvSpPr/>
      </xdr:nvSpPr>
      <xdr:spPr>
        <a:xfrm>
          <a:off x="18345150" y="99916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164364</xdr:rowOff>
    </xdr:from>
    <xdr:to>
      <xdr:col>111</xdr:col>
      <xdr:colOff>177800</xdr:colOff>
      <xdr:row>61</xdr:row>
      <xdr:rowOff>165049</xdr:rowOff>
    </xdr:to>
    <xdr:cxnSp macro="">
      <xdr:nvCxnSpPr>
        <xdr:cNvPr id="612" name="直線コネクタ 611">
          <a:extLst>
            <a:ext uri="{FF2B5EF4-FFF2-40B4-BE49-F238E27FC236}">
              <a16:creationId xmlns:a16="http://schemas.microsoft.com/office/drawing/2014/main" id="{B718C031-60EF-44E9-897D-986C1FC3DC4F}"/>
            </a:ext>
          </a:extLst>
        </xdr:cNvPr>
        <xdr:cNvCxnSpPr/>
      </xdr:nvCxnSpPr>
      <xdr:spPr>
        <a:xfrm flipV="1">
          <a:off x="18392775" y="10038614"/>
          <a:ext cx="809625"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65557</xdr:rowOff>
    </xdr:from>
    <xdr:to>
      <xdr:col>102</xdr:col>
      <xdr:colOff>165100</xdr:colOff>
      <xdr:row>61</xdr:row>
      <xdr:rowOff>167157</xdr:rowOff>
    </xdr:to>
    <xdr:sp macro="" textlink="">
      <xdr:nvSpPr>
        <xdr:cNvPr id="613" name="楕円 612">
          <a:extLst>
            <a:ext uri="{FF2B5EF4-FFF2-40B4-BE49-F238E27FC236}">
              <a16:creationId xmlns:a16="http://schemas.microsoft.com/office/drawing/2014/main" id="{9ADBBC60-28D7-4DE4-B191-A147991CD738}"/>
            </a:ext>
          </a:extLst>
        </xdr:cNvPr>
        <xdr:cNvSpPr/>
      </xdr:nvSpPr>
      <xdr:spPr>
        <a:xfrm>
          <a:off x="17554575" y="99461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116357</xdr:rowOff>
    </xdr:from>
    <xdr:to>
      <xdr:col>107</xdr:col>
      <xdr:colOff>50800</xdr:colOff>
      <xdr:row>61</xdr:row>
      <xdr:rowOff>165049</xdr:rowOff>
    </xdr:to>
    <xdr:cxnSp macro="">
      <xdr:nvCxnSpPr>
        <xdr:cNvPr id="614" name="直線コネクタ 613">
          <a:extLst>
            <a:ext uri="{FF2B5EF4-FFF2-40B4-BE49-F238E27FC236}">
              <a16:creationId xmlns:a16="http://schemas.microsoft.com/office/drawing/2014/main" id="{33818DC1-AA03-472B-924C-E59C2123DDD2}"/>
            </a:ext>
          </a:extLst>
        </xdr:cNvPr>
        <xdr:cNvCxnSpPr/>
      </xdr:nvCxnSpPr>
      <xdr:spPr>
        <a:xfrm>
          <a:off x="17602200" y="9993782"/>
          <a:ext cx="790575" cy="4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64643</xdr:rowOff>
    </xdr:from>
    <xdr:to>
      <xdr:col>98</xdr:col>
      <xdr:colOff>38100</xdr:colOff>
      <xdr:row>61</xdr:row>
      <xdr:rowOff>166243</xdr:rowOff>
    </xdr:to>
    <xdr:sp macro="" textlink="">
      <xdr:nvSpPr>
        <xdr:cNvPr id="615" name="楕円 614">
          <a:extLst>
            <a:ext uri="{FF2B5EF4-FFF2-40B4-BE49-F238E27FC236}">
              <a16:creationId xmlns:a16="http://schemas.microsoft.com/office/drawing/2014/main" id="{7F0B177D-B986-4632-B553-633EC50EC6CE}"/>
            </a:ext>
          </a:extLst>
        </xdr:cNvPr>
        <xdr:cNvSpPr/>
      </xdr:nvSpPr>
      <xdr:spPr>
        <a:xfrm>
          <a:off x="16754475" y="99452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115443</xdr:rowOff>
    </xdr:from>
    <xdr:to>
      <xdr:col>102</xdr:col>
      <xdr:colOff>114300</xdr:colOff>
      <xdr:row>61</xdr:row>
      <xdr:rowOff>116357</xdr:rowOff>
    </xdr:to>
    <xdr:cxnSp macro="">
      <xdr:nvCxnSpPr>
        <xdr:cNvPr id="616" name="直線コネクタ 615">
          <a:extLst>
            <a:ext uri="{FF2B5EF4-FFF2-40B4-BE49-F238E27FC236}">
              <a16:creationId xmlns:a16="http://schemas.microsoft.com/office/drawing/2014/main" id="{90CED6B6-5907-4D35-A5C2-329365C1FD4F}"/>
            </a:ext>
          </a:extLst>
        </xdr:cNvPr>
        <xdr:cNvCxnSpPr/>
      </xdr:nvCxnSpPr>
      <xdr:spPr>
        <a:xfrm>
          <a:off x="16802100" y="9992868"/>
          <a:ext cx="8001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7" name="n_1aveValue【学校施設】&#10;一人当たり面積">
          <a:extLst>
            <a:ext uri="{FF2B5EF4-FFF2-40B4-BE49-F238E27FC236}">
              <a16:creationId xmlns:a16="http://schemas.microsoft.com/office/drawing/2014/main" id="{562F3EA6-0FC9-4465-A889-63130C9F0B48}"/>
            </a:ext>
          </a:extLst>
        </xdr:cNvPr>
        <xdr:cNvSpPr txBox="1"/>
      </xdr:nvSpPr>
      <xdr:spPr>
        <a:xfrm>
          <a:off x="18983402" y="968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618" name="n_2aveValue【学校施設】&#10;一人当たり面積">
          <a:extLst>
            <a:ext uri="{FF2B5EF4-FFF2-40B4-BE49-F238E27FC236}">
              <a16:creationId xmlns:a16="http://schemas.microsoft.com/office/drawing/2014/main" id="{3FE565CE-AE53-4838-A7EE-9FDCF958E871}"/>
            </a:ext>
          </a:extLst>
        </xdr:cNvPr>
        <xdr:cNvSpPr txBox="1"/>
      </xdr:nvSpPr>
      <xdr:spPr>
        <a:xfrm>
          <a:off x="18183302" y="969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53153</xdr:rowOff>
    </xdr:from>
    <xdr:ext cx="469744" cy="259045"/>
    <xdr:sp macro="" textlink="">
      <xdr:nvSpPr>
        <xdr:cNvPr id="619" name="n_3aveValue【学校施設】&#10;一人当たり面積">
          <a:extLst>
            <a:ext uri="{FF2B5EF4-FFF2-40B4-BE49-F238E27FC236}">
              <a16:creationId xmlns:a16="http://schemas.microsoft.com/office/drawing/2014/main" id="{D7081548-4492-4479-8F07-320FB2F334D2}"/>
            </a:ext>
          </a:extLst>
        </xdr:cNvPr>
        <xdr:cNvSpPr txBox="1"/>
      </xdr:nvSpPr>
      <xdr:spPr>
        <a:xfrm>
          <a:off x="17383202" y="960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61841</xdr:rowOff>
    </xdr:from>
    <xdr:ext cx="469744" cy="259045"/>
    <xdr:sp macro="" textlink="">
      <xdr:nvSpPr>
        <xdr:cNvPr id="620" name="n_4aveValue【学校施設】&#10;一人当たり面積">
          <a:extLst>
            <a:ext uri="{FF2B5EF4-FFF2-40B4-BE49-F238E27FC236}">
              <a16:creationId xmlns:a16="http://schemas.microsoft.com/office/drawing/2014/main" id="{009A9D35-5FDD-4A38-A46A-92E780A8992A}"/>
            </a:ext>
          </a:extLst>
        </xdr:cNvPr>
        <xdr:cNvSpPr txBox="1"/>
      </xdr:nvSpPr>
      <xdr:spPr>
        <a:xfrm>
          <a:off x="16592627" y="961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34841</xdr:rowOff>
    </xdr:from>
    <xdr:ext cx="469744" cy="259045"/>
    <xdr:sp macro="" textlink="">
      <xdr:nvSpPr>
        <xdr:cNvPr id="621" name="n_1mainValue【学校施設】&#10;一人当たり面積">
          <a:extLst>
            <a:ext uri="{FF2B5EF4-FFF2-40B4-BE49-F238E27FC236}">
              <a16:creationId xmlns:a16="http://schemas.microsoft.com/office/drawing/2014/main" id="{E5617375-D453-4F90-91E7-0214EFBAF05C}"/>
            </a:ext>
          </a:extLst>
        </xdr:cNvPr>
        <xdr:cNvSpPr txBox="1"/>
      </xdr:nvSpPr>
      <xdr:spPr>
        <a:xfrm>
          <a:off x="18983402" y="1007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35526</xdr:rowOff>
    </xdr:from>
    <xdr:ext cx="469744" cy="259045"/>
    <xdr:sp macro="" textlink="">
      <xdr:nvSpPr>
        <xdr:cNvPr id="622" name="n_2mainValue【学校施設】&#10;一人当たり面積">
          <a:extLst>
            <a:ext uri="{FF2B5EF4-FFF2-40B4-BE49-F238E27FC236}">
              <a16:creationId xmlns:a16="http://schemas.microsoft.com/office/drawing/2014/main" id="{EF18DC7D-8B70-4958-8A36-92C07B981AA5}"/>
            </a:ext>
          </a:extLst>
        </xdr:cNvPr>
        <xdr:cNvSpPr txBox="1"/>
      </xdr:nvSpPr>
      <xdr:spPr>
        <a:xfrm>
          <a:off x="18183302" y="100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158284</xdr:rowOff>
    </xdr:from>
    <xdr:ext cx="469744" cy="259045"/>
    <xdr:sp macro="" textlink="">
      <xdr:nvSpPr>
        <xdr:cNvPr id="623" name="n_3mainValue【学校施設】&#10;一人当たり面積">
          <a:extLst>
            <a:ext uri="{FF2B5EF4-FFF2-40B4-BE49-F238E27FC236}">
              <a16:creationId xmlns:a16="http://schemas.microsoft.com/office/drawing/2014/main" id="{D84253C1-B395-4EBA-84A3-6797D8F01606}"/>
            </a:ext>
          </a:extLst>
        </xdr:cNvPr>
        <xdr:cNvSpPr txBox="1"/>
      </xdr:nvSpPr>
      <xdr:spPr>
        <a:xfrm>
          <a:off x="17383202" y="100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157370</xdr:rowOff>
    </xdr:from>
    <xdr:ext cx="469744" cy="259045"/>
    <xdr:sp macro="" textlink="">
      <xdr:nvSpPr>
        <xdr:cNvPr id="624" name="n_4mainValue【学校施設】&#10;一人当たり面積">
          <a:extLst>
            <a:ext uri="{FF2B5EF4-FFF2-40B4-BE49-F238E27FC236}">
              <a16:creationId xmlns:a16="http://schemas.microsoft.com/office/drawing/2014/main" id="{3D999C92-1A46-4EF0-86E8-DCE54C20050C}"/>
            </a:ext>
          </a:extLst>
        </xdr:cNvPr>
        <xdr:cNvSpPr txBox="1"/>
      </xdr:nvSpPr>
      <xdr:spPr>
        <a:xfrm>
          <a:off x="16592627" y="1003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831C3409-CE8C-4B65-9D5B-4679ADA2AA5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65F9CD11-639A-411D-9484-36A7317053E5}"/>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3C18C464-A81D-48A3-91E3-1E99E76257EC}"/>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436423BA-C07C-4F6E-AE25-3E83138F922A}"/>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599D06D7-1695-488F-9F7C-CA43AD5C535C}"/>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5146B7E9-7721-4E82-835D-995252579BCF}"/>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C748F40D-F9F2-4C82-95D8-74F819926A6D}"/>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4920F3E9-4C5F-42B9-AB4E-22137423AB37}"/>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63672D3E-4481-42DF-A9F6-2A77EB1A1F30}"/>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4EAA843B-F61A-42DF-B934-661814438F67}"/>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8E447BD2-47BC-48B0-A30E-AC8DB3D0D793}"/>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EE085AB7-DBAA-4803-951A-3344C80814E8}"/>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C79686F1-999C-4078-9C02-6C7C5B7F2DB7}"/>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F3905770-2B3C-4675-AC85-69C5ED4D191B}"/>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6159E2B9-B12F-4447-BC1B-DBF6D5EE4651}"/>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3CD6A423-C070-46BA-B82A-9386B0DB891B}"/>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16A2EB7A-323B-4770-B685-A695945B6825}"/>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9893B48F-7D58-4987-81BF-67BE4D38EFE5}"/>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46B3B6D3-B486-4A97-8357-ECFD58FF3C81}"/>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4104D394-26AA-43F5-8569-0F88CAF57471}"/>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084982D1-B917-45EB-BEB5-EC1A13714731}"/>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98CCDBE-373C-44ED-9FEE-95BFB68DEE89}"/>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8E50D4E3-92F4-4486-B88B-D8CA25AD8421}"/>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83FB84CF-D15C-4BD1-A05D-A6637871D90C}"/>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649" name="直線コネクタ 648">
          <a:extLst>
            <a:ext uri="{FF2B5EF4-FFF2-40B4-BE49-F238E27FC236}">
              <a16:creationId xmlns:a16="http://schemas.microsoft.com/office/drawing/2014/main" id="{A8446F16-57DD-47A1-AE89-A947287837D9}"/>
            </a:ext>
          </a:extLst>
        </xdr:cNvPr>
        <xdr:cNvCxnSpPr/>
      </xdr:nvCxnSpPr>
      <xdr:spPr>
        <a:xfrm flipV="1">
          <a:off x="14696439" y="1250823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a16="http://schemas.microsoft.com/office/drawing/2014/main" id="{F4851BFE-A355-4463-B74C-242FC064F9A0}"/>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a16="http://schemas.microsoft.com/office/drawing/2014/main" id="{2115C7BC-B177-4C1A-9318-ABB00F4F9B76}"/>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652" name="【児童館】&#10;有形固定資産減価償却率最大値テキスト">
          <a:extLst>
            <a:ext uri="{FF2B5EF4-FFF2-40B4-BE49-F238E27FC236}">
              <a16:creationId xmlns:a16="http://schemas.microsoft.com/office/drawing/2014/main" id="{B235A103-FCF4-4CE5-AE97-19CA7EE6A969}"/>
            </a:ext>
          </a:extLst>
        </xdr:cNvPr>
        <xdr:cNvSpPr txBox="1"/>
      </xdr:nvSpPr>
      <xdr:spPr>
        <a:xfrm>
          <a:off x="14735175" y="123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653" name="直線コネクタ 652">
          <a:extLst>
            <a:ext uri="{FF2B5EF4-FFF2-40B4-BE49-F238E27FC236}">
              <a16:creationId xmlns:a16="http://schemas.microsoft.com/office/drawing/2014/main" id="{B830700B-9ED4-41E6-8D21-62389D3C4C21}"/>
            </a:ext>
          </a:extLst>
        </xdr:cNvPr>
        <xdr:cNvCxnSpPr/>
      </xdr:nvCxnSpPr>
      <xdr:spPr>
        <a:xfrm>
          <a:off x="14611350" y="12508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654" name="【児童館】&#10;有形固定資産減価償却率平均値テキスト">
          <a:extLst>
            <a:ext uri="{FF2B5EF4-FFF2-40B4-BE49-F238E27FC236}">
              <a16:creationId xmlns:a16="http://schemas.microsoft.com/office/drawing/2014/main" id="{EB755C70-57B1-41A5-8418-A83C53E5ED7B}"/>
            </a:ext>
          </a:extLst>
        </xdr:cNvPr>
        <xdr:cNvSpPr txBox="1"/>
      </xdr:nvSpPr>
      <xdr:spPr>
        <a:xfrm>
          <a:off x="14735175" y="13198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655" name="フローチャート: 判断 654">
          <a:extLst>
            <a:ext uri="{FF2B5EF4-FFF2-40B4-BE49-F238E27FC236}">
              <a16:creationId xmlns:a16="http://schemas.microsoft.com/office/drawing/2014/main" id="{91B7E4DC-97A6-423F-BC9D-86CCFBC8855C}"/>
            </a:ext>
          </a:extLst>
        </xdr:cNvPr>
        <xdr:cNvSpPr/>
      </xdr:nvSpPr>
      <xdr:spPr>
        <a:xfrm>
          <a:off x="14649450" y="132200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656" name="フローチャート: 判断 655">
          <a:extLst>
            <a:ext uri="{FF2B5EF4-FFF2-40B4-BE49-F238E27FC236}">
              <a16:creationId xmlns:a16="http://schemas.microsoft.com/office/drawing/2014/main" id="{27DB649D-AE7C-426B-9E0A-F1DD8CB65420}"/>
            </a:ext>
          </a:extLst>
        </xdr:cNvPr>
        <xdr:cNvSpPr/>
      </xdr:nvSpPr>
      <xdr:spPr>
        <a:xfrm>
          <a:off x="13887450" y="1324165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657" name="フローチャート: 判断 656">
          <a:extLst>
            <a:ext uri="{FF2B5EF4-FFF2-40B4-BE49-F238E27FC236}">
              <a16:creationId xmlns:a16="http://schemas.microsoft.com/office/drawing/2014/main" id="{64B3C650-F0DA-4A0D-904F-7F3B89E3F31D}"/>
            </a:ext>
          </a:extLst>
        </xdr:cNvPr>
        <xdr:cNvSpPr/>
      </xdr:nvSpPr>
      <xdr:spPr>
        <a:xfrm>
          <a:off x="13096875" y="132416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58" name="フローチャート: 判断 657">
          <a:extLst>
            <a:ext uri="{FF2B5EF4-FFF2-40B4-BE49-F238E27FC236}">
              <a16:creationId xmlns:a16="http://schemas.microsoft.com/office/drawing/2014/main" id="{31A55278-9CAA-490F-AE4C-3C7004E8A9FF}"/>
            </a:ext>
          </a:extLst>
        </xdr:cNvPr>
        <xdr:cNvSpPr/>
      </xdr:nvSpPr>
      <xdr:spPr>
        <a:xfrm>
          <a:off x="12296775" y="131889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59" name="フローチャート: 判断 658">
          <a:extLst>
            <a:ext uri="{FF2B5EF4-FFF2-40B4-BE49-F238E27FC236}">
              <a16:creationId xmlns:a16="http://schemas.microsoft.com/office/drawing/2014/main" id="{F4A18B67-F4E1-4045-B2FE-26167FB76C5C}"/>
            </a:ext>
          </a:extLst>
        </xdr:cNvPr>
        <xdr:cNvSpPr/>
      </xdr:nvSpPr>
      <xdr:spPr>
        <a:xfrm>
          <a:off x="11487150" y="131464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F2B969B-5FD6-4556-B5CF-41E6A52F2E16}"/>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C8E16A9-51C4-4B0A-9DBB-B0855767592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5B6DBDE-416B-4DB0-AB3E-B0B5650DB7D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97104D33-16D0-4F3F-9A9A-3FAFB2E10D01}"/>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F3AC80-8C9F-410D-85C2-23765C3BCF45}"/>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103505</xdr:rowOff>
    </xdr:from>
    <xdr:to>
      <xdr:col>85</xdr:col>
      <xdr:colOff>177800</xdr:colOff>
      <xdr:row>82</xdr:row>
      <xdr:rowOff>33655</xdr:rowOff>
    </xdr:to>
    <xdr:sp macro="" textlink="">
      <xdr:nvSpPr>
        <xdr:cNvPr id="665" name="楕円 664">
          <a:extLst>
            <a:ext uri="{FF2B5EF4-FFF2-40B4-BE49-F238E27FC236}">
              <a16:creationId xmlns:a16="http://schemas.microsoft.com/office/drawing/2014/main" id="{0F415A2C-36E5-4D2D-8A46-94A95E673EE2}"/>
            </a:ext>
          </a:extLst>
        </xdr:cNvPr>
        <xdr:cNvSpPr/>
      </xdr:nvSpPr>
      <xdr:spPr>
        <a:xfrm>
          <a:off x="14649450" y="132226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126382</xdr:rowOff>
    </xdr:from>
    <xdr:ext cx="405111" cy="259045"/>
    <xdr:sp macro="" textlink="">
      <xdr:nvSpPr>
        <xdr:cNvPr id="666" name="【児童館】&#10;有形固定資産減価償却率該当値テキスト">
          <a:extLst>
            <a:ext uri="{FF2B5EF4-FFF2-40B4-BE49-F238E27FC236}">
              <a16:creationId xmlns:a16="http://schemas.microsoft.com/office/drawing/2014/main" id="{F05A8C73-E4E3-4E83-8EA5-7EBFE937F917}"/>
            </a:ext>
          </a:extLst>
        </xdr:cNvPr>
        <xdr:cNvSpPr txBox="1"/>
      </xdr:nvSpPr>
      <xdr:spPr>
        <a:xfrm>
          <a:off x="14735175" y="1307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17780</xdr:rowOff>
    </xdr:from>
    <xdr:to>
      <xdr:col>81</xdr:col>
      <xdr:colOff>101600</xdr:colOff>
      <xdr:row>81</xdr:row>
      <xdr:rowOff>119380</xdr:rowOff>
    </xdr:to>
    <xdr:sp macro="" textlink="">
      <xdr:nvSpPr>
        <xdr:cNvPr id="667" name="楕円 666">
          <a:extLst>
            <a:ext uri="{FF2B5EF4-FFF2-40B4-BE49-F238E27FC236}">
              <a16:creationId xmlns:a16="http://schemas.microsoft.com/office/drawing/2014/main" id="{066E1D93-EEFC-41B7-8067-A89C489D4EBD}"/>
            </a:ext>
          </a:extLst>
        </xdr:cNvPr>
        <xdr:cNvSpPr/>
      </xdr:nvSpPr>
      <xdr:spPr>
        <a:xfrm>
          <a:off x="13887450" y="131337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68580</xdr:rowOff>
    </xdr:from>
    <xdr:to>
      <xdr:col>85</xdr:col>
      <xdr:colOff>127000</xdr:colOff>
      <xdr:row>81</xdr:row>
      <xdr:rowOff>154305</xdr:rowOff>
    </xdr:to>
    <xdr:cxnSp macro="">
      <xdr:nvCxnSpPr>
        <xdr:cNvPr id="668" name="直線コネクタ 667">
          <a:extLst>
            <a:ext uri="{FF2B5EF4-FFF2-40B4-BE49-F238E27FC236}">
              <a16:creationId xmlns:a16="http://schemas.microsoft.com/office/drawing/2014/main" id="{C29DB811-C231-402A-AB40-E841F883468A}"/>
            </a:ext>
          </a:extLst>
        </xdr:cNvPr>
        <xdr:cNvCxnSpPr/>
      </xdr:nvCxnSpPr>
      <xdr:spPr>
        <a:xfrm>
          <a:off x="13935075" y="13181330"/>
          <a:ext cx="762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101600</xdr:rowOff>
    </xdr:from>
    <xdr:to>
      <xdr:col>76</xdr:col>
      <xdr:colOff>165100</xdr:colOff>
      <xdr:row>81</xdr:row>
      <xdr:rowOff>31750</xdr:rowOff>
    </xdr:to>
    <xdr:sp macro="" textlink="">
      <xdr:nvSpPr>
        <xdr:cNvPr id="669" name="楕円 668">
          <a:extLst>
            <a:ext uri="{FF2B5EF4-FFF2-40B4-BE49-F238E27FC236}">
              <a16:creationId xmlns:a16="http://schemas.microsoft.com/office/drawing/2014/main" id="{08E893C0-BE18-4D75-8C4D-C14943668B64}"/>
            </a:ext>
          </a:extLst>
        </xdr:cNvPr>
        <xdr:cNvSpPr/>
      </xdr:nvSpPr>
      <xdr:spPr>
        <a:xfrm>
          <a:off x="13096875" y="13058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152400</xdr:rowOff>
    </xdr:from>
    <xdr:to>
      <xdr:col>81</xdr:col>
      <xdr:colOff>50800</xdr:colOff>
      <xdr:row>81</xdr:row>
      <xdr:rowOff>68580</xdr:rowOff>
    </xdr:to>
    <xdr:cxnSp macro="">
      <xdr:nvCxnSpPr>
        <xdr:cNvPr id="670" name="直線コネクタ 669">
          <a:extLst>
            <a:ext uri="{FF2B5EF4-FFF2-40B4-BE49-F238E27FC236}">
              <a16:creationId xmlns:a16="http://schemas.microsoft.com/office/drawing/2014/main" id="{DF424692-655D-4EF1-B847-879333CDFC47}"/>
            </a:ext>
          </a:extLst>
        </xdr:cNvPr>
        <xdr:cNvCxnSpPr/>
      </xdr:nvCxnSpPr>
      <xdr:spPr>
        <a:xfrm>
          <a:off x="13144500" y="13106400"/>
          <a:ext cx="7905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154939</xdr:rowOff>
    </xdr:from>
    <xdr:to>
      <xdr:col>72</xdr:col>
      <xdr:colOff>38100</xdr:colOff>
      <xdr:row>80</xdr:row>
      <xdr:rowOff>85089</xdr:rowOff>
    </xdr:to>
    <xdr:sp macro="" textlink="">
      <xdr:nvSpPr>
        <xdr:cNvPr id="671" name="楕円 670">
          <a:extLst>
            <a:ext uri="{FF2B5EF4-FFF2-40B4-BE49-F238E27FC236}">
              <a16:creationId xmlns:a16="http://schemas.microsoft.com/office/drawing/2014/main" id="{3F6173C3-B4F9-4327-8FE7-EFF85905BEF2}"/>
            </a:ext>
          </a:extLst>
        </xdr:cNvPr>
        <xdr:cNvSpPr/>
      </xdr:nvSpPr>
      <xdr:spPr>
        <a:xfrm>
          <a:off x="12296775" y="12947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34289</xdr:rowOff>
    </xdr:from>
    <xdr:to>
      <xdr:col>76</xdr:col>
      <xdr:colOff>114300</xdr:colOff>
      <xdr:row>80</xdr:row>
      <xdr:rowOff>152400</xdr:rowOff>
    </xdr:to>
    <xdr:cxnSp macro="">
      <xdr:nvCxnSpPr>
        <xdr:cNvPr id="672" name="直線コネクタ 671">
          <a:extLst>
            <a:ext uri="{FF2B5EF4-FFF2-40B4-BE49-F238E27FC236}">
              <a16:creationId xmlns:a16="http://schemas.microsoft.com/office/drawing/2014/main" id="{88EF7A16-E405-457B-9DEB-008E0B1C6C9B}"/>
            </a:ext>
          </a:extLst>
        </xdr:cNvPr>
        <xdr:cNvCxnSpPr/>
      </xdr:nvCxnSpPr>
      <xdr:spPr>
        <a:xfrm>
          <a:off x="12344400" y="12985114"/>
          <a:ext cx="800100" cy="12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673" name="楕円 672">
          <a:extLst>
            <a:ext uri="{FF2B5EF4-FFF2-40B4-BE49-F238E27FC236}">
              <a16:creationId xmlns:a16="http://schemas.microsoft.com/office/drawing/2014/main" id="{CED125BD-C109-4359-87C0-42B22A543768}"/>
            </a:ext>
          </a:extLst>
        </xdr:cNvPr>
        <xdr:cNvSpPr/>
      </xdr:nvSpPr>
      <xdr:spPr>
        <a:xfrm>
          <a:off x="11487150" y="128562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80</xdr:row>
      <xdr:rowOff>34289</xdr:rowOff>
    </xdr:to>
    <xdr:cxnSp macro="">
      <xdr:nvCxnSpPr>
        <xdr:cNvPr id="674" name="直線コネクタ 673">
          <a:extLst>
            <a:ext uri="{FF2B5EF4-FFF2-40B4-BE49-F238E27FC236}">
              <a16:creationId xmlns:a16="http://schemas.microsoft.com/office/drawing/2014/main" id="{8E1A7388-05AD-42FE-829A-C6EE8BBC811A}"/>
            </a:ext>
          </a:extLst>
        </xdr:cNvPr>
        <xdr:cNvCxnSpPr/>
      </xdr:nvCxnSpPr>
      <xdr:spPr>
        <a:xfrm>
          <a:off x="11534775" y="12913361"/>
          <a:ext cx="809625" cy="7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675" name="n_1aveValue【児童館】&#10;有形固定資産減価償却率">
          <a:extLst>
            <a:ext uri="{FF2B5EF4-FFF2-40B4-BE49-F238E27FC236}">
              <a16:creationId xmlns:a16="http://schemas.microsoft.com/office/drawing/2014/main" id="{810F9DD5-40CA-477E-A51F-A74936E2E10F}"/>
            </a:ext>
          </a:extLst>
        </xdr:cNvPr>
        <xdr:cNvSpPr txBox="1"/>
      </xdr:nvSpPr>
      <xdr:spPr>
        <a:xfrm>
          <a:off x="13745219"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676" name="n_2aveValue【児童館】&#10;有形固定資産減価償却率">
          <a:extLst>
            <a:ext uri="{FF2B5EF4-FFF2-40B4-BE49-F238E27FC236}">
              <a16:creationId xmlns:a16="http://schemas.microsoft.com/office/drawing/2014/main" id="{38A0155A-212F-4C74-AD50-5B17FD99F284}"/>
            </a:ext>
          </a:extLst>
        </xdr:cNvPr>
        <xdr:cNvSpPr txBox="1"/>
      </xdr:nvSpPr>
      <xdr:spPr>
        <a:xfrm>
          <a:off x="12964169"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165752</xdr:rowOff>
    </xdr:from>
    <xdr:ext cx="405111" cy="259045"/>
    <xdr:sp macro="" textlink="">
      <xdr:nvSpPr>
        <xdr:cNvPr id="677" name="n_3aveValue【児童館】&#10;有形固定資産減価償却率">
          <a:extLst>
            <a:ext uri="{FF2B5EF4-FFF2-40B4-BE49-F238E27FC236}">
              <a16:creationId xmlns:a16="http://schemas.microsoft.com/office/drawing/2014/main" id="{F83318BA-BC33-41DF-AE74-C9337CF35406}"/>
            </a:ext>
          </a:extLst>
        </xdr:cNvPr>
        <xdr:cNvSpPr txBox="1"/>
      </xdr:nvSpPr>
      <xdr:spPr>
        <a:xfrm>
          <a:off x="12164069" y="1327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120032</xdr:rowOff>
    </xdr:from>
    <xdr:ext cx="405111" cy="259045"/>
    <xdr:sp macro="" textlink="">
      <xdr:nvSpPr>
        <xdr:cNvPr id="678" name="n_4aveValue【児童館】&#10;有形固定資産減価償却率">
          <a:extLst>
            <a:ext uri="{FF2B5EF4-FFF2-40B4-BE49-F238E27FC236}">
              <a16:creationId xmlns:a16="http://schemas.microsoft.com/office/drawing/2014/main" id="{4CAD776D-F01A-454E-9646-532E4700E1B2}"/>
            </a:ext>
          </a:extLst>
        </xdr:cNvPr>
        <xdr:cNvSpPr txBox="1"/>
      </xdr:nvSpPr>
      <xdr:spPr>
        <a:xfrm>
          <a:off x="11354444" y="13239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135907</xdr:rowOff>
    </xdr:from>
    <xdr:ext cx="405111" cy="259045"/>
    <xdr:sp macro="" textlink="">
      <xdr:nvSpPr>
        <xdr:cNvPr id="679" name="n_1mainValue【児童館】&#10;有形固定資産減価償却率">
          <a:extLst>
            <a:ext uri="{FF2B5EF4-FFF2-40B4-BE49-F238E27FC236}">
              <a16:creationId xmlns:a16="http://schemas.microsoft.com/office/drawing/2014/main" id="{481FD2FB-1172-4C51-9EC5-3CA987FF92A0}"/>
            </a:ext>
          </a:extLst>
        </xdr:cNvPr>
        <xdr:cNvSpPr txBox="1"/>
      </xdr:nvSpPr>
      <xdr:spPr>
        <a:xfrm>
          <a:off x="13745219" y="1292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48277</xdr:rowOff>
    </xdr:from>
    <xdr:ext cx="405111" cy="259045"/>
    <xdr:sp macro="" textlink="">
      <xdr:nvSpPr>
        <xdr:cNvPr id="680" name="n_2mainValue【児童館】&#10;有形固定資産減価償却率">
          <a:extLst>
            <a:ext uri="{FF2B5EF4-FFF2-40B4-BE49-F238E27FC236}">
              <a16:creationId xmlns:a16="http://schemas.microsoft.com/office/drawing/2014/main" id="{A3D3E590-AFB8-4F1C-8447-73CB39084A73}"/>
            </a:ext>
          </a:extLst>
        </xdr:cNvPr>
        <xdr:cNvSpPr txBox="1"/>
      </xdr:nvSpPr>
      <xdr:spPr>
        <a:xfrm>
          <a:off x="12964169" y="1283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101616</xdr:rowOff>
    </xdr:from>
    <xdr:ext cx="405111" cy="259045"/>
    <xdr:sp macro="" textlink="">
      <xdr:nvSpPr>
        <xdr:cNvPr id="681" name="n_3mainValue【児童館】&#10;有形固定資産減価償却率">
          <a:extLst>
            <a:ext uri="{FF2B5EF4-FFF2-40B4-BE49-F238E27FC236}">
              <a16:creationId xmlns:a16="http://schemas.microsoft.com/office/drawing/2014/main" id="{1C1F5E47-EDBD-4400-815E-FFC10DEA159C}"/>
            </a:ext>
          </a:extLst>
        </xdr:cNvPr>
        <xdr:cNvSpPr txBox="1"/>
      </xdr:nvSpPr>
      <xdr:spPr>
        <a:xfrm>
          <a:off x="12164069"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682" name="n_4mainValue【児童館】&#10;有形固定資産減価償却率">
          <a:extLst>
            <a:ext uri="{FF2B5EF4-FFF2-40B4-BE49-F238E27FC236}">
              <a16:creationId xmlns:a16="http://schemas.microsoft.com/office/drawing/2014/main" id="{8F2DE3B4-88FF-4110-BB32-D98012D9D570}"/>
            </a:ext>
          </a:extLst>
        </xdr:cNvPr>
        <xdr:cNvSpPr txBox="1"/>
      </xdr:nvSpPr>
      <xdr:spPr>
        <a:xfrm>
          <a:off x="11354444" y="1264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A65A81B8-1D54-4989-AE33-84C2FC8AE0F5}"/>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689465A0-5071-4922-8D14-75884A9D5B98}"/>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B9CF4B8C-0B3F-45FF-9740-06441667495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BCD7663-72A3-481E-9718-3B4F98FC40AB}"/>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E4ABDBF-3923-479E-80D0-09388099AB5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D7D21405-68DE-4D15-93A9-F8E60464CF1D}"/>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C5320F29-813C-438E-AE1D-E64BECD60DC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A951FFFC-9B4B-43CE-B4E2-FDAD9F06C530}"/>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3BA58227-2EC2-4297-86AB-058E0A3AF20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709B238-23C3-4B03-BB93-DAE1978A01B8}"/>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3" name="直線コネクタ 692">
          <a:extLst>
            <a:ext uri="{FF2B5EF4-FFF2-40B4-BE49-F238E27FC236}">
              <a16:creationId xmlns:a16="http://schemas.microsoft.com/office/drawing/2014/main" id="{F052140D-8144-42D3-A1A7-DE4E2516B55C}"/>
            </a:ext>
          </a:extLst>
        </xdr:cNvPr>
        <xdr:cNvCxnSpPr/>
      </xdr:nvCxnSpPr>
      <xdr:spPr>
        <a:xfrm>
          <a:off x="16459200" y="13858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4" name="テキスト ボックス 693">
          <a:extLst>
            <a:ext uri="{FF2B5EF4-FFF2-40B4-BE49-F238E27FC236}">
              <a16:creationId xmlns:a16="http://schemas.microsoft.com/office/drawing/2014/main" id="{43D0A4F2-90E6-48D1-9DC2-7168DE2F479F}"/>
            </a:ext>
          </a:extLst>
        </xdr:cNvPr>
        <xdr:cNvSpPr txBox="1"/>
      </xdr:nvSpPr>
      <xdr:spPr>
        <a:xfrm>
          <a:off x="16052346" y="13723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66D03D47-F2D1-4FE5-9AE0-EC70A34344B5}"/>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FF59F527-4C5E-486C-A97D-AAFCEE2BF944}"/>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7" name="直線コネクタ 696">
          <a:extLst>
            <a:ext uri="{FF2B5EF4-FFF2-40B4-BE49-F238E27FC236}">
              <a16:creationId xmlns:a16="http://schemas.microsoft.com/office/drawing/2014/main" id="{2A89BB75-DA85-46F6-BA44-67FEF5F26ACB}"/>
            </a:ext>
          </a:extLst>
        </xdr:cNvPr>
        <xdr:cNvCxnSpPr/>
      </xdr:nvCxnSpPr>
      <xdr:spPr>
        <a:xfrm>
          <a:off x="16459200" y="12782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8" name="テキスト ボックス 697">
          <a:extLst>
            <a:ext uri="{FF2B5EF4-FFF2-40B4-BE49-F238E27FC236}">
              <a16:creationId xmlns:a16="http://schemas.microsoft.com/office/drawing/2014/main" id="{1DABD5D6-43B9-4E0E-A53D-ADE43B457BBB}"/>
            </a:ext>
          </a:extLst>
        </xdr:cNvPr>
        <xdr:cNvSpPr txBox="1"/>
      </xdr:nvSpPr>
      <xdr:spPr>
        <a:xfrm>
          <a:off x="16052346" y="12637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BA418738-617E-484B-A98A-7E69A6A15125}"/>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30487720-E668-4153-A83D-AA306166B9A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1BBF7128-7280-42F4-901C-89F7AF72885A}"/>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02" name="直線コネクタ 701">
          <a:extLst>
            <a:ext uri="{FF2B5EF4-FFF2-40B4-BE49-F238E27FC236}">
              <a16:creationId xmlns:a16="http://schemas.microsoft.com/office/drawing/2014/main" id="{BAD7D796-B6DF-4525-95CA-7052509E889B}"/>
            </a:ext>
          </a:extLst>
        </xdr:cNvPr>
        <xdr:cNvCxnSpPr/>
      </xdr:nvCxnSpPr>
      <xdr:spPr>
        <a:xfrm flipV="1">
          <a:off x="19954239" y="12676505"/>
          <a:ext cx="0" cy="1174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3" name="【児童館】&#10;一人当たり面積最小値テキスト">
          <a:extLst>
            <a:ext uri="{FF2B5EF4-FFF2-40B4-BE49-F238E27FC236}">
              <a16:creationId xmlns:a16="http://schemas.microsoft.com/office/drawing/2014/main" id="{369D0F88-1BC7-47C4-96E9-8981B2DC1A4B}"/>
            </a:ext>
          </a:extLst>
        </xdr:cNvPr>
        <xdr:cNvSpPr txBox="1"/>
      </xdr:nvSpPr>
      <xdr:spPr>
        <a:xfrm>
          <a:off x="19992975"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4" name="直線コネクタ 703">
          <a:extLst>
            <a:ext uri="{FF2B5EF4-FFF2-40B4-BE49-F238E27FC236}">
              <a16:creationId xmlns:a16="http://schemas.microsoft.com/office/drawing/2014/main" id="{712545EC-F417-4C1E-97D6-368C7C94C8B1}"/>
            </a:ext>
          </a:extLst>
        </xdr:cNvPr>
        <xdr:cNvCxnSpPr/>
      </xdr:nvCxnSpPr>
      <xdr:spPr>
        <a:xfrm>
          <a:off x="19878675" y="138506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05" name="【児童館】&#10;一人当たり面積最大値テキスト">
          <a:extLst>
            <a:ext uri="{FF2B5EF4-FFF2-40B4-BE49-F238E27FC236}">
              <a16:creationId xmlns:a16="http://schemas.microsoft.com/office/drawing/2014/main" id="{90F7865F-4608-41CE-A908-51482AA118E3}"/>
            </a:ext>
          </a:extLst>
        </xdr:cNvPr>
        <xdr:cNvSpPr txBox="1"/>
      </xdr:nvSpPr>
      <xdr:spPr>
        <a:xfrm>
          <a:off x="19992975" y="1247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06" name="直線コネクタ 705">
          <a:extLst>
            <a:ext uri="{FF2B5EF4-FFF2-40B4-BE49-F238E27FC236}">
              <a16:creationId xmlns:a16="http://schemas.microsoft.com/office/drawing/2014/main" id="{CE3A1E6C-EF1E-4A8A-A598-6891EE0E5E82}"/>
            </a:ext>
          </a:extLst>
        </xdr:cNvPr>
        <xdr:cNvCxnSpPr/>
      </xdr:nvCxnSpPr>
      <xdr:spPr>
        <a:xfrm>
          <a:off x="19878675" y="12676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707" name="【児童館】&#10;一人当たり面積平均値テキスト">
          <a:extLst>
            <a:ext uri="{FF2B5EF4-FFF2-40B4-BE49-F238E27FC236}">
              <a16:creationId xmlns:a16="http://schemas.microsoft.com/office/drawing/2014/main" id="{4C49AE7A-29F5-4F67-9AAD-312E57F13BEF}"/>
            </a:ext>
          </a:extLst>
        </xdr:cNvPr>
        <xdr:cNvSpPr txBox="1"/>
      </xdr:nvSpPr>
      <xdr:spPr>
        <a:xfrm>
          <a:off x="19992975" y="1357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08" name="フローチャート: 判断 707">
          <a:extLst>
            <a:ext uri="{FF2B5EF4-FFF2-40B4-BE49-F238E27FC236}">
              <a16:creationId xmlns:a16="http://schemas.microsoft.com/office/drawing/2014/main" id="{36E474A2-1879-4C92-9589-F85AC052EDD9}"/>
            </a:ext>
          </a:extLst>
        </xdr:cNvPr>
        <xdr:cNvSpPr/>
      </xdr:nvSpPr>
      <xdr:spPr>
        <a:xfrm>
          <a:off x="19897725" y="136010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09" name="フローチャート: 判断 708">
          <a:extLst>
            <a:ext uri="{FF2B5EF4-FFF2-40B4-BE49-F238E27FC236}">
              <a16:creationId xmlns:a16="http://schemas.microsoft.com/office/drawing/2014/main" id="{F1FF3043-6EE8-4364-AE08-519CD47F249D}"/>
            </a:ext>
          </a:extLst>
        </xdr:cNvPr>
        <xdr:cNvSpPr/>
      </xdr:nvSpPr>
      <xdr:spPr>
        <a:xfrm>
          <a:off x="19154775" y="136093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710" name="フローチャート: 判断 709">
          <a:extLst>
            <a:ext uri="{FF2B5EF4-FFF2-40B4-BE49-F238E27FC236}">
              <a16:creationId xmlns:a16="http://schemas.microsoft.com/office/drawing/2014/main" id="{7E38FDE0-7814-41CA-AC06-16FA38CB945D}"/>
            </a:ext>
          </a:extLst>
        </xdr:cNvPr>
        <xdr:cNvSpPr/>
      </xdr:nvSpPr>
      <xdr:spPr>
        <a:xfrm>
          <a:off x="18345150" y="13609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711" name="フローチャート: 判断 710">
          <a:extLst>
            <a:ext uri="{FF2B5EF4-FFF2-40B4-BE49-F238E27FC236}">
              <a16:creationId xmlns:a16="http://schemas.microsoft.com/office/drawing/2014/main" id="{CE6402EB-A954-4DB7-9CE3-F5001847AFC0}"/>
            </a:ext>
          </a:extLst>
        </xdr:cNvPr>
        <xdr:cNvSpPr/>
      </xdr:nvSpPr>
      <xdr:spPr>
        <a:xfrm>
          <a:off x="17554575" y="136404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712" name="フローチャート: 判断 711">
          <a:extLst>
            <a:ext uri="{FF2B5EF4-FFF2-40B4-BE49-F238E27FC236}">
              <a16:creationId xmlns:a16="http://schemas.microsoft.com/office/drawing/2014/main" id="{D095FCC9-0DF8-4B1B-B5E4-8ED917B6C5EA}"/>
            </a:ext>
          </a:extLst>
        </xdr:cNvPr>
        <xdr:cNvSpPr/>
      </xdr:nvSpPr>
      <xdr:spPr>
        <a:xfrm>
          <a:off x="16754475" y="13640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5E60047D-1DC3-4723-94F9-7E2D36EC8FF1}"/>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0EBE3B7-304B-4520-8F28-3AF8BEC13EBC}"/>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18663CBD-A08F-4F40-8711-17EF7F41EEC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5DD2D67D-169E-448D-8B2B-D4B269386295}"/>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CE53F91-4530-498D-8311-300D1E373EB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61595</xdr:rowOff>
    </xdr:from>
    <xdr:to>
      <xdr:col>116</xdr:col>
      <xdr:colOff>114300</xdr:colOff>
      <xdr:row>83</xdr:row>
      <xdr:rowOff>163195</xdr:rowOff>
    </xdr:to>
    <xdr:sp macro="" textlink="">
      <xdr:nvSpPr>
        <xdr:cNvPr id="718" name="楕円 717">
          <a:extLst>
            <a:ext uri="{FF2B5EF4-FFF2-40B4-BE49-F238E27FC236}">
              <a16:creationId xmlns:a16="http://schemas.microsoft.com/office/drawing/2014/main" id="{01E49C36-A708-430B-BE38-355C6676B3A2}"/>
            </a:ext>
          </a:extLst>
        </xdr:cNvPr>
        <xdr:cNvSpPr/>
      </xdr:nvSpPr>
      <xdr:spPr>
        <a:xfrm>
          <a:off x="19897725" y="13504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84472</xdr:rowOff>
    </xdr:from>
    <xdr:ext cx="469744" cy="259045"/>
    <xdr:sp macro="" textlink="">
      <xdr:nvSpPr>
        <xdr:cNvPr id="719" name="【児童館】&#10;一人当たり面積該当値テキスト">
          <a:extLst>
            <a:ext uri="{FF2B5EF4-FFF2-40B4-BE49-F238E27FC236}">
              <a16:creationId xmlns:a16="http://schemas.microsoft.com/office/drawing/2014/main" id="{C9EBDBBA-AF23-453F-B39B-1FC9E3E57D44}"/>
            </a:ext>
          </a:extLst>
        </xdr:cNvPr>
        <xdr:cNvSpPr txBox="1"/>
      </xdr:nvSpPr>
      <xdr:spPr>
        <a:xfrm>
          <a:off x="19992975" y="133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67311</xdr:rowOff>
    </xdr:from>
    <xdr:to>
      <xdr:col>112</xdr:col>
      <xdr:colOff>38100</xdr:colOff>
      <xdr:row>83</xdr:row>
      <xdr:rowOff>168911</xdr:rowOff>
    </xdr:to>
    <xdr:sp macro="" textlink="">
      <xdr:nvSpPr>
        <xdr:cNvPr id="720" name="楕円 719">
          <a:extLst>
            <a:ext uri="{FF2B5EF4-FFF2-40B4-BE49-F238E27FC236}">
              <a16:creationId xmlns:a16="http://schemas.microsoft.com/office/drawing/2014/main" id="{6CCD87C2-6D3E-4A40-B2DE-61ABE60D550F}"/>
            </a:ext>
          </a:extLst>
        </xdr:cNvPr>
        <xdr:cNvSpPr/>
      </xdr:nvSpPr>
      <xdr:spPr>
        <a:xfrm>
          <a:off x="19154775" y="13503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112395</xdr:rowOff>
    </xdr:from>
    <xdr:to>
      <xdr:col>116</xdr:col>
      <xdr:colOff>63500</xdr:colOff>
      <xdr:row>83</xdr:row>
      <xdr:rowOff>118111</xdr:rowOff>
    </xdr:to>
    <xdr:cxnSp macro="">
      <xdr:nvCxnSpPr>
        <xdr:cNvPr id="721" name="直線コネクタ 720">
          <a:extLst>
            <a:ext uri="{FF2B5EF4-FFF2-40B4-BE49-F238E27FC236}">
              <a16:creationId xmlns:a16="http://schemas.microsoft.com/office/drawing/2014/main" id="{7D7E2957-C8F7-45B8-8814-00CA9BD55123}"/>
            </a:ext>
          </a:extLst>
        </xdr:cNvPr>
        <xdr:cNvCxnSpPr/>
      </xdr:nvCxnSpPr>
      <xdr:spPr>
        <a:xfrm flipV="1">
          <a:off x="19202400" y="13552170"/>
          <a:ext cx="75247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67311</xdr:rowOff>
    </xdr:from>
    <xdr:to>
      <xdr:col>107</xdr:col>
      <xdr:colOff>101600</xdr:colOff>
      <xdr:row>83</xdr:row>
      <xdr:rowOff>168911</xdr:rowOff>
    </xdr:to>
    <xdr:sp macro="" textlink="">
      <xdr:nvSpPr>
        <xdr:cNvPr id="722" name="楕円 721">
          <a:extLst>
            <a:ext uri="{FF2B5EF4-FFF2-40B4-BE49-F238E27FC236}">
              <a16:creationId xmlns:a16="http://schemas.microsoft.com/office/drawing/2014/main" id="{FA09A0FE-0EE1-4AE7-B58F-A2A83138AF80}"/>
            </a:ext>
          </a:extLst>
        </xdr:cNvPr>
        <xdr:cNvSpPr/>
      </xdr:nvSpPr>
      <xdr:spPr>
        <a:xfrm>
          <a:off x="18345150" y="135039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118111</xdr:rowOff>
    </xdr:from>
    <xdr:to>
      <xdr:col>111</xdr:col>
      <xdr:colOff>177800</xdr:colOff>
      <xdr:row>83</xdr:row>
      <xdr:rowOff>118111</xdr:rowOff>
    </xdr:to>
    <xdr:cxnSp macro="">
      <xdr:nvCxnSpPr>
        <xdr:cNvPr id="723" name="直線コネクタ 722">
          <a:extLst>
            <a:ext uri="{FF2B5EF4-FFF2-40B4-BE49-F238E27FC236}">
              <a16:creationId xmlns:a16="http://schemas.microsoft.com/office/drawing/2014/main" id="{8508869F-0815-4CF7-BEE9-890E7FF2FBCF}"/>
            </a:ext>
          </a:extLst>
        </xdr:cNvPr>
        <xdr:cNvCxnSpPr/>
      </xdr:nvCxnSpPr>
      <xdr:spPr>
        <a:xfrm>
          <a:off x="18392775" y="1356106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24" name="楕円 723">
          <a:extLst>
            <a:ext uri="{FF2B5EF4-FFF2-40B4-BE49-F238E27FC236}">
              <a16:creationId xmlns:a16="http://schemas.microsoft.com/office/drawing/2014/main" id="{CB3F91EE-71E5-4D87-B7F3-20FE927E8BFA}"/>
            </a:ext>
          </a:extLst>
        </xdr:cNvPr>
        <xdr:cNvSpPr/>
      </xdr:nvSpPr>
      <xdr:spPr>
        <a:xfrm>
          <a:off x="17554575" y="135039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118111</xdr:rowOff>
    </xdr:from>
    <xdr:to>
      <xdr:col>107</xdr:col>
      <xdr:colOff>50800</xdr:colOff>
      <xdr:row>83</xdr:row>
      <xdr:rowOff>118111</xdr:rowOff>
    </xdr:to>
    <xdr:cxnSp macro="">
      <xdr:nvCxnSpPr>
        <xdr:cNvPr id="725" name="直線コネクタ 724">
          <a:extLst>
            <a:ext uri="{FF2B5EF4-FFF2-40B4-BE49-F238E27FC236}">
              <a16:creationId xmlns:a16="http://schemas.microsoft.com/office/drawing/2014/main" id="{9C7258C5-AF05-49FA-BF87-2B0290BA6A66}"/>
            </a:ext>
          </a:extLst>
        </xdr:cNvPr>
        <xdr:cNvCxnSpPr/>
      </xdr:nvCxnSpPr>
      <xdr:spPr>
        <a:xfrm>
          <a:off x="17602200" y="13561061"/>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26" name="楕円 725">
          <a:extLst>
            <a:ext uri="{FF2B5EF4-FFF2-40B4-BE49-F238E27FC236}">
              <a16:creationId xmlns:a16="http://schemas.microsoft.com/office/drawing/2014/main" id="{383C1F5A-5A5B-4591-B7C3-859F92E9B7FE}"/>
            </a:ext>
          </a:extLst>
        </xdr:cNvPr>
        <xdr:cNvSpPr/>
      </xdr:nvSpPr>
      <xdr:spPr>
        <a:xfrm>
          <a:off x="16754475" y="1350391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118111</xdr:rowOff>
    </xdr:from>
    <xdr:to>
      <xdr:col>102</xdr:col>
      <xdr:colOff>114300</xdr:colOff>
      <xdr:row>83</xdr:row>
      <xdr:rowOff>118111</xdr:rowOff>
    </xdr:to>
    <xdr:cxnSp macro="">
      <xdr:nvCxnSpPr>
        <xdr:cNvPr id="727" name="直線コネクタ 726">
          <a:extLst>
            <a:ext uri="{FF2B5EF4-FFF2-40B4-BE49-F238E27FC236}">
              <a16:creationId xmlns:a16="http://schemas.microsoft.com/office/drawing/2014/main" id="{E99E586E-1D4B-4CE4-B88F-F25AA07B5E10}"/>
            </a:ext>
          </a:extLst>
        </xdr:cNvPr>
        <xdr:cNvCxnSpPr/>
      </xdr:nvCxnSpPr>
      <xdr:spPr>
        <a:xfrm>
          <a:off x="16802100" y="135610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728" name="n_1aveValue【児童館】&#10;一人当たり面積">
          <a:extLst>
            <a:ext uri="{FF2B5EF4-FFF2-40B4-BE49-F238E27FC236}">
              <a16:creationId xmlns:a16="http://schemas.microsoft.com/office/drawing/2014/main" id="{BCDCA072-D871-493A-9F07-97E47D38C7A8}"/>
            </a:ext>
          </a:extLst>
        </xdr:cNvPr>
        <xdr:cNvSpPr txBox="1"/>
      </xdr:nvSpPr>
      <xdr:spPr>
        <a:xfrm>
          <a:off x="18983402" y="136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729" name="n_2aveValue【児童館】&#10;一人当たり面積">
          <a:extLst>
            <a:ext uri="{FF2B5EF4-FFF2-40B4-BE49-F238E27FC236}">
              <a16:creationId xmlns:a16="http://schemas.microsoft.com/office/drawing/2014/main" id="{969D582B-5897-4D90-B3C1-DE9D52461369}"/>
            </a:ext>
          </a:extLst>
        </xdr:cNvPr>
        <xdr:cNvSpPr txBox="1"/>
      </xdr:nvSpPr>
      <xdr:spPr>
        <a:xfrm>
          <a:off x="18183302" y="1369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131463</xdr:rowOff>
    </xdr:from>
    <xdr:ext cx="469744" cy="259045"/>
    <xdr:sp macro="" textlink="">
      <xdr:nvSpPr>
        <xdr:cNvPr id="730" name="n_3aveValue【児童館】&#10;一人当たり面積">
          <a:extLst>
            <a:ext uri="{FF2B5EF4-FFF2-40B4-BE49-F238E27FC236}">
              <a16:creationId xmlns:a16="http://schemas.microsoft.com/office/drawing/2014/main" id="{939838CC-65CD-478B-8F4B-D5DD8DF351AA}"/>
            </a:ext>
          </a:extLst>
        </xdr:cNvPr>
        <xdr:cNvSpPr txBox="1"/>
      </xdr:nvSpPr>
      <xdr:spPr>
        <a:xfrm>
          <a:off x="17383202" y="137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131463</xdr:rowOff>
    </xdr:from>
    <xdr:ext cx="469744" cy="259045"/>
    <xdr:sp macro="" textlink="">
      <xdr:nvSpPr>
        <xdr:cNvPr id="731" name="n_4aveValue【児童館】&#10;一人当たり面積">
          <a:extLst>
            <a:ext uri="{FF2B5EF4-FFF2-40B4-BE49-F238E27FC236}">
              <a16:creationId xmlns:a16="http://schemas.microsoft.com/office/drawing/2014/main" id="{EFAFE1EB-F6F7-42F2-9108-CC095216EC0D}"/>
            </a:ext>
          </a:extLst>
        </xdr:cNvPr>
        <xdr:cNvSpPr txBox="1"/>
      </xdr:nvSpPr>
      <xdr:spPr>
        <a:xfrm>
          <a:off x="16592627" y="13733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13988</xdr:rowOff>
    </xdr:from>
    <xdr:ext cx="469744" cy="259045"/>
    <xdr:sp macro="" textlink="">
      <xdr:nvSpPr>
        <xdr:cNvPr id="732" name="n_1mainValue【児童館】&#10;一人当たり面積">
          <a:extLst>
            <a:ext uri="{FF2B5EF4-FFF2-40B4-BE49-F238E27FC236}">
              <a16:creationId xmlns:a16="http://schemas.microsoft.com/office/drawing/2014/main" id="{52BBE4D2-CFBB-4F49-A917-084F23AF1492}"/>
            </a:ext>
          </a:extLst>
        </xdr:cNvPr>
        <xdr:cNvSpPr txBox="1"/>
      </xdr:nvSpPr>
      <xdr:spPr>
        <a:xfrm>
          <a:off x="18983402" y="132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13988</xdr:rowOff>
    </xdr:from>
    <xdr:ext cx="469744" cy="259045"/>
    <xdr:sp macro="" textlink="">
      <xdr:nvSpPr>
        <xdr:cNvPr id="733" name="n_2mainValue【児童館】&#10;一人当たり面積">
          <a:extLst>
            <a:ext uri="{FF2B5EF4-FFF2-40B4-BE49-F238E27FC236}">
              <a16:creationId xmlns:a16="http://schemas.microsoft.com/office/drawing/2014/main" id="{3BF3BAA9-5AD7-4E93-B130-703EB2AAADAD}"/>
            </a:ext>
          </a:extLst>
        </xdr:cNvPr>
        <xdr:cNvSpPr txBox="1"/>
      </xdr:nvSpPr>
      <xdr:spPr>
        <a:xfrm>
          <a:off x="18183302" y="132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34" name="n_3mainValue【児童館】&#10;一人当たり面積">
          <a:extLst>
            <a:ext uri="{FF2B5EF4-FFF2-40B4-BE49-F238E27FC236}">
              <a16:creationId xmlns:a16="http://schemas.microsoft.com/office/drawing/2014/main" id="{22BD8C64-4DAF-4BF0-A073-5AD01DD05564}"/>
            </a:ext>
          </a:extLst>
        </xdr:cNvPr>
        <xdr:cNvSpPr txBox="1"/>
      </xdr:nvSpPr>
      <xdr:spPr>
        <a:xfrm>
          <a:off x="17383202" y="132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13988</xdr:rowOff>
    </xdr:from>
    <xdr:ext cx="469744" cy="259045"/>
    <xdr:sp macro="" textlink="">
      <xdr:nvSpPr>
        <xdr:cNvPr id="735" name="n_4mainValue【児童館】&#10;一人当たり面積">
          <a:extLst>
            <a:ext uri="{FF2B5EF4-FFF2-40B4-BE49-F238E27FC236}">
              <a16:creationId xmlns:a16="http://schemas.microsoft.com/office/drawing/2014/main" id="{F3B66E84-F5BC-42DC-8075-C4391859E2FC}"/>
            </a:ext>
          </a:extLst>
        </xdr:cNvPr>
        <xdr:cNvSpPr txBox="1"/>
      </xdr:nvSpPr>
      <xdr:spPr>
        <a:xfrm>
          <a:off x="16592627" y="13288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6958754F-C5BE-4937-9BB3-977FB48841B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F088857D-AAED-43F4-A4D7-F273457C02C6}"/>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27EF55A3-A48D-4FB5-B5D8-53F2D3F01436}"/>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9B92B2D-926E-4553-AE54-FCD7FDFCA1A4}"/>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31B2C87A-3E14-4883-867F-0C455B6516FC}"/>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F18E1F3C-54D2-413F-B228-F15340E56E28}"/>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12EE433E-650B-4CA4-95B8-D6B0E75859D4}"/>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24745D5E-67DB-47A2-A1C3-790C9629A734}"/>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CE6089D-8E21-4E6B-BE93-4FDE4CECA045}"/>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DF083716-4283-4AA3-8A57-154F1270E8A7}"/>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4BDFCA4E-BABA-4130-B5F8-C29713B21621}"/>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7" name="直線コネクタ 746">
          <a:extLst>
            <a:ext uri="{FF2B5EF4-FFF2-40B4-BE49-F238E27FC236}">
              <a16:creationId xmlns:a16="http://schemas.microsoft.com/office/drawing/2014/main" id="{80B5E86D-0378-4F1F-991A-8A350B2AE5BA}"/>
            </a:ext>
          </a:extLst>
        </xdr:cNvPr>
        <xdr:cNvCxnSpPr/>
      </xdr:nvCxnSpPr>
      <xdr:spPr>
        <a:xfrm>
          <a:off x="11210925" y="1756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8" name="テキスト ボックス 747">
          <a:extLst>
            <a:ext uri="{FF2B5EF4-FFF2-40B4-BE49-F238E27FC236}">
              <a16:creationId xmlns:a16="http://schemas.microsoft.com/office/drawing/2014/main" id="{0F6727C9-F380-48DB-A77A-A01A18123AE0}"/>
            </a:ext>
          </a:extLst>
        </xdr:cNvPr>
        <xdr:cNvSpPr txBox="1"/>
      </xdr:nvSpPr>
      <xdr:spPr>
        <a:xfrm>
          <a:off x="107945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9" name="直線コネクタ 748">
          <a:extLst>
            <a:ext uri="{FF2B5EF4-FFF2-40B4-BE49-F238E27FC236}">
              <a16:creationId xmlns:a16="http://schemas.microsoft.com/office/drawing/2014/main" id="{D41E5E33-5F8D-4E4D-9355-8A22C51FA006}"/>
            </a:ext>
          </a:extLst>
        </xdr:cNvPr>
        <xdr:cNvCxnSpPr/>
      </xdr:nvCxnSpPr>
      <xdr:spPr>
        <a:xfrm>
          <a:off x="11210925" y="1713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0" name="テキスト ボックス 749">
          <a:extLst>
            <a:ext uri="{FF2B5EF4-FFF2-40B4-BE49-F238E27FC236}">
              <a16:creationId xmlns:a16="http://schemas.microsoft.com/office/drawing/2014/main" id="{B7C0D355-5C0E-4FD1-871A-579E3C4FA813}"/>
            </a:ext>
          </a:extLst>
        </xdr:cNvPr>
        <xdr:cNvSpPr txBox="1"/>
      </xdr:nvSpPr>
      <xdr:spPr>
        <a:xfrm>
          <a:off x="10845966" y="1699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1" name="直線コネクタ 750">
          <a:extLst>
            <a:ext uri="{FF2B5EF4-FFF2-40B4-BE49-F238E27FC236}">
              <a16:creationId xmlns:a16="http://schemas.microsoft.com/office/drawing/2014/main" id="{F8050682-4866-431C-8705-5D4CBE5AF75B}"/>
            </a:ext>
          </a:extLst>
        </xdr:cNvPr>
        <xdr:cNvCxnSpPr/>
      </xdr:nvCxnSpPr>
      <xdr:spPr>
        <a:xfrm>
          <a:off x="11210925" y="1669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2" name="テキスト ボックス 751">
          <a:extLst>
            <a:ext uri="{FF2B5EF4-FFF2-40B4-BE49-F238E27FC236}">
              <a16:creationId xmlns:a16="http://schemas.microsoft.com/office/drawing/2014/main" id="{ECC960F9-586A-4B53-8B45-E8A95A9C72BC}"/>
            </a:ext>
          </a:extLst>
        </xdr:cNvPr>
        <xdr:cNvSpPr txBox="1"/>
      </xdr:nvSpPr>
      <xdr:spPr>
        <a:xfrm>
          <a:off x="10845966" y="1656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3" name="直線コネクタ 752">
          <a:extLst>
            <a:ext uri="{FF2B5EF4-FFF2-40B4-BE49-F238E27FC236}">
              <a16:creationId xmlns:a16="http://schemas.microsoft.com/office/drawing/2014/main" id="{22C5E095-70FA-4B3D-9C11-E63792078231}"/>
            </a:ext>
          </a:extLst>
        </xdr:cNvPr>
        <xdr:cNvCxnSpPr/>
      </xdr:nvCxnSpPr>
      <xdr:spPr>
        <a:xfrm>
          <a:off x="11210925" y="1626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4" name="テキスト ボックス 753">
          <a:extLst>
            <a:ext uri="{FF2B5EF4-FFF2-40B4-BE49-F238E27FC236}">
              <a16:creationId xmlns:a16="http://schemas.microsoft.com/office/drawing/2014/main" id="{DDE1FFB5-5C7F-4CC7-92C0-51FE60AB23EB}"/>
            </a:ext>
          </a:extLst>
        </xdr:cNvPr>
        <xdr:cNvSpPr txBox="1"/>
      </xdr:nvSpPr>
      <xdr:spPr>
        <a:xfrm>
          <a:off x="10845966" y="1613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E7CEDC3E-B4AE-451B-A3C2-E7C622389063}"/>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6" name="テキスト ボックス 755">
          <a:extLst>
            <a:ext uri="{FF2B5EF4-FFF2-40B4-BE49-F238E27FC236}">
              <a16:creationId xmlns:a16="http://schemas.microsoft.com/office/drawing/2014/main" id="{E7904798-E10F-4154-8428-4DDD70C428F8}"/>
            </a:ext>
          </a:extLst>
        </xdr:cNvPr>
        <xdr:cNvSpPr txBox="1"/>
      </xdr:nvSpPr>
      <xdr:spPr>
        <a:xfrm>
          <a:off x="10845966" y="15704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0169B05-E452-4FAB-80E2-F4475DBBC49A}"/>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758" name="直線コネクタ 757">
          <a:extLst>
            <a:ext uri="{FF2B5EF4-FFF2-40B4-BE49-F238E27FC236}">
              <a16:creationId xmlns:a16="http://schemas.microsoft.com/office/drawing/2014/main" id="{94D1CDFA-9A8E-436B-B47D-2A21D70322D2}"/>
            </a:ext>
          </a:extLst>
        </xdr:cNvPr>
        <xdr:cNvCxnSpPr/>
      </xdr:nvCxnSpPr>
      <xdr:spPr>
        <a:xfrm flipV="1">
          <a:off x="14696439" y="16161638"/>
          <a:ext cx="0" cy="1371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759" name="【公民館】&#10;有形固定資産減価償却率最小値テキスト">
          <a:extLst>
            <a:ext uri="{FF2B5EF4-FFF2-40B4-BE49-F238E27FC236}">
              <a16:creationId xmlns:a16="http://schemas.microsoft.com/office/drawing/2014/main" id="{036F3775-40E9-49EB-8AFC-50C663C0D8F7}"/>
            </a:ext>
          </a:extLst>
        </xdr:cNvPr>
        <xdr:cNvSpPr txBox="1"/>
      </xdr:nvSpPr>
      <xdr:spPr>
        <a:xfrm>
          <a:off x="14735175" y="1753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760" name="直線コネクタ 759">
          <a:extLst>
            <a:ext uri="{FF2B5EF4-FFF2-40B4-BE49-F238E27FC236}">
              <a16:creationId xmlns:a16="http://schemas.microsoft.com/office/drawing/2014/main" id="{081E4DAA-B4FA-422B-BAFA-14E253AB1F79}"/>
            </a:ext>
          </a:extLst>
        </xdr:cNvPr>
        <xdr:cNvCxnSpPr/>
      </xdr:nvCxnSpPr>
      <xdr:spPr>
        <a:xfrm>
          <a:off x="14611350" y="17533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761" name="【公民館】&#10;有形固定資産減価償却率最大値テキスト">
          <a:extLst>
            <a:ext uri="{FF2B5EF4-FFF2-40B4-BE49-F238E27FC236}">
              <a16:creationId xmlns:a16="http://schemas.microsoft.com/office/drawing/2014/main" id="{00238DB4-BC3A-4C8E-9A7E-0763008E3DED}"/>
            </a:ext>
          </a:extLst>
        </xdr:cNvPr>
        <xdr:cNvSpPr txBox="1"/>
      </xdr:nvSpPr>
      <xdr:spPr>
        <a:xfrm>
          <a:off x="14735175" y="1594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762" name="直線コネクタ 761">
          <a:extLst>
            <a:ext uri="{FF2B5EF4-FFF2-40B4-BE49-F238E27FC236}">
              <a16:creationId xmlns:a16="http://schemas.microsoft.com/office/drawing/2014/main" id="{FEE81D28-9691-48A4-910C-BDF667ED475A}"/>
            </a:ext>
          </a:extLst>
        </xdr:cNvPr>
        <xdr:cNvCxnSpPr/>
      </xdr:nvCxnSpPr>
      <xdr:spPr>
        <a:xfrm>
          <a:off x="14611350" y="161616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763" name="【公民館】&#10;有形固定資産減価償却率平均値テキスト">
          <a:extLst>
            <a:ext uri="{FF2B5EF4-FFF2-40B4-BE49-F238E27FC236}">
              <a16:creationId xmlns:a16="http://schemas.microsoft.com/office/drawing/2014/main" id="{A8C6EDA3-BCB1-47C1-AD8B-7C9E4F7D0E35}"/>
            </a:ext>
          </a:extLst>
        </xdr:cNvPr>
        <xdr:cNvSpPr txBox="1"/>
      </xdr:nvSpPr>
      <xdr:spPr>
        <a:xfrm>
          <a:off x="14735175" y="16707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764" name="フローチャート: 判断 763">
          <a:extLst>
            <a:ext uri="{FF2B5EF4-FFF2-40B4-BE49-F238E27FC236}">
              <a16:creationId xmlns:a16="http://schemas.microsoft.com/office/drawing/2014/main" id="{BE309DDD-4A8C-4A88-B8EF-D19A7B61CEA2}"/>
            </a:ext>
          </a:extLst>
        </xdr:cNvPr>
        <xdr:cNvSpPr/>
      </xdr:nvSpPr>
      <xdr:spPr>
        <a:xfrm>
          <a:off x="14649450" y="168527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765" name="フローチャート: 判断 764">
          <a:extLst>
            <a:ext uri="{FF2B5EF4-FFF2-40B4-BE49-F238E27FC236}">
              <a16:creationId xmlns:a16="http://schemas.microsoft.com/office/drawing/2014/main" id="{DD4E5427-371A-4B8A-95B2-67B1147AA83E}"/>
            </a:ext>
          </a:extLst>
        </xdr:cNvPr>
        <xdr:cNvSpPr/>
      </xdr:nvSpPr>
      <xdr:spPr>
        <a:xfrm>
          <a:off x="13887450" y="168587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766" name="フローチャート: 判断 765">
          <a:extLst>
            <a:ext uri="{FF2B5EF4-FFF2-40B4-BE49-F238E27FC236}">
              <a16:creationId xmlns:a16="http://schemas.microsoft.com/office/drawing/2014/main" id="{CEB1358F-0F76-404D-BBBE-1C9DFC39B796}"/>
            </a:ext>
          </a:extLst>
        </xdr:cNvPr>
        <xdr:cNvSpPr/>
      </xdr:nvSpPr>
      <xdr:spPr>
        <a:xfrm>
          <a:off x="13096875" y="168710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67" name="フローチャート: 判断 766">
          <a:extLst>
            <a:ext uri="{FF2B5EF4-FFF2-40B4-BE49-F238E27FC236}">
              <a16:creationId xmlns:a16="http://schemas.microsoft.com/office/drawing/2014/main" id="{FC313D01-858C-4A66-BDFB-B4035FCD15D9}"/>
            </a:ext>
          </a:extLst>
        </xdr:cNvPr>
        <xdr:cNvSpPr/>
      </xdr:nvSpPr>
      <xdr:spPr>
        <a:xfrm>
          <a:off x="12296775" y="167640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82550</xdr:rowOff>
    </xdr:from>
    <xdr:to>
      <xdr:col>67</xdr:col>
      <xdr:colOff>101600</xdr:colOff>
      <xdr:row>104</xdr:row>
      <xdr:rowOff>12700</xdr:rowOff>
    </xdr:to>
    <xdr:sp macro="" textlink="">
      <xdr:nvSpPr>
        <xdr:cNvPr id="768" name="フローチャート: 判断 767">
          <a:extLst>
            <a:ext uri="{FF2B5EF4-FFF2-40B4-BE49-F238E27FC236}">
              <a16:creationId xmlns:a16="http://schemas.microsoft.com/office/drawing/2014/main" id="{109546FE-EE27-42FF-8472-7794B60B0E9B}"/>
            </a:ext>
          </a:extLst>
        </xdr:cNvPr>
        <xdr:cNvSpPr/>
      </xdr:nvSpPr>
      <xdr:spPr>
        <a:xfrm>
          <a:off x="11487150" y="167640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154EE47-AFE6-4EBA-873D-6E2377D02B9D}"/>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9D99F47-50E9-4CE1-B3EF-62816520AA32}"/>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BE07662-574A-447C-AFCC-C597EC0486FC}"/>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88F6332-5978-4634-9FFB-84047A897C80}"/>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21D0294-5DC9-488D-8FB8-B6FC39309261}"/>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82550</xdr:rowOff>
    </xdr:from>
    <xdr:to>
      <xdr:col>85</xdr:col>
      <xdr:colOff>177800</xdr:colOff>
      <xdr:row>107</xdr:row>
      <xdr:rowOff>12700</xdr:rowOff>
    </xdr:to>
    <xdr:sp macro="" textlink="">
      <xdr:nvSpPr>
        <xdr:cNvPr id="774" name="楕円 773">
          <a:extLst>
            <a:ext uri="{FF2B5EF4-FFF2-40B4-BE49-F238E27FC236}">
              <a16:creationId xmlns:a16="http://schemas.microsoft.com/office/drawing/2014/main" id="{5C6DD35C-86B9-42CE-9F58-E8F5E8295C44}"/>
            </a:ext>
          </a:extLst>
        </xdr:cNvPr>
        <xdr:cNvSpPr/>
      </xdr:nvSpPr>
      <xdr:spPr>
        <a:xfrm>
          <a:off x="14649450" y="172497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60977</xdr:rowOff>
    </xdr:from>
    <xdr:ext cx="405111" cy="259045"/>
    <xdr:sp macro="" textlink="">
      <xdr:nvSpPr>
        <xdr:cNvPr id="775" name="【公民館】&#10;有形固定資産減価償却率該当値テキスト">
          <a:extLst>
            <a:ext uri="{FF2B5EF4-FFF2-40B4-BE49-F238E27FC236}">
              <a16:creationId xmlns:a16="http://schemas.microsoft.com/office/drawing/2014/main" id="{682018B3-7529-497C-A5B9-A63B99A8ED2F}"/>
            </a:ext>
          </a:extLst>
        </xdr:cNvPr>
        <xdr:cNvSpPr txBox="1"/>
      </xdr:nvSpPr>
      <xdr:spPr>
        <a:xfrm>
          <a:off x="14735175"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776" name="楕円 775">
          <a:extLst>
            <a:ext uri="{FF2B5EF4-FFF2-40B4-BE49-F238E27FC236}">
              <a16:creationId xmlns:a16="http://schemas.microsoft.com/office/drawing/2014/main" id="{B40D3113-DF06-4D63-BD55-853C6C8F401F}"/>
            </a:ext>
          </a:extLst>
        </xdr:cNvPr>
        <xdr:cNvSpPr/>
      </xdr:nvSpPr>
      <xdr:spPr>
        <a:xfrm>
          <a:off x="13887450" y="17200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133350</xdr:rowOff>
    </xdr:to>
    <xdr:cxnSp macro="">
      <xdr:nvCxnSpPr>
        <xdr:cNvPr id="777" name="直線コネクタ 776">
          <a:extLst>
            <a:ext uri="{FF2B5EF4-FFF2-40B4-BE49-F238E27FC236}">
              <a16:creationId xmlns:a16="http://schemas.microsoft.com/office/drawing/2014/main" id="{192885D6-9444-4EDF-8A06-3A5F2010DA71}"/>
            </a:ext>
          </a:extLst>
        </xdr:cNvPr>
        <xdr:cNvCxnSpPr/>
      </xdr:nvCxnSpPr>
      <xdr:spPr>
        <a:xfrm>
          <a:off x="13935075" y="17248505"/>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16256</xdr:rowOff>
    </xdr:from>
    <xdr:to>
      <xdr:col>76</xdr:col>
      <xdr:colOff>165100</xdr:colOff>
      <xdr:row>106</xdr:row>
      <xdr:rowOff>117856</xdr:rowOff>
    </xdr:to>
    <xdr:sp macro="" textlink="">
      <xdr:nvSpPr>
        <xdr:cNvPr id="778" name="楕円 777">
          <a:extLst>
            <a:ext uri="{FF2B5EF4-FFF2-40B4-BE49-F238E27FC236}">
              <a16:creationId xmlns:a16="http://schemas.microsoft.com/office/drawing/2014/main" id="{05274556-AB71-43D8-B195-B57AD4EEB062}"/>
            </a:ext>
          </a:extLst>
        </xdr:cNvPr>
        <xdr:cNvSpPr/>
      </xdr:nvSpPr>
      <xdr:spPr>
        <a:xfrm>
          <a:off x="13096875" y="171803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67056</xdr:rowOff>
    </xdr:from>
    <xdr:to>
      <xdr:col>81</xdr:col>
      <xdr:colOff>50800</xdr:colOff>
      <xdr:row>106</xdr:row>
      <xdr:rowOff>87630</xdr:rowOff>
    </xdr:to>
    <xdr:cxnSp macro="">
      <xdr:nvCxnSpPr>
        <xdr:cNvPr id="779" name="直線コネクタ 778">
          <a:extLst>
            <a:ext uri="{FF2B5EF4-FFF2-40B4-BE49-F238E27FC236}">
              <a16:creationId xmlns:a16="http://schemas.microsoft.com/office/drawing/2014/main" id="{9408869D-A97B-400E-8C97-A8501853641B}"/>
            </a:ext>
          </a:extLst>
        </xdr:cNvPr>
        <xdr:cNvCxnSpPr/>
      </xdr:nvCxnSpPr>
      <xdr:spPr>
        <a:xfrm>
          <a:off x="13144500" y="17227931"/>
          <a:ext cx="7905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96265</xdr:rowOff>
    </xdr:from>
    <xdr:to>
      <xdr:col>72</xdr:col>
      <xdr:colOff>38100</xdr:colOff>
      <xdr:row>106</xdr:row>
      <xdr:rowOff>26415</xdr:rowOff>
    </xdr:to>
    <xdr:sp macro="" textlink="">
      <xdr:nvSpPr>
        <xdr:cNvPr id="780" name="楕円 779">
          <a:extLst>
            <a:ext uri="{FF2B5EF4-FFF2-40B4-BE49-F238E27FC236}">
              <a16:creationId xmlns:a16="http://schemas.microsoft.com/office/drawing/2014/main" id="{C1D815CD-16AA-4350-946E-2917EC86FCC8}"/>
            </a:ext>
          </a:extLst>
        </xdr:cNvPr>
        <xdr:cNvSpPr/>
      </xdr:nvSpPr>
      <xdr:spPr>
        <a:xfrm>
          <a:off x="12296775" y="170983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147065</xdr:rowOff>
    </xdr:from>
    <xdr:to>
      <xdr:col>76</xdr:col>
      <xdr:colOff>114300</xdr:colOff>
      <xdr:row>106</xdr:row>
      <xdr:rowOff>67056</xdr:rowOff>
    </xdr:to>
    <xdr:cxnSp macro="">
      <xdr:nvCxnSpPr>
        <xdr:cNvPr id="781" name="直線コネクタ 780">
          <a:extLst>
            <a:ext uri="{FF2B5EF4-FFF2-40B4-BE49-F238E27FC236}">
              <a16:creationId xmlns:a16="http://schemas.microsoft.com/office/drawing/2014/main" id="{2C642ED7-F8C2-4F3E-A551-235C3A0DEBC7}"/>
            </a:ext>
          </a:extLst>
        </xdr:cNvPr>
        <xdr:cNvCxnSpPr/>
      </xdr:nvCxnSpPr>
      <xdr:spPr>
        <a:xfrm>
          <a:off x="12344400" y="17146015"/>
          <a:ext cx="8001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50546</xdr:rowOff>
    </xdr:from>
    <xdr:to>
      <xdr:col>67</xdr:col>
      <xdr:colOff>101600</xdr:colOff>
      <xdr:row>105</xdr:row>
      <xdr:rowOff>152146</xdr:rowOff>
    </xdr:to>
    <xdr:sp macro="" textlink="">
      <xdr:nvSpPr>
        <xdr:cNvPr id="782" name="楕円 781">
          <a:extLst>
            <a:ext uri="{FF2B5EF4-FFF2-40B4-BE49-F238E27FC236}">
              <a16:creationId xmlns:a16="http://schemas.microsoft.com/office/drawing/2014/main" id="{7C80DED5-9A63-4B71-A8BE-3EED476FA0BB}"/>
            </a:ext>
          </a:extLst>
        </xdr:cNvPr>
        <xdr:cNvSpPr/>
      </xdr:nvSpPr>
      <xdr:spPr>
        <a:xfrm>
          <a:off x="11487150" y="1704949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101346</xdr:rowOff>
    </xdr:from>
    <xdr:to>
      <xdr:col>71</xdr:col>
      <xdr:colOff>177800</xdr:colOff>
      <xdr:row>105</xdr:row>
      <xdr:rowOff>147065</xdr:rowOff>
    </xdr:to>
    <xdr:cxnSp macro="">
      <xdr:nvCxnSpPr>
        <xdr:cNvPr id="783" name="直線コネクタ 782">
          <a:extLst>
            <a:ext uri="{FF2B5EF4-FFF2-40B4-BE49-F238E27FC236}">
              <a16:creationId xmlns:a16="http://schemas.microsoft.com/office/drawing/2014/main" id="{9529EE27-C36D-4597-95EF-CB6EBCF5F2FF}"/>
            </a:ext>
          </a:extLst>
        </xdr:cNvPr>
        <xdr:cNvCxnSpPr/>
      </xdr:nvCxnSpPr>
      <xdr:spPr>
        <a:xfrm>
          <a:off x="11534775" y="17106646"/>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784" name="n_1aveValue【公民館】&#10;有形固定資産減価償却率">
          <a:extLst>
            <a:ext uri="{FF2B5EF4-FFF2-40B4-BE49-F238E27FC236}">
              <a16:creationId xmlns:a16="http://schemas.microsoft.com/office/drawing/2014/main" id="{6B0DCFC0-0AC4-4529-9677-6F713EA9BC83}"/>
            </a:ext>
          </a:extLst>
        </xdr:cNvPr>
        <xdr:cNvSpPr txBox="1"/>
      </xdr:nvSpPr>
      <xdr:spPr>
        <a:xfrm>
          <a:off x="13745219" y="16656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785" name="n_2aveValue【公民館】&#10;有形固定資産減価償却率">
          <a:extLst>
            <a:ext uri="{FF2B5EF4-FFF2-40B4-BE49-F238E27FC236}">
              <a16:creationId xmlns:a16="http://schemas.microsoft.com/office/drawing/2014/main" id="{53B1C366-AEFA-4F47-9768-41CABA798175}"/>
            </a:ext>
          </a:extLst>
        </xdr:cNvPr>
        <xdr:cNvSpPr txBox="1"/>
      </xdr:nvSpPr>
      <xdr:spPr>
        <a:xfrm>
          <a:off x="12964169" y="16658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29227</xdr:rowOff>
    </xdr:from>
    <xdr:ext cx="405111" cy="259045"/>
    <xdr:sp macro="" textlink="">
      <xdr:nvSpPr>
        <xdr:cNvPr id="786" name="n_3aveValue【公民館】&#10;有形固定資産減価償却率">
          <a:extLst>
            <a:ext uri="{FF2B5EF4-FFF2-40B4-BE49-F238E27FC236}">
              <a16:creationId xmlns:a16="http://schemas.microsoft.com/office/drawing/2014/main" id="{23D12B09-E9C4-466B-84C0-8E6C99EF278F}"/>
            </a:ext>
          </a:extLst>
        </xdr:cNvPr>
        <xdr:cNvSpPr txBox="1"/>
      </xdr:nvSpPr>
      <xdr:spPr>
        <a:xfrm>
          <a:off x="12164069" y="1654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29227</xdr:rowOff>
    </xdr:from>
    <xdr:ext cx="405111" cy="259045"/>
    <xdr:sp macro="" textlink="">
      <xdr:nvSpPr>
        <xdr:cNvPr id="787" name="n_4aveValue【公民館】&#10;有形固定資産減価償却率">
          <a:extLst>
            <a:ext uri="{FF2B5EF4-FFF2-40B4-BE49-F238E27FC236}">
              <a16:creationId xmlns:a16="http://schemas.microsoft.com/office/drawing/2014/main" id="{8D9E6743-6562-4333-8A2F-BA988FB2F942}"/>
            </a:ext>
          </a:extLst>
        </xdr:cNvPr>
        <xdr:cNvSpPr txBox="1"/>
      </xdr:nvSpPr>
      <xdr:spPr>
        <a:xfrm>
          <a:off x="11354444" y="1654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788" name="n_1mainValue【公民館】&#10;有形固定資産減価償却率">
          <a:extLst>
            <a:ext uri="{FF2B5EF4-FFF2-40B4-BE49-F238E27FC236}">
              <a16:creationId xmlns:a16="http://schemas.microsoft.com/office/drawing/2014/main" id="{E7ED27DF-55AA-4277-BCBA-5CE5418605BC}"/>
            </a:ext>
          </a:extLst>
        </xdr:cNvPr>
        <xdr:cNvSpPr txBox="1"/>
      </xdr:nvSpPr>
      <xdr:spPr>
        <a:xfrm>
          <a:off x="13745219" y="172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108983</xdr:rowOff>
    </xdr:from>
    <xdr:ext cx="405111" cy="259045"/>
    <xdr:sp macro="" textlink="">
      <xdr:nvSpPr>
        <xdr:cNvPr id="789" name="n_2mainValue【公民館】&#10;有形固定資産減価償却率">
          <a:extLst>
            <a:ext uri="{FF2B5EF4-FFF2-40B4-BE49-F238E27FC236}">
              <a16:creationId xmlns:a16="http://schemas.microsoft.com/office/drawing/2014/main" id="{34AC4ADF-0C53-4E5B-81A6-9211CC0A8715}"/>
            </a:ext>
          </a:extLst>
        </xdr:cNvPr>
        <xdr:cNvSpPr txBox="1"/>
      </xdr:nvSpPr>
      <xdr:spPr>
        <a:xfrm>
          <a:off x="12964169" y="1726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17542</xdr:rowOff>
    </xdr:from>
    <xdr:ext cx="405111" cy="259045"/>
    <xdr:sp macro="" textlink="">
      <xdr:nvSpPr>
        <xdr:cNvPr id="790" name="n_3mainValue【公民館】&#10;有形固定資産減価償却率">
          <a:extLst>
            <a:ext uri="{FF2B5EF4-FFF2-40B4-BE49-F238E27FC236}">
              <a16:creationId xmlns:a16="http://schemas.microsoft.com/office/drawing/2014/main" id="{FB02F7B8-708D-4E4A-A6DE-38E0A29C09F4}"/>
            </a:ext>
          </a:extLst>
        </xdr:cNvPr>
        <xdr:cNvSpPr txBox="1"/>
      </xdr:nvSpPr>
      <xdr:spPr>
        <a:xfrm>
          <a:off x="12164069" y="1718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143273</xdr:rowOff>
    </xdr:from>
    <xdr:ext cx="405111" cy="259045"/>
    <xdr:sp macro="" textlink="">
      <xdr:nvSpPr>
        <xdr:cNvPr id="791" name="n_4mainValue【公民館】&#10;有形固定資産減価償却率">
          <a:extLst>
            <a:ext uri="{FF2B5EF4-FFF2-40B4-BE49-F238E27FC236}">
              <a16:creationId xmlns:a16="http://schemas.microsoft.com/office/drawing/2014/main" id="{C0A5F675-4CEA-4967-A4C5-1B90AE1D0053}"/>
            </a:ext>
          </a:extLst>
        </xdr:cNvPr>
        <xdr:cNvSpPr txBox="1"/>
      </xdr:nvSpPr>
      <xdr:spPr>
        <a:xfrm>
          <a:off x="11354444" y="1714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7588E89C-10F1-48C4-8263-3A8079C31CD0}"/>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EC4A219D-EE7E-4892-81C4-FB562D4FA1E5}"/>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65E98FE-3363-4740-AC87-B2437A7CA0E9}"/>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9316DCCF-8CC5-4460-AEBC-750761CB0BF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A6CCCF6E-82A0-40FE-BD89-EFFF570EBBBC}"/>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D75DBCFB-A8EF-4881-AC34-FB37A8D2FA1C}"/>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1867BA44-3CA8-42FB-9989-C17E99F36DFB}"/>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EB5C96DE-497D-4AC6-9941-76ABDA23428B}"/>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8206E879-CB3B-4A56-B1A7-1E3E71191E57}"/>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98245A57-8317-4B34-A173-0852AA9AC36C}"/>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2" name="直線コネクタ 801">
          <a:extLst>
            <a:ext uri="{FF2B5EF4-FFF2-40B4-BE49-F238E27FC236}">
              <a16:creationId xmlns:a16="http://schemas.microsoft.com/office/drawing/2014/main" id="{9B2D1F4D-10CC-4477-8BF8-673C3052331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3" name="テキスト ボックス 802">
          <a:extLst>
            <a:ext uri="{FF2B5EF4-FFF2-40B4-BE49-F238E27FC236}">
              <a16:creationId xmlns:a16="http://schemas.microsoft.com/office/drawing/2014/main" id="{F11E68F5-7860-41E6-B0FA-05B80EE5A12F}"/>
            </a:ext>
          </a:extLst>
        </xdr:cNvPr>
        <xdr:cNvSpPr txBox="1"/>
      </xdr:nvSpPr>
      <xdr:spPr>
        <a:xfrm>
          <a:off x="16052346" y="1742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4" name="直線コネクタ 803">
          <a:extLst>
            <a:ext uri="{FF2B5EF4-FFF2-40B4-BE49-F238E27FC236}">
              <a16:creationId xmlns:a16="http://schemas.microsoft.com/office/drawing/2014/main" id="{541BDA1E-C930-408A-B96A-19F03B7FB52F}"/>
            </a:ext>
          </a:extLst>
        </xdr:cNvPr>
        <xdr:cNvCxnSpPr/>
      </xdr:nvCxnSpPr>
      <xdr:spPr>
        <a:xfrm>
          <a:off x="16459200" y="1713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5" name="テキスト ボックス 804">
          <a:extLst>
            <a:ext uri="{FF2B5EF4-FFF2-40B4-BE49-F238E27FC236}">
              <a16:creationId xmlns:a16="http://schemas.microsoft.com/office/drawing/2014/main" id="{6E9C4466-EF93-43C3-9D93-BE0AFC805611}"/>
            </a:ext>
          </a:extLst>
        </xdr:cNvPr>
        <xdr:cNvSpPr txBox="1"/>
      </xdr:nvSpPr>
      <xdr:spPr>
        <a:xfrm>
          <a:off x="16052346" y="1699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6" name="直線コネクタ 805">
          <a:extLst>
            <a:ext uri="{FF2B5EF4-FFF2-40B4-BE49-F238E27FC236}">
              <a16:creationId xmlns:a16="http://schemas.microsoft.com/office/drawing/2014/main" id="{6C5B401D-4D2E-41AC-AEFA-23A7450E73A1}"/>
            </a:ext>
          </a:extLst>
        </xdr:cNvPr>
        <xdr:cNvCxnSpPr/>
      </xdr:nvCxnSpPr>
      <xdr:spPr>
        <a:xfrm>
          <a:off x="16459200" y="1669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7" name="テキスト ボックス 806">
          <a:extLst>
            <a:ext uri="{FF2B5EF4-FFF2-40B4-BE49-F238E27FC236}">
              <a16:creationId xmlns:a16="http://schemas.microsoft.com/office/drawing/2014/main" id="{5997B7A4-433B-4B8D-97CC-34AF146BE5EC}"/>
            </a:ext>
          </a:extLst>
        </xdr:cNvPr>
        <xdr:cNvSpPr txBox="1"/>
      </xdr:nvSpPr>
      <xdr:spPr>
        <a:xfrm>
          <a:off x="16052346" y="1656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8" name="直線コネクタ 807">
          <a:extLst>
            <a:ext uri="{FF2B5EF4-FFF2-40B4-BE49-F238E27FC236}">
              <a16:creationId xmlns:a16="http://schemas.microsoft.com/office/drawing/2014/main" id="{308FD359-5B6D-4141-A66C-26DBF14833C6}"/>
            </a:ext>
          </a:extLst>
        </xdr:cNvPr>
        <xdr:cNvCxnSpPr/>
      </xdr:nvCxnSpPr>
      <xdr:spPr>
        <a:xfrm>
          <a:off x="16459200" y="1626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9" name="テキスト ボックス 808">
          <a:extLst>
            <a:ext uri="{FF2B5EF4-FFF2-40B4-BE49-F238E27FC236}">
              <a16:creationId xmlns:a16="http://schemas.microsoft.com/office/drawing/2014/main" id="{0E3484EC-4307-4B38-8CDE-719A48F5AD22}"/>
            </a:ext>
          </a:extLst>
        </xdr:cNvPr>
        <xdr:cNvSpPr txBox="1"/>
      </xdr:nvSpPr>
      <xdr:spPr>
        <a:xfrm>
          <a:off x="16052346" y="1613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DD540B89-6F72-49B7-9113-796B536B97F5}"/>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F9D251AE-B6CC-44DF-AEDF-BE4C53B8F8C9}"/>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75483E7F-8A1B-4E4A-82B2-54D22CC5278F}"/>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813" name="直線コネクタ 812">
          <a:extLst>
            <a:ext uri="{FF2B5EF4-FFF2-40B4-BE49-F238E27FC236}">
              <a16:creationId xmlns:a16="http://schemas.microsoft.com/office/drawing/2014/main" id="{6A61C089-AD78-4AF4-A7D9-2D0FBA31C40A}"/>
            </a:ext>
          </a:extLst>
        </xdr:cNvPr>
        <xdr:cNvCxnSpPr/>
      </xdr:nvCxnSpPr>
      <xdr:spPr>
        <a:xfrm flipV="1">
          <a:off x="19954239" y="16346424"/>
          <a:ext cx="0" cy="1158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814" name="【公民館】&#10;一人当たり面積最小値テキスト">
          <a:extLst>
            <a:ext uri="{FF2B5EF4-FFF2-40B4-BE49-F238E27FC236}">
              <a16:creationId xmlns:a16="http://schemas.microsoft.com/office/drawing/2014/main" id="{7281FBDF-2614-40F5-8F51-7211C770187E}"/>
            </a:ext>
          </a:extLst>
        </xdr:cNvPr>
        <xdr:cNvSpPr txBox="1"/>
      </xdr:nvSpPr>
      <xdr:spPr>
        <a:xfrm>
          <a:off x="19992975" y="1750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815" name="直線コネクタ 814">
          <a:extLst>
            <a:ext uri="{FF2B5EF4-FFF2-40B4-BE49-F238E27FC236}">
              <a16:creationId xmlns:a16="http://schemas.microsoft.com/office/drawing/2014/main" id="{C10EE04E-033F-4F4D-9E3E-38D4C2B5CBC4}"/>
            </a:ext>
          </a:extLst>
        </xdr:cNvPr>
        <xdr:cNvCxnSpPr/>
      </xdr:nvCxnSpPr>
      <xdr:spPr>
        <a:xfrm>
          <a:off x="19878675" y="175046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816" name="【公民館】&#10;一人当たり面積最大値テキスト">
          <a:extLst>
            <a:ext uri="{FF2B5EF4-FFF2-40B4-BE49-F238E27FC236}">
              <a16:creationId xmlns:a16="http://schemas.microsoft.com/office/drawing/2014/main" id="{48076CF6-E8D2-41DD-A387-D994095C4478}"/>
            </a:ext>
          </a:extLst>
        </xdr:cNvPr>
        <xdr:cNvSpPr txBox="1"/>
      </xdr:nvSpPr>
      <xdr:spPr>
        <a:xfrm>
          <a:off x="19992975" y="1613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817" name="直線コネクタ 816">
          <a:extLst>
            <a:ext uri="{FF2B5EF4-FFF2-40B4-BE49-F238E27FC236}">
              <a16:creationId xmlns:a16="http://schemas.microsoft.com/office/drawing/2014/main" id="{911C0189-B3E0-42E8-89EE-62F5841BB1EF}"/>
            </a:ext>
          </a:extLst>
        </xdr:cNvPr>
        <xdr:cNvCxnSpPr/>
      </xdr:nvCxnSpPr>
      <xdr:spPr>
        <a:xfrm>
          <a:off x="19878675" y="163464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818" name="【公民館】&#10;一人当たり面積平均値テキスト">
          <a:extLst>
            <a:ext uri="{FF2B5EF4-FFF2-40B4-BE49-F238E27FC236}">
              <a16:creationId xmlns:a16="http://schemas.microsoft.com/office/drawing/2014/main" id="{9F406754-DE9D-4DF8-A30F-50C96A5ACCB6}"/>
            </a:ext>
          </a:extLst>
        </xdr:cNvPr>
        <xdr:cNvSpPr txBox="1"/>
      </xdr:nvSpPr>
      <xdr:spPr>
        <a:xfrm>
          <a:off x="19992975" y="17097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819" name="フローチャート: 判断 818">
          <a:extLst>
            <a:ext uri="{FF2B5EF4-FFF2-40B4-BE49-F238E27FC236}">
              <a16:creationId xmlns:a16="http://schemas.microsoft.com/office/drawing/2014/main" id="{E48594D5-CCCD-4A68-B407-448300124EA8}"/>
            </a:ext>
          </a:extLst>
        </xdr:cNvPr>
        <xdr:cNvSpPr/>
      </xdr:nvSpPr>
      <xdr:spPr>
        <a:xfrm>
          <a:off x="19897725" y="171189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0" name="フローチャート: 判断 819">
          <a:extLst>
            <a:ext uri="{FF2B5EF4-FFF2-40B4-BE49-F238E27FC236}">
              <a16:creationId xmlns:a16="http://schemas.microsoft.com/office/drawing/2014/main" id="{89F86B1C-2496-4142-87DA-1B2EB0C827CB}"/>
            </a:ext>
          </a:extLst>
        </xdr:cNvPr>
        <xdr:cNvSpPr/>
      </xdr:nvSpPr>
      <xdr:spPr>
        <a:xfrm>
          <a:off x="19154775" y="171189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821" name="フローチャート: 判断 820">
          <a:extLst>
            <a:ext uri="{FF2B5EF4-FFF2-40B4-BE49-F238E27FC236}">
              <a16:creationId xmlns:a16="http://schemas.microsoft.com/office/drawing/2014/main" id="{C80CECB0-5969-4A06-89C3-A7E30F820283}"/>
            </a:ext>
          </a:extLst>
        </xdr:cNvPr>
        <xdr:cNvSpPr/>
      </xdr:nvSpPr>
      <xdr:spPr>
        <a:xfrm>
          <a:off x="18345150" y="1712899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22" name="フローチャート: 判断 821">
          <a:extLst>
            <a:ext uri="{FF2B5EF4-FFF2-40B4-BE49-F238E27FC236}">
              <a16:creationId xmlns:a16="http://schemas.microsoft.com/office/drawing/2014/main" id="{E81A8362-218D-4485-B4BA-733683BA3CAB}"/>
            </a:ext>
          </a:extLst>
        </xdr:cNvPr>
        <xdr:cNvSpPr/>
      </xdr:nvSpPr>
      <xdr:spPr>
        <a:xfrm>
          <a:off x="17554575" y="1704949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3" name="フローチャート: 判断 822">
          <a:extLst>
            <a:ext uri="{FF2B5EF4-FFF2-40B4-BE49-F238E27FC236}">
              <a16:creationId xmlns:a16="http://schemas.microsoft.com/office/drawing/2014/main" id="{57FFE7A5-C7A1-4259-999C-2C5BC71D1172}"/>
            </a:ext>
          </a:extLst>
        </xdr:cNvPr>
        <xdr:cNvSpPr/>
      </xdr:nvSpPr>
      <xdr:spPr>
        <a:xfrm>
          <a:off x="16754475" y="170412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6D3E72A7-385A-4D7B-91BC-FC3F7DBDC43A}"/>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8421E84E-C69C-42C6-B3B0-2858222153CA}"/>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77BD867-61BF-4BD4-BF80-13F2BABAA48B}"/>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F18BE33-B329-4C36-B87B-874D13EF5F7C}"/>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3144F15-D58B-49C1-BF29-3DCAE27FD43F}"/>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80263</xdr:rowOff>
    </xdr:from>
    <xdr:to>
      <xdr:col>116</xdr:col>
      <xdr:colOff>114300</xdr:colOff>
      <xdr:row>106</xdr:row>
      <xdr:rowOff>10413</xdr:rowOff>
    </xdr:to>
    <xdr:sp macro="" textlink="">
      <xdr:nvSpPr>
        <xdr:cNvPr id="829" name="楕円 828">
          <a:extLst>
            <a:ext uri="{FF2B5EF4-FFF2-40B4-BE49-F238E27FC236}">
              <a16:creationId xmlns:a16="http://schemas.microsoft.com/office/drawing/2014/main" id="{978BCD20-65B5-4577-9D6F-A77F1E94A23F}"/>
            </a:ext>
          </a:extLst>
        </xdr:cNvPr>
        <xdr:cNvSpPr/>
      </xdr:nvSpPr>
      <xdr:spPr>
        <a:xfrm>
          <a:off x="19897725" y="1708556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103140</xdr:rowOff>
    </xdr:from>
    <xdr:ext cx="469744" cy="259045"/>
    <xdr:sp macro="" textlink="">
      <xdr:nvSpPr>
        <xdr:cNvPr id="830" name="【公民館】&#10;一人当たり面積該当値テキスト">
          <a:extLst>
            <a:ext uri="{FF2B5EF4-FFF2-40B4-BE49-F238E27FC236}">
              <a16:creationId xmlns:a16="http://schemas.microsoft.com/office/drawing/2014/main" id="{6B317D75-6B2C-44D7-95FD-979E67C07460}"/>
            </a:ext>
          </a:extLst>
        </xdr:cNvPr>
        <xdr:cNvSpPr txBox="1"/>
      </xdr:nvSpPr>
      <xdr:spPr>
        <a:xfrm>
          <a:off x="19992975" y="1694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80263</xdr:rowOff>
    </xdr:from>
    <xdr:to>
      <xdr:col>112</xdr:col>
      <xdr:colOff>38100</xdr:colOff>
      <xdr:row>106</xdr:row>
      <xdr:rowOff>10413</xdr:rowOff>
    </xdr:to>
    <xdr:sp macro="" textlink="">
      <xdr:nvSpPr>
        <xdr:cNvPr id="831" name="楕円 830">
          <a:extLst>
            <a:ext uri="{FF2B5EF4-FFF2-40B4-BE49-F238E27FC236}">
              <a16:creationId xmlns:a16="http://schemas.microsoft.com/office/drawing/2014/main" id="{0EFB8DE8-9392-40BF-9812-E89DC45FDDD6}"/>
            </a:ext>
          </a:extLst>
        </xdr:cNvPr>
        <xdr:cNvSpPr/>
      </xdr:nvSpPr>
      <xdr:spPr>
        <a:xfrm>
          <a:off x="19154775" y="170855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131063</xdr:rowOff>
    </xdr:from>
    <xdr:to>
      <xdr:col>116</xdr:col>
      <xdr:colOff>63500</xdr:colOff>
      <xdr:row>105</xdr:row>
      <xdr:rowOff>131063</xdr:rowOff>
    </xdr:to>
    <xdr:cxnSp macro="">
      <xdr:nvCxnSpPr>
        <xdr:cNvPr id="832" name="直線コネクタ 831">
          <a:extLst>
            <a:ext uri="{FF2B5EF4-FFF2-40B4-BE49-F238E27FC236}">
              <a16:creationId xmlns:a16="http://schemas.microsoft.com/office/drawing/2014/main" id="{0DD484BE-D443-4F54-B98E-D0D9997DED30}"/>
            </a:ext>
          </a:extLst>
        </xdr:cNvPr>
        <xdr:cNvCxnSpPr/>
      </xdr:nvCxnSpPr>
      <xdr:spPr>
        <a:xfrm>
          <a:off x="19202400" y="1713318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833" name="楕円 832">
          <a:extLst>
            <a:ext uri="{FF2B5EF4-FFF2-40B4-BE49-F238E27FC236}">
              <a16:creationId xmlns:a16="http://schemas.microsoft.com/office/drawing/2014/main" id="{B7710A29-1154-4287-9454-DEA45D147884}"/>
            </a:ext>
          </a:extLst>
        </xdr:cNvPr>
        <xdr:cNvSpPr/>
      </xdr:nvSpPr>
      <xdr:spPr>
        <a:xfrm>
          <a:off x="18345150" y="17087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131063</xdr:rowOff>
    </xdr:from>
    <xdr:to>
      <xdr:col>111</xdr:col>
      <xdr:colOff>177800</xdr:colOff>
      <xdr:row>105</xdr:row>
      <xdr:rowOff>133350</xdr:rowOff>
    </xdr:to>
    <xdr:cxnSp macro="">
      <xdr:nvCxnSpPr>
        <xdr:cNvPr id="834" name="直線コネクタ 833">
          <a:extLst>
            <a:ext uri="{FF2B5EF4-FFF2-40B4-BE49-F238E27FC236}">
              <a16:creationId xmlns:a16="http://schemas.microsoft.com/office/drawing/2014/main" id="{37AA220E-7768-425E-8D35-39B9A2A116A4}"/>
            </a:ext>
          </a:extLst>
        </xdr:cNvPr>
        <xdr:cNvCxnSpPr/>
      </xdr:nvCxnSpPr>
      <xdr:spPr>
        <a:xfrm flipV="1">
          <a:off x="18392775" y="17133188"/>
          <a:ext cx="809625"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98552</xdr:rowOff>
    </xdr:from>
    <xdr:to>
      <xdr:col>102</xdr:col>
      <xdr:colOff>165100</xdr:colOff>
      <xdr:row>106</xdr:row>
      <xdr:rowOff>28702</xdr:rowOff>
    </xdr:to>
    <xdr:sp macro="" textlink="">
      <xdr:nvSpPr>
        <xdr:cNvPr id="835" name="楕円 834">
          <a:extLst>
            <a:ext uri="{FF2B5EF4-FFF2-40B4-BE49-F238E27FC236}">
              <a16:creationId xmlns:a16="http://schemas.microsoft.com/office/drawing/2014/main" id="{435B273D-5357-47E7-98A8-70D8CFF851AB}"/>
            </a:ext>
          </a:extLst>
        </xdr:cNvPr>
        <xdr:cNvSpPr/>
      </xdr:nvSpPr>
      <xdr:spPr>
        <a:xfrm>
          <a:off x="17554575" y="1710385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149352</xdr:rowOff>
    </xdr:to>
    <xdr:cxnSp macro="">
      <xdr:nvCxnSpPr>
        <xdr:cNvPr id="836" name="直線コネクタ 835">
          <a:extLst>
            <a:ext uri="{FF2B5EF4-FFF2-40B4-BE49-F238E27FC236}">
              <a16:creationId xmlns:a16="http://schemas.microsoft.com/office/drawing/2014/main" id="{C19615D2-15C5-4F78-B2CB-58EB2205735F}"/>
            </a:ext>
          </a:extLst>
        </xdr:cNvPr>
        <xdr:cNvCxnSpPr/>
      </xdr:nvCxnSpPr>
      <xdr:spPr>
        <a:xfrm flipV="1">
          <a:off x="17602200" y="17135475"/>
          <a:ext cx="7905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98552</xdr:rowOff>
    </xdr:from>
    <xdr:to>
      <xdr:col>98</xdr:col>
      <xdr:colOff>38100</xdr:colOff>
      <xdr:row>106</xdr:row>
      <xdr:rowOff>28702</xdr:rowOff>
    </xdr:to>
    <xdr:sp macro="" textlink="">
      <xdr:nvSpPr>
        <xdr:cNvPr id="837" name="楕円 836">
          <a:extLst>
            <a:ext uri="{FF2B5EF4-FFF2-40B4-BE49-F238E27FC236}">
              <a16:creationId xmlns:a16="http://schemas.microsoft.com/office/drawing/2014/main" id="{3597209A-FDB8-4239-A463-09E648FEB9A2}"/>
            </a:ext>
          </a:extLst>
        </xdr:cNvPr>
        <xdr:cNvSpPr/>
      </xdr:nvSpPr>
      <xdr:spPr>
        <a:xfrm>
          <a:off x="16754475" y="1710385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149352</xdr:rowOff>
    </xdr:from>
    <xdr:to>
      <xdr:col>102</xdr:col>
      <xdr:colOff>114300</xdr:colOff>
      <xdr:row>105</xdr:row>
      <xdr:rowOff>149352</xdr:rowOff>
    </xdr:to>
    <xdr:cxnSp macro="">
      <xdr:nvCxnSpPr>
        <xdr:cNvPr id="838" name="直線コネクタ 837">
          <a:extLst>
            <a:ext uri="{FF2B5EF4-FFF2-40B4-BE49-F238E27FC236}">
              <a16:creationId xmlns:a16="http://schemas.microsoft.com/office/drawing/2014/main" id="{1280BA35-158F-474A-8E58-B4042CFA8245}"/>
            </a:ext>
          </a:extLst>
        </xdr:cNvPr>
        <xdr:cNvCxnSpPr/>
      </xdr:nvCxnSpPr>
      <xdr:spPr>
        <a:xfrm>
          <a:off x="16802100" y="1715147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839" name="n_1aveValue【公民館】&#10;一人当たり面積">
          <a:extLst>
            <a:ext uri="{FF2B5EF4-FFF2-40B4-BE49-F238E27FC236}">
              <a16:creationId xmlns:a16="http://schemas.microsoft.com/office/drawing/2014/main" id="{F3F9054E-D795-437B-98A8-889039C12DCA}"/>
            </a:ext>
          </a:extLst>
        </xdr:cNvPr>
        <xdr:cNvSpPr txBox="1"/>
      </xdr:nvSpPr>
      <xdr:spPr>
        <a:xfrm>
          <a:off x="18983402" y="172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840" name="n_2aveValue【公民館】&#10;一人当たり面積">
          <a:extLst>
            <a:ext uri="{FF2B5EF4-FFF2-40B4-BE49-F238E27FC236}">
              <a16:creationId xmlns:a16="http://schemas.microsoft.com/office/drawing/2014/main" id="{18335A81-D58E-40BE-A9CB-790C2AD7DAB4}"/>
            </a:ext>
          </a:extLst>
        </xdr:cNvPr>
        <xdr:cNvSpPr txBox="1"/>
      </xdr:nvSpPr>
      <xdr:spPr>
        <a:xfrm>
          <a:off x="18183302" y="1721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41" name="n_3aveValue【公民館】&#10;一人当たり面積">
          <a:extLst>
            <a:ext uri="{FF2B5EF4-FFF2-40B4-BE49-F238E27FC236}">
              <a16:creationId xmlns:a16="http://schemas.microsoft.com/office/drawing/2014/main" id="{5D1F6B23-ED5A-4E17-B87C-256B9CD11B55}"/>
            </a:ext>
          </a:extLst>
        </xdr:cNvPr>
        <xdr:cNvSpPr txBox="1"/>
      </xdr:nvSpPr>
      <xdr:spPr>
        <a:xfrm>
          <a:off x="17383202" y="1683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842" name="n_4aveValue【公民館】&#10;一人当たり面積">
          <a:extLst>
            <a:ext uri="{FF2B5EF4-FFF2-40B4-BE49-F238E27FC236}">
              <a16:creationId xmlns:a16="http://schemas.microsoft.com/office/drawing/2014/main" id="{570191B8-FDF4-4E85-A8DC-A48DC66E4867}"/>
            </a:ext>
          </a:extLst>
        </xdr:cNvPr>
        <xdr:cNvSpPr txBox="1"/>
      </xdr:nvSpPr>
      <xdr:spPr>
        <a:xfrm>
          <a:off x="16592627" y="1683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26940</xdr:rowOff>
    </xdr:from>
    <xdr:ext cx="469744" cy="259045"/>
    <xdr:sp macro="" textlink="">
      <xdr:nvSpPr>
        <xdr:cNvPr id="843" name="n_1mainValue【公民館】&#10;一人当たり面積">
          <a:extLst>
            <a:ext uri="{FF2B5EF4-FFF2-40B4-BE49-F238E27FC236}">
              <a16:creationId xmlns:a16="http://schemas.microsoft.com/office/drawing/2014/main" id="{39810AAF-DC1F-4878-9EC3-250B00D9BF5E}"/>
            </a:ext>
          </a:extLst>
        </xdr:cNvPr>
        <xdr:cNvSpPr txBox="1"/>
      </xdr:nvSpPr>
      <xdr:spPr>
        <a:xfrm>
          <a:off x="18983402" y="1687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44" name="n_2mainValue【公民館】&#10;一人当たり面積">
          <a:extLst>
            <a:ext uri="{FF2B5EF4-FFF2-40B4-BE49-F238E27FC236}">
              <a16:creationId xmlns:a16="http://schemas.microsoft.com/office/drawing/2014/main" id="{1928D89D-3925-490F-978D-05DF90E61C6D}"/>
            </a:ext>
          </a:extLst>
        </xdr:cNvPr>
        <xdr:cNvSpPr txBox="1"/>
      </xdr:nvSpPr>
      <xdr:spPr>
        <a:xfrm>
          <a:off x="18183302" y="1686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19829</xdr:rowOff>
    </xdr:from>
    <xdr:ext cx="469744" cy="259045"/>
    <xdr:sp macro="" textlink="">
      <xdr:nvSpPr>
        <xdr:cNvPr id="845" name="n_3mainValue【公民館】&#10;一人当たり面積">
          <a:extLst>
            <a:ext uri="{FF2B5EF4-FFF2-40B4-BE49-F238E27FC236}">
              <a16:creationId xmlns:a16="http://schemas.microsoft.com/office/drawing/2014/main" id="{2CBF9682-2F09-4CB6-AC32-DD3C5B969B80}"/>
            </a:ext>
          </a:extLst>
        </xdr:cNvPr>
        <xdr:cNvSpPr txBox="1"/>
      </xdr:nvSpPr>
      <xdr:spPr>
        <a:xfrm>
          <a:off x="17383202" y="1718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19829</xdr:rowOff>
    </xdr:from>
    <xdr:ext cx="469744" cy="259045"/>
    <xdr:sp macro="" textlink="">
      <xdr:nvSpPr>
        <xdr:cNvPr id="846" name="n_4mainValue【公民館】&#10;一人当たり面積">
          <a:extLst>
            <a:ext uri="{FF2B5EF4-FFF2-40B4-BE49-F238E27FC236}">
              <a16:creationId xmlns:a16="http://schemas.microsoft.com/office/drawing/2014/main" id="{764756A5-5692-4E6F-80EC-EBE247D034B2}"/>
            </a:ext>
          </a:extLst>
        </xdr:cNvPr>
        <xdr:cNvSpPr txBox="1"/>
      </xdr:nvSpPr>
      <xdr:spPr>
        <a:xfrm>
          <a:off x="16592627" y="1718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62FCF2D2-B5E9-444B-87EB-07A70D8A77BB}"/>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3861FB28-39BA-4B2D-A88C-7EF832624E1D}"/>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B64000E3-F03A-475F-91E6-7D97383FC2A8}"/>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施設全体の有形固定資産減価償却率は類似団体平均を下回っているが、類型別では、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で類似団体平均を上回っている。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を計画的に実施してきた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、類似団体平均より上回っている。今後も老朽化の進んでいる施設の改修を実施するとともに、児童数が少なく休園している施設については、施設の統廃合を検討する必要がある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については、多くの施設で老朽化が進んでいるため、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を上回っているが、今後、耐用年数を超える施設の解体を計画しているため、減価償却率が低下していく見込である。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については、市内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か所の公民館のどちらも老朽化が進んでおり、類似団体平均を大きく上回っている。今後、施設の改修を検討し、適切な施設管理に努める。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513C40-ADDF-4737-95AB-2A967E443F22}"/>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2ABBF6B-4A99-4E0A-ADAD-712F0A623667}"/>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1678B2-8065-4BDF-A758-8D547212A3C0}"/>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A8BA26-B9DF-4A09-8C34-DA33AD0BF915}"/>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9C01B4-4FA8-44CC-BAD1-ADCC3B18F566}"/>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F25941-E3AD-4CCA-8CEF-A7F9ECCF6DC6}"/>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5FDE3F-330E-4906-902B-67565AB5138E}"/>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96BEE4-9CF0-43F5-94D9-6E7863FDB7B2}"/>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02488A-712B-4201-A135-798C62B3842B}"/>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3801A8-E6D1-41B3-9A43-E0C12D571428}"/>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8E5B38-EB1A-4472-8929-BF88C6B02813}"/>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3481360-421E-4A01-8F89-6B584FDD72E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53484C7-65B2-467A-A730-65599E80ADF4}"/>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AB25B62-46A7-4EE4-B8BE-BBD8B84CFF29}"/>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D430607-B7F9-4926-B9A8-B377E017AB99}"/>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BE97D44-722A-4230-A719-875F2C496113}"/>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D27D02B-43B2-4E37-8C29-3DE1F5574D74}"/>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CAFEC9C-49BB-4E97-9B21-06D2B1BC49F5}"/>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E3A446-1C02-4948-ACE4-4D0C65F493A5}"/>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CBACFC-0F48-4C6E-BB75-82F39683D1F6}"/>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44ACA03-564D-4161-8F53-37568DBF466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342409-46A6-4788-9A82-88BE258359FA}"/>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9E3750-C2A9-467D-931C-CF978A60A6CB}"/>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102B379-FC68-4A82-BE75-6622FB7DB8E6}"/>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D916D5A-D058-4685-829D-E07A0372480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5DF08F-7BAC-4FC0-9895-D40E47C3E866}"/>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F9D3273-92BF-4146-BA6C-DA09FC4817A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E6289A-0F5E-4148-A59F-3BBC324368A2}"/>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C93D1AB-BC0F-4CC5-AB8E-53E1C9BA5196}"/>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A60B511-6864-4940-A1DD-2F8BD8DC81AF}"/>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86E24B-068C-48CE-973C-FE074B91F2EE}"/>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D45153-D5F9-447F-96BE-C96B91357A8F}"/>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3D3F451-0D7F-4BA9-9D87-C3A9A96853B6}"/>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974EB8-19A2-42FF-B979-5F96115299F0}"/>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28928FE-5022-4CFA-9209-0070FB79E73D}"/>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42F9E7-10EC-4A7A-AEE0-EE069E206DF2}"/>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46AA7A-5184-41C9-A77B-379562125FC2}"/>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26FC9F-1FE5-4422-8E35-A5538DBE2499}"/>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BB358EF-C19E-4F5A-8933-F9B4E7830E30}"/>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988EAEB-337B-4285-AA7E-0E6B54B4B5F9}"/>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A6D4879-EE0F-49A3-BDDE-ECC673DE918B}"/>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D26456-5425-4E7E-B244-2DCE96832898}"/>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C95CB01-CA4F-4553-AC3E-4FF0B2645741}"/>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079D43E-3CFE-4223-8E5D-86DACCD35DFC}"/>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9D814BB-9AEF-4A35-BFAA-A740B380F62A}"/>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1C9B3BF-F4C9-4F37-8E3B-189BC01F0396}"/>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8E29012-9504-4FFA-8BAE-79780DDEB7B3}"/>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4705106-2853-48EB-9174-00454C6EEC9D}"/>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099A3EA-3F9B-4852-B0EB-EAEFD4DA8F94}"/>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590AB01-E4C6-4C18-B2AC-482301EB1458}"/>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E078E53-DC91-4AA3-89D7-AF416A38CB7F}"/>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1036D72-B643-4B52-ABD0-B11FD13E0CFC}"/>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385FE8B-A486-486A-8097-C3CACA176397}"/>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CB055D6-4239-45D1-B69F-297846332125}"/>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439584-DBA2-436A-842C-9FFB5397DF21}"/>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B3DA501-3349-4061-A706-FCE544063625}"/>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EF7314FC-9B72-424C-8D06-F03F3E23F615}"/>
            </a:ext>
          </a:extLst>
        </xdr:cNvPr>
        <xdr:cNvCxnSpPr/>
      </xdr:nvCxnSpPr>
      <xdr:spPr>
        <a:xfrm flipV="1">
          <a:off x="4180840" y="5470253"/>
          <a:ext cx="0" cy="141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12F07C9F-34A4-4A0A-B46A-0D2398B01FC4}"/>
            </a:ext>
          </a:extLst>
        </xdr:cNvPr>
        <xdr:cNvSpPr txBox="1"/>
      </xdr:nvSpPr>
      <xdr:spPr>
        <a:xfrm>
          <a:off x="4219575" y="689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0FEDD79D-CFA4-4B6D-9B9F-63877F7C2275}"/>
            </a:ext>
          </a:extLst>
        </xdr:cNvPr>
        <xdr:cNvCxnSpPr/>
      </xdr:nvCxnSpPr>
      <xdr:spPr>
        <a:xfrm>
          <a:off x="4105275" y="6888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AA48667E-647E-4F0C-9761-9566F62EFDD8}"/>
            </a:ext>
          </a:extLst>
        </xdr:cNvPr>
        <xdr:cNvSpPr txBox="1"/>
      </xdr:nvSpPr>
      <xdr:spPr>
        <a:xfrm>
          <a:off x="4219575" y="5248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C73E1826-3832-4449-B16C-C3A301618B9B}"/>
            </a:ext>
          </a:extLst>
        </xdr:cNvPr>
        <xdr:cNvCxnSpPr/>
      </xdr:nvCxnSpPr>
      <xdr:spPr>
        <a:xfrm>
          <a:off x="4105275" y="54702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31765193-3A97-4D3A-BD70-67C7CDBA933D}"/>
            </a:ext>
          </a:extLst>
        </xdr:cNvPr>
        <xdr:cNvSpPr txBox="1"/>
      </xdr:nvSpPr>
      <xdr:spPr>
        <a:xfrm>
          <a:off x="4219575" y="5965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5588663D-404A-4891-8ADC-12EDB69A492C}"/>
            </a:ext>
          </a:extLst>
        </xdr:cNvPr>
        <xdr:cNvSpPr/>
      </xdr:nvSpPr>
      <xdr:spPr>
        <a:xfrm>
          <a:off x="4124325" y="61047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90A04FC9-5A98-403E-9B1F-A6021259BAA9}"/>
            </a:ext>
          </a:extLst>
        </xdr:cNvPr>
        <xdr:cNvSpPr/>
      </xdr:nvSpPr>
      <xdr:spPr>
        <a:xfrm>
          <a:off x="3381375" y="61507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4AF2FE71-B54C-4126-BF1C-F0E4CCB4CBE0}"/>
            </a:ext>
          </a:extLst>
        </xdr:cNvPr>
        <xdr:cNvSpPr/>
      </xdr:nvSpPr>
      <xdr:spPr>
        <a:xfrm>
          <a:off x="2571750" y="61982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AD063E9C-7CDB-45AA-BD35-6B5D0361F15D}"/>
            </a:ext>
          </a:extLst>
        </xdr:cNvPr>
        <xdr:cNvSpPr/>
      </xdr:nvSpPr>
      <xdr:spPr>
        <a:xfrm>
          <a:off x="1781175" y="597072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3650E2C8-2E88-4CB8-9454-FCFDABD69FC6}"/>
            </a:ext>
          </a:extLst>
        </xdr:cNvPr>
        <xdr:cNvSpPr/>
      </xdr:nvSpPr>
      <xdr:spPr>
        <a:xfrm>
          <a:off x="981075" y="595584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0998C66-D813-4512-A80D-979E476337C9}"/>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8815D9-16FC-42E0-AF61-75E1C7FA54FA}"/>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4058401-CD95-4585-B4F0-623B259187C0}"/>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4F70E1-7E46-449B-B6E7-8CABBCA64F13}"/>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A51AE09-4D78-4E5D-A343-C8F984C80D30}"/>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74" name="楕円 73">
          <a:extLst>
            <a:ext uri="{FF2B5EF4-FFF2-40B4-BE49-F238E27FC236}">
              <a16:creationId xmlns:a16="http://schemas.microsoft.com/office/drawing/2014/main" id="{3C070F50-9B20-443F-ADD4-58BFF003F104}"/>
            </a:ext>
          </a:extLst>
        </xdr:cNvPr>
        <xdr:cNvSpPr/>
      </xdr:nvSpPr>
      <xdr:spPr>
        <a:xfrm>
          <a:off x="4124325" y="61736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170378</xdr:rowOff>
    </xdr:from>
    <xdr:ext cx="405111" cy="259045"/>
    <xdr:sp macro="" textlink="">
      <xdr:nvSpPr>
        <xdr:cNvPr id="75" name="【図書館】&#10;有形固定資産減価償却率該当値テキスト">
          <a:extLst>
            <a:ext uri="{FF2B5EF4-FFF2-40B4-BE49-F238E27FC236}">
              <a16:creationId xmlns:a16="http://schemas.microsoft.com/office/drawing/2014/main" id="{618DA3DE-6D1E-4E0C-B5FC-366E4FEB9EB6}"/>
            </a:ext>
          </a:extLst>
        </xdr:cNvPr>
        <xdr:cNvSpPr txBox="1"/>
      </xdr:nvSpPr>
      <xdr:spPr>
        <a:xfrm>
          <a:off x="4219575" y="6152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162560</xdr:rowOff>
    </xdr:from>
    <xdr:to>
      <xdr:col>20</xdr:col>
      <xdr:colOff>38100</xdr:colOff>
      <xdr:row>38</xdr:row>
      <xdr:rowOff>92710</xdr:rowOff>
    </xdr:to>
    <xdr:sp macro="" textlink="">
      <xdr:nvSpPr>
        <xdr:cNvPr id="76" name="楕円 75">
          <a:extLst>
            <a:ext uri="{FF2B5EF4-FFF2-40B4-BE49-F238E27FC236}">
              <a16:creationId xmlns:a16="http://schemas.microsoft.com/office/drawing/2014/main" id="{1CBAEA5C-2C8B-4126-9C1B-4298FF582416}"/>
            </a:ext>
          </a:extLst>
        </xdr:cNvPr>
        <xdr:cNvSpPr/>
      </xdr:nvSpPr>
      <xdr:spPr>
        <a:xfrm>
          <a:off x="3381375" y="61506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41910</xdr:rowOff>
    </xdr:from>
    <xdr:to>
      <xdr:col>24</xdr:col>
      <xdr:colOff>63500</xdr:colOff>
      <xdr:row>38</xdr:row>
      <xdr:rowOff>71301</xdr:rowOff>
    </xdr:to>
    <xdr:cxnSp macro="">
      <xdr:nvCxnSpPr>
        <xdr:cNvPr id="77" name="直線コネクタ 76">
          <a:extLst>
            <a:ext uri="{FF2B5EF4-FFF2-40B4-BE49-F238E27FC236}">
              <a16:creationId xmlns:a16="http://schemas.microsoft.com/office/drawing/2014/main" id="{CAAAD2DB-EC5D-43FD-BD55-64DB78D95E5B}"/>
            </a:ext>
          </a:extLst>
        </xdr:cNvPr>
        <xdr:cNvCxnSpPr/>
      </xdr:nvCxnSpPr>
      <xdr:spPr>
        <a:xfrm>
          <a:off x="3429000" y="6198235"/>
          <a:ext cx="752475"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a:extLst>
            <a:ext uri="{FF2B5EF4-FFF2-40B4-BE49-F238E27FC236}">
              <a16:creationId xmlns:a16="http://schemas.microsoft.com/office/drawing/2014/main" id="{D5591840-EE57-47EA-B1B4-FEF7A487D4DD}"/>
            </a:ext>
          </a:extLst>
        </xdr:cNvPr>
        <xdr:cNvSpPr/>
      </xdr:nvSpPr>
      <xdr:spPr>
        <a:xfrm>
          <a:off x="2571750" y="61522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41910</xdr:rowOff>
    </xdr:from>
    <xdr:to>
      <xdr:col>19</xdr:col>
      <xdr:colOff>177800</xdr:colOff>
      <xdr:row>38</xdr:row>
      <xdr:rowOff>43543</xdr:rowOff>
    </xdr:to>
    <xdr:cxnSp macro="">
      <xdr:nvCxnSpPr>
        <xdr:cNvPr id="79" name="直線コネクタ 78">
          <a:extLst>
            <a:ext uri="{FF2B5EF4-FFF2-40B4-BE49-F238E27FC236}">
              <a16:creationId xmlns:a16="http://schemas.microsoft.com/office/drawing/2014/main" id="{4E815A7D-8755-49D0-B55A-E4C401AA5E39}"/>
            </a:ext>
          </a:extLst>
        </xdr:cNvPr>
        <xdr:cNvCxnSpPr/>
      </xdr:nvCxnSpPr>
      <xdr:spPr>
        <a:xfrm flipV="1">
          <a:off x="2619375" y="6198235"/>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66222</xdr:rowOff>
    </xdr:from>
    <xdr:to>
      <xdr:col>10</xdr:col>
      <xdr:colOff>165100</xdr:colOff>
      <xdr:row>39</xdr:row>
      <xdr:rowOff>167822</xdr:rowOff>
    </xdr:to>
    <xdr:sp macro="" textlink="">
      <xdr:nvSpPr>
        <xdr:cNvPr id="80" name="楕円 79">
          <a:extLst>
            <a:ext uri="{FF2B5EF4-FFF2-40B4-BE49-F238E27FC236}">
              <a16:creationId xmlns:a16="http://schemas.microsoft.com/office/drawing/2014/main" id="{C2323178-4DCC-4A11-A263-F4E33DFE4E77}"/>
            </a:ext>
          </a:extLst>
        </xdr:cNvPr>
        <xdr:cNvSpPr/>
      </xdr:nvSpPr>
      <xdr:spPr>
        <a:xfrm>
          <a:off x="1781175" y="63844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43543</xdr:rowOff>
    </xdr:from>
    <xdr:to>
      <xdr:col>15</xdr:col>
      <xdr:colOff>50800</xdr:colOff>
      <xdr:row>39</xdr:row>
      <xdr:rowOff>117022</xdr:rowOff>
    </xdr:to>
    <xdr:cxnSp macro="">
      <xdr:nvCxnSpPr>
        <xdr:cNvPr id="81" name="直線コネクタ 80">
          <a:extLst>
            <a:ext uri="{FF2B5EF4-FFF2-40B4-BE49-F238E27FC236}">
              <a16:creationId xmlns:a16="http://schemas.microsoft.com/office/drawing/2014/main" id="{4FA4FCF8-E6A3-462B-850F-693C089E05A3}"/>
            </a:ext>
          </a:extLst>
        </xdr:cNvPr>
        <xdr:cNvCxnSpPr/>
      </xdr:nvCxnSpPr>
      <xdr:spPr>
        <a:xfrm flipV="1">
          <a:off x="1828800" y="6199868"/>
          <a:ext cx="790575" cy="23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33565</xdr:rowOff>
    </xdr:from>
    <xdr:to>
      <xdr:col>6</xdr:col>
      <xdr:colOff>38100</xdr:colOff>
      <xdr:row>39</xdr:row>
      <xdr:rowOff>135165</xdr:rowOff>
    </xdr:to>
    <xdr:sp macro="" textlink="">
      <xdr:nvSpPr>
        <xdr:cNvPr id="82" name="楕円 81">
          <a:extLst>
            <a:ext uri="{FF2B5EF4-FFF2-40B4-BE49-F238E27FC236}">
              <a16:creationId xmlns:a16="http://schemas.microsoft.com/office/drawing/2014/main" id="{300CD932-BB57-42C4-A79C-90EBC86F5AFB}"/>
            </a:ext>
          </a:extLst>
        </xdr:cNvPr>
        <xdr:cNvSpPr/>
      </xdr:nvSpPr>
      <xdr:spPr>
        <a:xfrm>
          <a:off x="981075" y="63454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84365</xdr:rowOff>
    </xdr:from>
    <xdr:to>
      <xdr:col>10</xdr:col>
      <xdr:colOff>114300</xdr:colOff>
      <xdr:row>39</xdr:row>
      <xdr:rowOff>117022</xdr:rowOff>
    </xdr:to>
    <xdr:cxnSp macro="">
      <xdr:nvCxnSpPr>
        <xdr:cNvPr id="83" name="直線コネクタ 82">
          <a:extLst>
            <a:ext uri="{FF2B5EF4-FFF2-40B4-BE49-F238E27FC236}">
              <a16:creationId xmlns:a16="http://schemas.microsoft.com/office/drawing/2014/main" id="{3C005654-6079-470D-A6B6-EF743184B47C}"/>
            </a:ext>
          </a:extLst>
        </xdr:cNvPr>
        <xdr:cNvCxnSpPr/>
      </xdr:nvCxnSpPr>
      <xdr:spPr>
        <a:xfrm>
          <a:off x="1028700" y="6402615"/>
          <a:ext cx="800100"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7150C653-A0AB-4FD4-A048-23FB6C0E8A2C}"/>
            </a:ext>
          </a:extLst>
        </xdr:cNvPr>
        <xdr:cNvSpPr txBox="1"/>
      </xdr:nvSpPr>
      <xdr:spPr>
        <a:xfrm>
          <a:off x="3239144" y="624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4B849B18-340E-45D2-9A27-96B0C6BA42AA}"/>
            </a:ext>
          </a:extLst>
        </xdr:cNvPr>
        <xdr:cNvSpPr txBox="1"/>
      </xdr:nvSpPr>
      <xdr:spPr>
        <a:xfrm>
          <a:off x="2439044" y="629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18908F18-5153-4447-A458-F18A037A1A0F}"/>
            </a:ext>
          </a:extLst>
        </xdr:cNvPr>
        <xdr:cNvSpPr txBox="1"/>
      </xdr:nvSpPr>
      <xdr:spPr>
        <a:xfrm>
          <a:off x="1648469" y="5755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8E36D9C5-1590-43E8-8744-BE1D7BEE15B4}"/>
            </a:ext>
          </a:extLst>
        </xdr:cNvPr>
        <xdr:cNvSpPr txBox="1"/>
      </xdr:nvSpPr>
      <xdr:spPr>
        <a:xfrm>
          <a:off x="848369" y="5734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109237</xdr:rowOff>
    </xdr:from>
    <xdr:ext cx="405111" cy="259045"/>
    <xdr:sp macro="" textlink="">
      <xdr:nvSpPr>
        <xdr:cNvPr id="88" name="n_1mainValue【図書館】&#10;有形固定資産減価償却率">
          <a:extLst>
            <a:ext uri="{FF2B5EF4-FFF2-40B4-BE49-F238E27FC236}">
              <a16:creationId xmlns:a16="http://schemas.microsoft.com/office/drawing/2014/main" id="{19F4E889-3490-4EC9-903B-4DE346BA77D2}"/>
            </a:ext>
          </a:extLst>
        </xdr:cNvPr>
        <xdr:cNvSpPr txBox="1"/>
      </xdr:nvSpPr>
      <xdr:spPr>
        <a:xfrm>
          <a:off x="3239144" y="5935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9" name="n_2mainValue【図書館】&#10;有形固定資産減価償却率">
          <a:extLst>
            <a:ext uri="{FF2B5EF4-FFF2-40B4-BE49-F238E27FC236}">
              <a16:creationId xmlns:a16="http://schemas.microsoft.com/office/drawing/2014/main" id="{D6DCA62A-C690-4AAD-8ACC-2EA2FAA52541}"/>
            </a:ext>
          </a:extLst>
        </xdr:cNvPr>
        <xdr:cNvSpPr txBox="1"/>
      </xdr:nvSpPr>
      <xdr:spPr>
        <a:xfrm>
          <a:off x="2439044" y="5936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158949</xdr:rowOff>
    </xdr:from>
    <xdr:ext cx="405111" cy="259045"/>
    <xdr:sp macro="" textlink="">
      <xdr:nvSpPr>
        <xdr:cNvPr id="90" name="n_3mainValue【図書館】&#10;有形固定資産減価償却率">
          <a:extLst>
            <a:ext uri="{FF2B5EF4-FFF2-40B4-BE49-F238E27FC236}">
              <a16:creationId xmlns:a16="http://schemas.microsoft.com/office/drawing/2014/main" id="{AAC3B5F7-CA92-454D-B582-223C160DCF0C}"/>
            </a:ext>
          </a:extLst>
        </xdr:cNvPr>
        <xdr:cNvSpPr txBox="1"/>
      </xdr:nvSpPr>
      <xdr:spPr>
        <a:xfrm>
          <a:off x="1648469" y="6477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126292</xdr:rowOff>
    </xdr:from>
    <xdr:ext cx="405111" cy="259045"/>
    <xdr:sp macro="" textlink="">
      <xdr:nvSpPr>
        <xdr:cNvPr id="91" name="n_4mainValue【図書館】&#10;有形固定資産減価償却率">
          <a:extLst>
            <a:ext uri="{FF2B5EF4-FFF2-40B4-BE49-F238E27FC236}">
              <a16:creationId xmlns:a16="http://schemas.microsoft.com/office/drawing/2014/main" id="{42E1395F-9DCA-4C2F-9423-EE312154D7EF}"/>
            </a:ext>
          </a:extLst>
        </xdr:cNvPr>
        <xdr:cNvSpPr txBox="1"/>
      </xdr:nvSpPr>
      <xdr:spPr>
        <a:xfrm>
          <a:off x="848369" y="643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F799A4B-D858-4EDC-A995-1616817AAC9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E274334-FAB0-46A2-A766-747276A5FB5D}"/>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2349C48-2D44-4B56-8BB9-03F46F16EEB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0001109-CA88-46FD-BDC9-301E0394ED30}"/>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0B7FC1D-2049-4D7F-922B-352D80D0D568}"/>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F6D1A1D-B646-47C1-8C38-0D47F18365EB}"/>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79D9436-501B-4105-AA17-E2C6D6A2B0D5}"/>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D2A3178-CBF8-4CD4-BA27-57BB2BD9A392}"/>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F09FCC1-8C01-4672-AD13-44326650157B}"/>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1FD233A-C6BE-46FC-AA83-3436B5CA4CD1}"/>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BA453626-EEE4-42C8-8BE8-BC17A0178EC9}"/>
            </a:ext>
          </a:extLst>
        </xdr:cNvPr>
        <xdr:cNvCxnSpPr/>
      </xdr:nvCxnSpPr>
      <xdr:spPr>
        <a:xfrm>
          <a:off x="5953125" y="689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18B3B96-F308-4CBB-95E6-E3239C3554D8}"/>
            </a:ext>
          </a:extLst>
        </xdr:cNvPr>
        <xdr:cNvSpPr txBox="1"/>
      </xdr:nvSpPr>
      <xdr:spPr>
        <a:xfrm>
          <a:off x="5527221"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EE2AA512-7716-4C0E-9A70-1E633A9CB385}"/>
            </a:ext>
          </a:extLst>
        </xdr:cNvPr>
        <xdr:cNvCxnSpPr/>
      </xdr:nvCxnSpPr>
      <xdr:spPr>
        <a:xfrm>
          <a:off x="5953125" y="65826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0F65166-0D76-4399-96C7-7A4D3C172036}"/>
            </a:ext>
          </a:extLst>
        </xdr:cNvPr>
        <xdr:cNvSpPr txBox="1"/>
      </xdr:nvSpPr>
      <xdr:spPr>
        <a:xfrm>
          <a:off x="5527221" y="6456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7ED054C3-F9A7-40F3-B0F8-47F8E60E3F65}"/>
            </a:ext>
          </a:extLst>
        </xdr:cNvPr>
        <xdr:cNvCxnSpPr/>
      </xdr:nvCxnSpPr>
      <xdr:spPr>
        <a:xfrm>
          <a:off x="5953125" y="627516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ED08DE1-C5FE-4359-A779-84C4BCB9CD67}"/>
            </a:ext>
          </a:extLst>
        </xdr:cNvPr>
        <xdr:cNvSpPr txBox="1"/>
      </xdr:nvSpPr>
      <xdr:spPr>
        <a:xfrm>
          <a:off x="5527221" y="6145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421888-17DE-4C1D-8270-F6446017E0E4}"/>
            </a:ext>
          </a:extLst>
        </xdr:cNvPr>
        <xdr:cNvCxnSpPr/>
      </xdr:nvCxnSpPr>
      <xdr:spPr>
        <a:xfrm>
          <a:off x="5953125" y="59739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1BB5083A-2353-46BA-A602-28F7829964EA}"/>
            </a:ext>
          </a:extLst>
        </xdr:cNvPr>
        <xdr:cNvSpPr txBox="1"/>
      </xdr:nvSpPr>
      <xdr:spPr>
        <a:xfrm>
          <a:off x="5527221" y="58285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D3F16FE-0BDE-4CB8-855F-A13B4CB539D7}"/>
            </a:ext>
          </a:extLst>
        </xdr:cNvPr>
        <xdr:cNvCxnSpPr/>
      </xdr:nvCxnSpPr>
      <xdr:spPr>
        <a:xfrm>
          <a:off x="5953125" y="56664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CE2DE73-54D3-46B4-9F7F-46FD840ECCBB}"/>
            </a:ext>
          </a:extLst>
        </xdr:cNvPr>
        <xdr:cNvSpPr txBox="1"/>
      </xdr:nvSpPr>
      <xdr:spPr>
        <a:xfrm>
          <a:off x="5527221" y="55178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4A2E96C0-56BA-4F90-B031-1E6CBEE46C67}"/>
            </a:ext>
          </a:extLst>
        </xdr:cNvPr>
        <xdr:cNvCxnSpPr/>
      </xdr:nvCxnSpPr>
      <xdr:spPr>
        <a:xfrm>
          <a:off x="5953125" y="534624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69222581-C4CE-4751-91C0-6BA2CAAD509C}"/>
            </a:ext>
          </a:extLst>
        </xdr:cNvPr>
        <xdr:cNvSpPr txBox="1"/>
      </xdr:nvSpPr>
      <xdr:spPr>
        <a:xfrm>
          <a:off x="5527221" y="52103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7253C02-01CE-4489-9469-DC20C463C393}"/>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477CA3DF-B166-4D52-8853-9AEE01F5E690}"/>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729D8C43-23FE-49CC-8226-588E3C9B2B54}"/>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618A3BA4-1D3B-4F8F-B563-7898602670D7}"/>
            </a:ext>
          </a:extLst>
        </xdr:cNvPr>
        <xdr:cNvCxnSpPr/>
      </xdr:nvCxnSpPr>
      <xdr:spPr>
        <a:xfrm flipV="1">
          <a:off x="9429115" y="5469164"/>
          <a:ext cx="0" cy="1332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DD809145-ABFF-44A7-B64C-04BCF8C98DCE}"/>
            </a:ext>
          </a:extLst>
        </xdr:cNvPr>
        <xdr:cNvSpPr txBox="1"/>
      </xdr:nvSpPr>
      <xdr:spPr>
        <a:xfrm>
          <a:off x="9467850" y="67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E94C563E-1239-4800-8A9A-B4FBDD5FE38F}"/>
            </a:ext>
          </a:extLst>
        </xdr:cNvPr>
        <xdr:cNvCxnSpPr/>
      </xdr:nvCxnSpPr>
      <xdr:spPr>
        <a:xfrm>
          <a:off x="9363075" y="680175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0A4DA1BF-B54A-43E8-A802-8FE39A825B79}"/>
            </a:ext>
          </a:extLst>
        </xdr:cNvPr>
        <xdr:cNvSpPr txBox="1"/>
      </xdr:nvSpPr>
      <xdr:spPr>
        <a:xfrm>
          <a:off x="9467850" y="524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FE55CD84-A97D-4DA4-97AC-0CE41370C0A6}"/>
            </a:ext>
          </a:extLst>
        </xdr:cNvPr>
        <xdr:cNvCxnSpPr/>
      </xdr:nvCxnSpPr>
      <xdr:spPr>
        <a:xfrm>
          <a:off x="9363075" y="54691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46450A94-0012-4FEC-92FB-0254CDB6B2D3}"/>
            </a:ext>
          </a:extLst>
        </xdr:cNvPr>
        <xdr:cNvSpPr txBox="1"/>
      </xdr:nvSpPr>
      <xdr:spPr>
        <a:xfrm>
          <a:off x="9467850" y="6296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07AEC79B-150C-4581-BD8E-A88A37A2EB16}"/>
            </a:ext>
          </a:extLst>
        </xdr:cNvPr>
        <xdr:cNvSpPr/>
      </xdr:nvSpPr>
      <xdr:spPr>
        <a:xfrm>
          <a:off x="9401175" y="6317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E804AD43-0086-44F9-8C2F-3C5765B7FDEF}"/>
            </a:ext>
          </a:extLst>
        </xdr:cNvPr>
        <xdr:cNvSpPr/>
      </xdr:nvSpPr>
      <xdr:spPr>
        <a:xfrm>
          <a:off x="8639175" y="632369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A2C9660D-0F48-4F67-B3F8-D5D19836E29E}"/>
            </a:ext>
          </a:extLst>
        </xdr:cNvPr>
        <xdr:cNvSpPr/>
      </xdr:nvSpPr>
      <xdr:spPr>
        <a:xfrm>
          <a:off x="7839075" y="63409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169635</xdr:rowOff>
    </xdr:from>
    <xdr:to>
      <xdr:col>41</xdr:col>
      <xdr:colOff>101600</xdr:colOff>
      <xdr:row>38</xdr:row>
      <xdr:rowOff>99785</xdr:rowOff>
    </xdr:to>
    <xdr:sp macro="" textlink="">
      <xdr:nvSpPr>
        <xdr:cNvPr id="126" name="フローチャート: 判断 125">
          <a:extLst>
            <a:ext uri="{FF2B5EF4-FFF2-40B4-BE49-F238E27FC236}">
              <a16:creationId xmlns:a16="http://schemas.microsoft.com/office/drawing/2014/main" id="{3A9245BB-CE85-444B-89E9-145BA11F9444}"/>
            </a:ext>
          </a:extLst>
        </xdr:cNvPr>
        <xdr:cNvSpPr/>
      </xdr:nvSpPr>
      <xdr:spPr>
        <a:xfrm>
          <a:off x="7029450" y="61513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9072</xdr:rowOff>
    </xdr:from>
    <xdr:to>
      <xdr:col>36</xdr:col>
      <xdr:colOff>165100</xdr:colOff>
      <xdr:row>38</xdr:row>
      <xdr:rowOff>110672</xdr:rowOff>
    </xdr:to>
    <xdr:sp macro="" textlink="">
      <xdr:nvSpPr>
        <xdr:cNvPr id="127" name="フローチャート: 判断 126">
          <a:extLst>
            <a:ext uri="{FF2B5EF4-FFF2-40B4-BE49-F238E27FC236}">
              <a16:creationId xmlns:a16="http://schemas.microsoft.com/office/drawing/2014/main" id="{CF660F7B-6576-4BF6-86DC-82E7749F1ADF}"/>
            </a:ext>
          </a:extLst>
        </xdr:cNvPr>
        <xdr:cNvSpPr/>
      </xdr:nvSpPr>
      <xdr:spPr>
        <a:xfrm>
          <a:off x="6238875" y="61653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52345FD-94E3-48A9-80DD-E0127A7776FE}"/>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C0EE0D-2F8A-4341-B122-74AD0323C166}"/>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1CA7E56-E49B-42A3-92A7-522915B34AC9}"/>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9B5BAA7-E5B5-4E9F-A191-2C616248CD95}"/>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4AD6FC3-76C2-4A24-8D24-CC62400D9E51}"/>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17236</xdr:rowOff>
    </xdr:from>
    <xdr:to>
      <xdr:col>55</xdr:col>
      <xdr:colOff>50800</xdr:colOff>
      <xdr:row>37</xdr:row>
      <xdr:rowOff>118836</xdr:rowOff>
    </xdr:to>
    <xdr:sp macro="" textlink="">
      <xdr:nvSpPr>
        <xdr:cNvPr id="133" name="楕円 132">
          <a:extLst>
            <a:ext uri="{FF2B5EF4-FFF2-40B4-BE49-F238E27FC236}">
              <a16:creationId xmlns:a16="http://schemas.microsoft.com/office/drawing/2014/main" id="{FA2A2A7E-163A-447C-9318-9F4464B8FD95}"/>
            </a:ext>
          </a:extLst>
        </xdr:cNvPr>
        <xdr:cNvSpPr/>
      </xdr:nvSpPr>
      <xdr:spPr>
        <a:xfrm>
          <a:off x="9401175" y="6008461"/>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40113</xdr:rowOff>
    </xdr:from>
    <xdr:ext cx="469744" cy="259045"/>
    <xdr:sp macro="" textlink="">
      <xdr:nvSpPr>
        <xdr:cNvPr id="134" name="【図書館】&#10;一人当たり面積該当値テキスト">
          <a:extLst>
            <a:ext uri="{FF2B5EF4-FFF2-40B4-BE49-F238E27FC236}">
              <a16:creationId xmlns:a16="http://schemas.microsoft.com/office/drawing/2014/main" id="{FA9A317F-7346-4F65-8170-A67A42A3C4C7}"/>
            </a:ext>
          </a:extLst>
        </xdr:cNvPr>
        <xdr:cNvSpPr txBox="1"/>
      </xdr:nvSpPr>
      <xdr:spPr>
        <a:xfrm>
          <a:off x="9467850" y="58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17236</xdr:rowOff>
    </xdr:from>
    <xdr:to>
      <xdr:col>50</xdr:col>
      <xdr:colOff>165100</xdr:colOff>
      <xdr:row>37</xdr:row>
      <xdr:rowOff>118836</xdr:rowOff>
    </xdr:to>
    <xdr:sp macro="" textlink="">
      <xdr:nvSpPr>
        <xdr:cNvPr id="135" name="楕円 134">
          <a:extLst>
            <a:ext uri="{FF2B5EF4-FFF2-40B4-BE49-F238E27FC236}">
              <a16:creationId xmlns:a16="http://schemas.microsoft.com/office/drawing/2014/main" id="{50F2B7E6-1FEA-4456-B0F7-C9A910878345}"/>
            </a:ext>
          </a:extLst>
        </xdr:cNvPr>
        <xdr:cNvSpPr/>
      </xdr:nvSpPr>
      <xdr:spPr>
        <a:xfrm>
          <a:off x="8639175" y="600846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68036</xdr:rowOff>
    </xdr:from>
    <xdr:to>
      <xdr:col>55</xdr:col>
      <xdr:colOff>0</xdr:colOff>
      <xdr:row>37</xdr:row>
      <xdr:rowOff>68036</xdr:rowOff>
    </xdr:to>
    <xdr:cxnSp macro="">
      <xdr:nvCxnSpPr>
        <xdr:cNvPr id="136" name="直線コネクタ 135">
          <a:extLst>
            <a:ext uri="{FF2B5EF4-FFF2-40B4-BE49-F238E27FC236}">
              <a16:creationId xmlns:a16="http://schemas.microsoft.com/office/drawing/2014/main" id="{A1C2905F-29A4-4171-B047-89AC7D6EAC87}"/>
            </a:ext>
          </a:extLst>
        </xdr:cNvPr>
        <xdr:cNvCxnSpPr/>
      </xdr:nvCxnSpPr>
      <xdr:spPr>
        <a:xfrm>
          <a:off x="8686800" y="60560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17236</xdr:rowOff>
    </xdr:from>
    <xdr:to>
      <xdr:col>46</xdr:col>
      <xdr:colOff>38100</xdr:colOff>
      <xdr:row>37</xdr:row>
      <xdr:rowOff>118836</xdr:rowOff>
    </xdr:to>
    <xdr:sp macro="" textlink="">
      <xdr:nvSpPr>
        <xdr:cNvPr id="137" name="楕円 136">
          <a:extLst>
            <a:ext uri="{FF2B5EF4-FFF2-40B4-BE49-F238E27FC236}">
              <a16:creationId xmlns:a16="http://schemas.microsoft.com/office/drawing/2014/main" id="{C9AB1AC7-EB10-4A87-880E-CA1A2AC9ADDF}"/>
            </a:ext>
          </a:extLst>
        </xdr:cNvPr>
        <xdr:cNvSpPr/>
      </xdr:nvSpPr>
      <xdr:spPr>
        <a:xfrm>
          <a:off x="7839075" y="60084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68036</xdr:rowOff>
    </xdr:from>
    <xdr:to>
      <xdr:col>50</xdr:col>
      <xdr:colOff>114300</xdr:colOff>
      <xdr:row>37</xdr:row>
      <xdr:rowOff>68036</xdr:rowOff>
    </xdr:to>
    <xdr:cxnSp macro="">
      <xdr:nvCxnSpPr>
        <xdr:cNvPr id="138" name="直線コネクタ 137">
          <a:extLst>
            <a:ext uri="{FF2B5EF4-FFF2-40B4-BE49-F238E27FC236}">
              <a16:creationId xmlns:a16="http://schemas.microsoft.com/office/drawing/2014/main" id="{FD2C083E-D79F-4AAB-B854-66BDB52D8DAF}"/>
            </a:ext>
          </a:extLst>
        </xdr:cNvPr>
        <xdr:cNvCxnSpPr/>
      </xdr:nvCxnSpPr>
      <xdr:spPr>
        <a:xfrm>
          <a:off x="7886700" y="605608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107043</xdr:rowOff>
    </xdr:from>
    <xdr:to>
      <xdr:col>41</xdr:col>
      <xdr:colOff>101600</xdr:colOff>
      <xdr:row>39</xdr:row>
      <xdr:rowOff>37193</xdr:rowOff>
    </xdr:to>
    <xdr:sp macro="" textlink="">
      <xdr:nvSpPr>
        <xdr:cNvPr id="139" name="楕円 138">
          <a:extLst>
            <a:ext uri="{FF2B5EF4-FFF2-40B4-BE49-F238E27FC236}">
              <a16:creationId xmlns:a16="http://schemas.microsoft.com/office/drawing/2014/main" id="{FA3F2931-534D-4A8F-9108-597E0A8E31FD}"/>
            </a:ext>
          </a:extLst>
        </xdr:cNvPr>
        <xdr:cNvSpPr/>
      </xdr:nvSpPr>
      <xdr:spPr>
        <a:xfrm>
          <a:off x="7029450" y="625701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68036</xdr:rowOff>
    </xdr:from>
    <xdr:to>
      <xdr:col>45</xdr:col>
      <xdr:colOff>177800</xdr:colOff>
      <xdr:row>38</xdr:row>
      <xdr:rowOff>157843</xdr:rowOff>
    </xdr:to>
    <xdr:cxnSp macro="">
      <xdr:nvCxnSpPr>
        <xdr:cNvPr id="140" name="直線コネクタ 139">
          <a:extLst>
            <a:ext uri="{FF2B5EF4-FFF2-40B4-BE49-F238E27FC236}">
              <a16:creationId xmlns:a16="http://schemas.microsoft.com/office/drawing/2014/main" id="{F092606F-F479-40DD-B48A-CB29B9E84B8E}"/>
            </a:ext>
          </a:extLst>
        </xdr:cNvPr>
        <xdr:cNvCxnSpPr/>
      </xdr:nvCxnSpPr>
      <xdr:spPr>
        <a:xfrm flipV="1">
          <a:off x="7077075" y="6056086"/>
          <a:ext cx="809625" cy="25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107043</xdr:rowOff>
    </xdr:from>
    <xdr:to>
      <xdr:col>36</xdr:col>
      <xdr:colOff>165100</xdr:colOff>
      <xdr:row>39</xdr:row>
      <xdr:rowOff>37193</xdr:rowOff>
    </xdr:to>
    <xdr:sp macro="" textlink="">
      <xdr:nvSpPr>
        <xdr:cNvPr id="141" name="楕円 140">
          <a:extLst>
            <a:ext uri="{FF2B5EF4-FFF2-40B4-BE49-F238E27FC236}">
              <a16:creationId xmlns:a16="http://schemas.microsoft.com/office/drawing/2014/main" id="{DC8E2086-D4D0-4B7E-A528-038018633CA8}"/>
            </a:ext>
          </a:extLst>
        </xdr:cNvPr>
        <xdr:cNvSpPr/>
      </xdr:nvSpPr>
      <xdr:spPr>
        <a:xfrm>
          <a:off x="6238875" y="6257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157843</xdr:rowOff>
    </xdr:from>
    <xdr:to>
      <xdr:col>41</xdr:col>
      <xdr:colOff>50800</xdr:colOff>
      <xdr:row>38</xdr:row>
      <xdr:rowOff>157843</xdr:rowOff>
    </xdr:to>
    <xdr:cxnSp macro="">
      <xdr:nvCxnSpPr>
        <xdr:cNvPr id="142" name="直線コネクタ 141">
          <a:extLst>
            <a:ext uri="{FF2B5EF4-FFF2-40B4-BE49-F238E27FC236}">
              <a16:creationId xmlns:a16="http://schemas.microsoft.com/office/drawing/2014/main" id="{49C9CBCF-E347-4AB1-99DB-1B79964F2691}"/>
            </a:ext>
          </a:extLst>
        </xdr:cNvPr>
        <xdr:cNvCxnSpPr/>
      </xdr:nvCxnSpPr>
      <xdr:spPr>
        <a:xfrm>
          <a:off x="6286500" y="631416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4F7BA65A-5119-4A69-B1D2-8CF288CDEA9D}"/>
            </a:ext>
          </a:extLst>
        </xdr:cNvPr>
        <xdr:cNvSpPr txBox="1"/>
      </xdr:nvSpPr>
      <xdr:spPr>
        <a:xfrm>
          <a:off x="8458277" y="642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2EDBCC91-C64F-48EA-98C2-2B9F24EEF9BE}"/>
            </a:ext>
          </a:extLst>
        </xdr:cNvPr>
        <xdr:cNvSpPr txBox="1"/>
      </xdr:nvSpPr>
      <xdr:spPr>
        <a:xfrm>
          <a:off x="7677227" y="643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116313</xdr:rowOff>
    </xdr:from>
    <xdr:ext cx="469744" cy="259045"/>
    <xdr:sp macro="" textlink="">
      <xdr:nvSpPr>
        <xdr:cNvPr id="145" name="n_3aveValue【図書館】&#10;一人当たり面積">
          <a:extLst>
            <a:ext uri="{FF2B5EF4-FFF2-40B4-BE49-F238E27FC236}">
              <a16:creationId xmlns:a16="http://schemas.microsoft.com/office/drawing/2014/main" id="{1B5651B6-C981-489D-A5F4-9D6B3F547B7F}"/>
            </a:ext>
          </a:extLst>
        </xdr:cNvPr>
        <xdr:cNvSpPr txBox="1"/>
      </xdr:nvSpPr>
      <xdr:spPr>
        <a:xfrm>
          <a:off x="6867602" y="594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127199</xdr:rowOff>
    </xdr:from>
    <xdr:ext cx="469744" cy="259045"/>
    <xdr:sp macro="" textlink="">
      <xdr:nvSpPr>
        <xdr:cNvPr id="146" name="n_4aveValue【図書館】&#10;一人当たり面積">
          <a:extLst>
            <a:ext uri="{FF2B5EF4-FFF2-40B4-BE49-F238E27FC236}">
              <a16:creationId xmlns:a16="http://schemas.microsoft.com/office/drawing/2014/main" id="{637A00D9-961E-44F5-B716-7F23BE9A7533}"/>
            </a:ext>
          </a:extLst>
        </xdr:cNvPr>
        <xdr:cNvSpPr txBox="1"/>
      </xdr:nvSpPr>
      <xdr:spPr>
        <a:xfrm>
          <a:off x="6067502" y="59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135363</xdr:rowOff>
    </xdr:from>
    <xdr:ext cx="469744" cy="259045"/>
    <xdr:sp macro="" textlink="">
      <xdr:nvSpPr>
        <xdr:cNvPr id="147" name="n_1mainValue【図書館】&#10;一人当たり面積">
          <a:extLst>
            <a:ext uri="{FF2B5EF4-FFF2-40B4-BE49-F238E27FC236}">
              <a16:creationId xmlns:a16="http://schemas.microsoft.com/office/drawing/2014/main" id="{2743066D-34DA-45F5-86B9-E38977826FB9}"/>
            </a:ext>
          </a:extLst>
        </xdr:cNvPr>
        <xdr:cNvSpPr txBox="1"/>
      </xdr:nvSpPr>
      <xdr:spPr>
        <a:xfrm>
          <a:off x="8458277" y="580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135363</xdr:rowOff>
    </xdr:from>
    <xdr:ext cx="469744" cy="259045"/>
    <xdr:sp macro="" textlink="">
      <xdr:nvSpPr>
        <xdr:cNvPr id="148" name="n_2mainValue【図書館】&#10;一人当たり面積">
          <a:extLst>
            <a:ext uri="{FF2B5EF4-FFF2-40B4-BE49-F238E27FC236}">
              <a16:creationId xmlns:a16="http://schemas.microsoft.com/office/drawing/2014/main" id="{BFED51C0-1B83-417A-B9E7-E888772B6A0F}"/>
            </a:ext>
          </a:extLst>
        </xdr:cNvPr>
        <xdr:cNvSpPr txBox="1"/>
      </xdr:nvSpPr>
      <xdr:spPr>
        <a:xfrm>
          <a:off x="7677227" y="580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28320</xdr:rowOff>
    </xdr:from>
    <xdr:ext cx="469744" cy="259045"/>
    <xdr:sp macro="" textlink="">
      <xdr:nvSpPr>
        <xdr:cNvPr id="149" name="n_3mainValue【図書館】&#10;一人当たり面積">
          <a:extLst>
            <a:ext uri="{FF2B5EF4-FFF2-40B4-BE49-F238E27FC236}">
              <a16:creationId xmlns:a16="http://schemas.microsoft.com/office/drawing/2014/main" id="{0C99E827-38C2-441B-8956-19D238E88DEF}"/>
            </a:ext>
          </a:extLst>
        </xdr:cNvPr>
        <xdr:cNvSpPr txBox="1"/>
      </xdr:nvSpPr>
      <xdr:spPr>
        <a:xfrm>
          <a:off x="6867602" y="634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28320</xdr:rowOff>
    </xdr:from>
    <xdr:ext cx="469744" cy="259045"/>
    <xdr:sp macro="" textlink="">
      <xdr:nvSpPr>
        <xdr:cNvPr id="150" name="n_4mainValue【図書館】&#10;一人当たり面積">
          <a:extLst>
            <a:ext uri="{FF2B5EF4-FFF2-40B4-BE49-F238E27FC236}">
              <a16:creationId xmlns:a16="http://schemas.microsoft.com/office/drawing/2014/main" id="{1302C6E7-3A95-46F1-B9D8-AE1FE7C48F1C}"/>
            </a:ext>
          </a:extLst>
        </xdr:cNvPr>
        <xdr:cNvSpPr txBox="1"/>
      </xdr:nvSpPr>
      <xdr:spPr>
        <a:xfrm>
          <a:off x="6067502" y="634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4EBAF86B-B5F0-4C20-A591-A1FF942C3FC8}"/>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466A62F2-9A1F-46FD-89AC-969C252C1F49}"/>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C1546A4-25A2-48A5-85CB-A022AE01AB31}"/>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A37F8B0-1678-4C43-ACC2-911F165B23A9}"/>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641743CD-4CB8-42A4-9367-09EF2A29A7D2}"/>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59CA937-77E1-40B6-A0B0-BADE26E230B7}"/>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B59E369-1E33-4BED-AC16-3072BCBE7943}"/>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6B1145F8-7D5D-42F4-A478-978BF4F3E2B0}"/>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FB6E8E0E-D3C4-4C60-8074-83EBB5D2F814}"/>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A1C554D9-F613-4AFA-B202-983626B81929}"/>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4BF91C2E-483A-4933-83E8-9693394F8E60}"/>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5659B48A-CEB5-4E39-8922-6FCBA2AAADD3}"/>
            </a:ext>
          </a:extLst>
        </xdr:cNvPr>
        <xdr:cNvCxnSpPr/>
      </xdr:nvCxnSpPr>
      <xdr:spPr>
        <a:xfrm>
          <a:off x="6858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E731D183-A744-4351-9795-D690D618F93D}"/>
            </a:ext>
          </a:extLst>
        </xdr:cNvPr>
        <xdr:cNvSpPr txBox="1"/>
      </xdr:nvSpPr>
      <xdr:spPr>
        <a:xfrm>
          <a:off x="2789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63ED5BA3-33C9-4E76-8245-5BB73D1E2F94}"/>
            </a:ext>
          </a:extLst>
        </xdr:cNvPr>
        <xdr:cNvCxnSpPr/>
      </xdr:nvCxnSpPr>
      <xdr:spPr>
        <a:xfrm>
          <a:off x="6858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E97AF183-9D9D-4D99-9BA5-F70633CFBCE6}"/>
            </a:ext>
          </a:extLst>
        </xdr:cNvPr>
        <xdr:cNvSpPr txBox="1"/>
      </xdr:nvSpPr>
      <xdr:spPr>
        <a:xfrm>
          <a:off x="339891"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4A26382-40A4-4B03-A847-71018539A156}"/>
            </a:ext>
          </a:extLst>
        </xdr:cNvPr>
        <xdr:cNvCxnSpPr/>
      </xdr:nvCxnSpPr>
      <xdr:spPr>
        <a:xfrm>
          <a:off x="6858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C15CA807-770F-4333-B4E6-CF788091C4DE}"/>
            </a:ext>
          </a:extLst>
        </xdr:cNvPr>
        <xdr:cNvSpPr txBox="1"/>
      </xdr:nvSpPr>
      <xdr:spPr>
        <a:xfrm>
          <a:off x="339891"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4466A68-B4DF-41C2-8B51-82811F74B754}"/>
            </a:ext>
          </a:extLst>
        </xdr:cNvPr>
        <xdr:cNvCxnSpPr/>
      </xdr:nvCxnSpPr>
      <xdr:spPr>
        <a:xfrm>
          <a:off x="6858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3C0B9EE3-A4FA-433B-8E15-37DB9BD03368}"/>
            </a:ext>
          </a:extLst>
        </xdr:cNvPr>
        <xdr:cNvSpPr txBox="1"/>
      </xdr:nvSpPr>
      <xdr:spPr>
        <a:xfrm>
          <a:off x="339891"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E9B40747-5348-4E5F-AA81-5CCBE98AB7AF}"/>
            </a:ext>
          </a:extLst>
        </xdr:cNvPr>
        <xdr:cNvCxnSpPr/>
      </xdr:nvCxnSpPr>
      <xdr:spPr>
        <a:xfrm>
          <a:off x="6858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43423C68-7D01-456B-8BA1-821205721881}"/>
            </a:ext>
          </a:extLst>
        </xdr:cNvPr>
        <xdr:cNvSpPr txBox="1"/>
      </xdr:nvSpPr>
      <xdr:spPr>
        <a:xfrm>
          <a:off x="339891"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6DE1E5E-E2FA-4616-95B1-441544C64C1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6200CE19-0FCC-4020-A24C-34B5515F88E0}"/>
            </a:ext>
          </a:extLst>
        </xdr:cNvPr>
        <xdr:cNvSpPr txBox="1"/>
      </xdr:nvSpPr>
      <xdr:spPr>
        <a:xfrm>
          <a:off x="3881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DDBE589B-D3F8-43C9-A9F4-2CE652A2587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22BDB59C-A959-4F54-B932-C9AC488BF5DD}"/>
            </a:ext>
          </a:extLst>
        </xdr:cNvPr>
        <xdr:cNvCxnSpPr/>
      </xdr:nvCxnSpPr>
      <xdr:spPr>
        <a:xfrm flipV="1">
          <a:off x="4180840" y="9131935"/>
          <a:ext cx="0" cy="130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9F7029D-9715-4EE4-B059-E59A853C9B60}"/>
            </a:ext>
          </a:extLst>
        </xdr:cNvPr>
        <xdr:cNvSpPr txBox="1"/>
      </xdr:nvSpPr>
      <xdr:spPr>
        <a:xfrm>
          <a:off x="4219575" y="1044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20A25E4F-7927-4933-844C-BFE01007CABA}"/>
            </a:ext>
          </a:extLst>
        </xdr:cNvPr>
        <xdr:cNvCxnSpPr/>
      </xdr:nvCxnSpPr>
      <xdr:spPr>
        <a:xfrm>
          <a:off x="4105275" y="10439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D48CB31F-220F-477C-88F8-2E65A46BB356}"/>
            </a:ext>
          </a:extLst>
        </xdr:cNvPr>
        <xdr:cNvSpPr txBox="1"/>
      </xdr:nvSpPr>
      <xdr:spPr>
        <a:xfrm>
          <a:off x="4219575" y="891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BCD02773-22BD-48FE-8E47-E143CCFA49BA}"/>
            </a:ext>
          </a:extLst>
        </xdr:cNvPr>
        <xdr:cNvCxnSpPr/>
      </xdr:nvCxnSpPr>
      <xdr:spPr>
        <a:xfrm>
          <a:off x="4105275" y="91319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35311A2C-DBC3-4BA5-AA25-0768E7D2C3D7}"/>
            </a:ext>
          </a:extLst>
        </xdr:cNvPr>
        <xdr:cNvSpPr txBox="1"/>
      </xdr:nvSpPr>
      <xdr:spPr>
        <a:xfrm>
          <a:off x="4219575" y="9781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D92B4170-DD05-4A28-A2DF-D22DB6E6FC46}"/>
            </a:ext>
          </a:extLst>
        </xdr:cNvPr>
        <xdr:cNvSpPr/>
      </xdr:nvSpPr>
      <xdr:spPr>
        <a:xfrm>
          <a:off x="4124325" y="98031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D4C188B2-48C3-46EC-A714-04BFC5A9114F}"/>
            </a:ext>
          </a:extLst>
        </xdr:cNvPr>
        <xdr:cNvSpPr/>
      </xdr:nvSpPr>
      <xdr:spPr>
        <a:xfrm>
          <a:off x="3381375" y="97796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40BB178D-F80C-4E74-AEFE-DACE15EC3D6A}"/>
            </a:ext>
          </a:extLst>
        </xdr:cNvPr>
        <xdr:cNvSpPr/>
      </xdr:nvSpPr>
      <xdr:spPr>
        <a:xfrm>
          <a:off x="2571750" y="97605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4" name="フローチャート: 判断 183">
          <a:extLst>
            <a:ext uri="{FF2B5EF4-FFF2-40B4-BE49-F238E27FC236}">
              <a16:creationId xmlns:a16="http://schemas.microsoft.com/office/drawing/2014/main" id="{9C93E58A-DF9E-49F3-90D8-6ADBEDC638AD}"/>
            </a:ext>
          </a:extLst>
        </xdr:cNvPr>
        <xdr:cNvSpPr/>
      </xdr:nvSpPr>
      <xdr:spPr>
        <a:xfrm>
          <a:off x="1781175" y="97269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5" name="フローチャート: 判断 184">
          <a:extLst>
            <a:ext uri="{FF2B5EF4-FFF2-40B4-BE49-F238E27FC236}">
              <a16:creationId xmlns:a16="http://schemas.microsoft.com/office/drawing/2014/main" id="{7ACDC4AC-792B-4841-A153-A2851988FEF9}"/>
            </a:ext>
          </a:extLst>
        </xdr:cNvPr>
        <xdr:cNvSpPr/>
      </xdr:nvSpPr>
      <xdr:spPr>
        <a:xfrm>
          <a:off x="981075" y="97155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178CE69-3FF9-4040-8A61-AD6530A22E35}"/>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9E1B220-6487-49F6-9B5C-073F0A72712E}"/>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17F0D5C-E72F-4D56-B482-D9374C659F08}"/>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4F797F3-62C3-43A0-AB66-9571697582F9}"/>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9DA3614-88A1-473C-9A8E-EA6BC07A2C1D}"/>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91" name="楕円 190">
          <a:extLst>
            <a:ext uri="{FF2B5EF4-FFF2-40B4-BE49-F238E27FC236}">
              <a16:creationId xmlns:a16="http://schemas.microsoft.com/office/drawing/2014/main" id="{C2962476-A878-4F83-9EA7-0DF3C79A6CF9}"/>
            </a:ext>
          </a:extLst>
        </xdr:cNvPr>
        <xdr:cNvSpPr/>
      </xdr:nvSpPr>
      <xdr:spPr>
        <a:xfrm>
          <a:off x="4124325" y="97504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57802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517DA834-FDD9-4D35-8F98-277C22C0B5F6}"/>
            </a:ext>
          </a:extLst>
        </xdr:cNvPr>
        <xdr:cNvSpPr txBox="1"/>
      </xdr:nvSpPr>
      <xdr:spPr>
        <a:xfrm>
          <a:off x="4219575"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170180</xdr:rowOff>
    </xdr:from>
    <xdr:to>
      <xdr:col>20</xdr:col>
      <xdr:colOff>38100</xdr:colOff>
      <xdr:row>60</xdr:row>
      <xdr:rowOff>100330</xdr:rowOff>
    </xdr:to>
    <xdr:sp macro="" textlink="">
      <xdr:nvSpPr>
        <xdr:cNvPr id="193" name="楕円 192">
          <a:extLst>
            <a:ext uri="{FF2B5EF4-FFF2-40B4-BE49-F238E27FC236}">
              <a16:creationId xmlns:a16="http://schemas.microsoft.com/office/drawing/2014/main" id="{7602B6DA-9935-47B1-B3C5-6B73E62EBCB4}"/>
            </a:ext>
          </a:extLst>
        </xdr:cNvPr>
        <xdr:cNvSpPr/>
      </xdr:nvSpPr>
      <xdr:spPr>
        <a:xfrm>
          <a:off x="3381375" y="97142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49530</xdr:rowOff>
    </xdr:from>
    <xdr:to>
      <xdr:col>24</xdr:col>
      <xdr:colOff>63500</xdr:colOff>
      <xdr:row>60</xdr:row>
      <xdr:rowOff>85725</xdr:rowOff>
    </xdr:to>
    <xdr:cxnSp macro="">
      <xdr:nvCxnSpPr>
        <xdr:cNvPr id="194" name="直線コネクタ 193">
          <a:extLst>
            <a:ext uri="{FF2B5EF4-FFF2-40B4-BE49-F238E27FC236}">
              <a16:creationId xmlns:a16="http://schemas.microsoft.com/office/drawing/2014/main" id="{A9B260BD-79A3-4F4F-A391-42FC934A0E6B}"/>
            </a:ext>
          </a:extLst>
        </xdr:cNvPr>
        <xdr:cNvCxnSpPr/>
      </xdr:nvCxnSpPr>
      <xdr:spPr>
        <a:xfrm>
          <a:off x="3429000" y="9761855"/>
          <a:ext cx="7524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5" name="楕円 194">
          <a:extLst>
            <a:ext uri="{FF2B5EF4-FFF2-40B4-BE49-F238E27FC236}">
              <a16:creationId xmlns:a16="http://schemas.microsoft.com/office/drawing/2014/main" id="{BB27BD13-7E98-46A0-A27F-E146CBFC6F69}"/>
            </a:ext>
          </a:extLst>
        </xdr:cNvPr>
        <xdr:cNvSpPr/>
      </xdr:nvSpPr>
      <xdr:spPr>
        <a:xfrm>
          <a:off x="2571750" y="9685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49530</xdr:rowOff>
    </xdr:to>
    <xdr:cxnSp macro="">
      <xdr:nvCxnSpPr>
        <xdr:cNvPr id="196" name="直線コネクタ 195">
          <a:extLst>
            <a:ext uri="{FF2B5EF4-FFF2-40B4-BE49-F238E27FC236}">
              <a16:creationId xmlns:a16="http://schemas.microsoft.com/office/drawing/2014/main" id="{1DFA119D-4FE9-4689-A43C-BF43AAA26E8B}"/>
            </a:ext>
          </a:extLst>
        </xdr:cNvPr>
        <xdr:cNvCxnSpPr/>
      </xdr:nvCxnSpPr>
      <xdr:spPr>
        <a:xfrm>
          <a:off x="2619375" y="972375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7" name="楕円 196">
          <a:extLst>
            <a:ext uri="{FF2B5EF4-FFF2-40B4-BE49-F238E27FC236}">
              <a16:creationId xmlns:a16="http://schemas.microsoft.com/office/drawing/2014/main" id="{6AEA6BEF-9014-4907-9BA5-3C83E2DA684B}"/>
            </a:ext>
          </a:extLst>
        </xdr:cNvPr>
        <xdr:cNvSpPr/>
      </xdr:nvSpPr>
      <xdr:spPr>
        <a:xfrm>
          <a:off x="1781175" y="96177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60</xdr:row>
      <xdr:rowOff>11430</xdr:rowOff>
    </xdr:to>
    <xdr:cxnSp macro="">
      <xdr:nvCxnSpPr>
        <xdr:cNvPr id="198" name="直線コネクタ 197">
          <a:extLst>
            <a:ext uri="{FF2B5EF4-FFF2-40B4-BE49-F238E27FC236}">
              <a16:creationId xmlns:a16="http://schemas.microsoft.com/office/drawing/2014/main" id="{55B64C78-C7CF-4D2F-B9AE-7CAF16CB7D92}"/>
            </a:ext>
          </a:extLst>
        </xdr:cNvPr>
        <xdr:cNvCxnSpPr/>
      </xdr:nvCxnSpPr>
      <xdr:spPr>
        <a:xfrm>
          <a:off x="1828800" y="9674860"/>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99" name="楕円 198">
          <a:extLst>
            <a:ext uri="{FF2B5EF4-FFF2-40B4-BE49-F238E27FC236}">
              <a16:creationId xmlns:a16="http://schemas.microsoft.com/office/drawing/2014/main" id="{02795F31-16B6-4C3F-B3B3-AE4232B6B090}"/>
            </a:ext>
          </a:extLst>
        </xdr:cNvPr>
        <xdr:cNvSpPr/>
      </xdr:nvSpPr>
      <xdr:spPr>
        <a:xfrm>
          <a:off x="981075" y="9581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118110</xdr:rowOff>
    </xdr:to>
    <xdr:cxnSp macro="">
      <xdr:nvCxnSpPr>
        <xdr:cNvPr id="200" name="直線コネクタ 199">
          <a:extLst>
            <a:ext uri="{FF2B5EF4-FFF2-40B4-BE49-F238E27FC236}">
              <a16:creationId xmlns:a16="http://schemas.microsoft.com/office/drawing/2014/main" id="{31D023E7-F523-4140-B39D-859799466CFD}"/>
            </a:ext>
          </a:extLst>
        </xdr:cNvPr>
        <xdr:cNvCxnSpPr/>
      </xdr:nvCxnSpPr>
      <xdr:spPr>
        <a:xfrm>
          <a:off x="1028700" y="963866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B6CBF460-C395-4457-B72E-B0B7D25A0B52}"/>
            </a:ext>
          </a:extLst>
        </xdr:cNvPr>
        <xdr:cNvSpPr txBox="1"/>
      </xdr:nvSpPr>
      <xdr:spPr>
        <a:xfrm>
          <a:off x="3239144" y="9878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79C86FBF-C631-4EFB-8896-A7795DB1D9D0}"/>
            </a:ext>
          </a:extLst>
        </xdr:cNvPr>
        <xdr:cNvSpPr txBox="1"/>
      </xdr:nvSpPr>
      <xdr:spPr>
        <a:xfrm>
          <a:off x="2439044" y="985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203" name="n_3aveValue【体育館・プール】&#10;有形固定資産減価償却率">
          <a:extLst>
            <a:ext uri="{FF2B5EF4-FFF2-40B4-BE49-F238E27FC236}">
              <a16:creationId xmlns:a16="http://schemas.microsoft.com/office/drawing/2014/main" id="{1BE92672-9DF9-40E6-AF94-4A6DA3D590BD}"/>
            </a:ext>
          </a:extLst>
        </xdr:cNvPr>
        <xdr:cNvSpPr txBox="1"/>
      </xdr:nvSpPr>
      <xdr:spPr>
        <a:xfrm>
          <a:off x="1648469" y="981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4" name="n_4aveValue【体育館・プール】&#10;有形固定資産減価償却率">
          <a:extLst>
            <a:ext uri="{FF2B5EF4-FFF2-40B4-BE49-F238E27FC236}">
              <a16:creationId xmlns:a16="http://schemas.microsoft.com/office/drawing/2014/main" id="{E59F953E-E2C1-41EF-BBBB-A84BF2DCA6F6}"/>
            </a:ext>
          </a:extLst>
        </xdr:cNvPr>
        <xdr:cNvSpPr txBox="1"/>
      </xdr:nvSpPr>
      <xdr:spPr>
        <a:xfrm>
          <a:off x="848369" y="979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116857</xdr:rowOff>
    </xdr:from>
    <xdr:ext cx="405111" cy="259045"/>
    <xdr:sp macro="" textlink="">
      <xdr:nvSpPr>
        <xdr:cNvPr id="205" name="n_1mainValue【体育館・プール】&#10;有形固定資産減価償却率">
          <a:extLst>
            <a:ext uri="{FF2B5EF4-FFF2-40B4-BE49-F238E27FC236}">
              <a16:creationId xmlns:a16="http://schemas.microsoft.com/office/drawing/2014/main" id="{10A30072-B309-4D20-94DF-8E47A5C9F998}"/>
            </a:ext>
          </a:extLst>
        </xdr:cNvPr>
        <xdr:cNvSpPr txBox="1"/>
      </xdr:nvSpPr>
      <xdr:spPr>
        <a:xfrm>
          <a:off x="32391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78757</xdr:rowOff>
    </xdr:from>
    <xdr:ext cx="405111" cy="259045"/>
    <xdr:sp macro="" textlink="">
      <xdr:nvSpPr>
        <xdr:cNvPr id="206" name="n_2mainValue【体育館・プール】&#10;有形固定資産減価償却率">
          <a:extLst>
            <a:ext uri="{FF2B5EF4-FFF2-40B4-BE49-F238E27FC236}">
              <a16:creationId xmlns:a16="http://schemas.microsoft.com/office/drawing/2014/main" id="{1417DD82-C091-42AA-B465-EB832C790923}"/>
            </a:ext>
          </a:extLst>
        </xdr:cNvPr>
        <xdr:cNvSpPr txBox="1"/>
      </xdr:nvSpPr>
      <xdr:spPr>
        <a:xfrm>
          <a:off x="24390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7" name="n_3mainValue【体育館・プール】&#10;有形固定資産減価償却率">
          <a:extLst>
            <a:ext uri="{FF2B5EF4-FFF2-40B4-BE49-F238E27FC236}">
              <a16:creationId xmlns:a16="http://schemas.microsoft.com/office/drawing/2014/main" id="{C8E3EAC7-99C0-4954-8D61-194AFAB16786}"/>
            </a:ext>
          </a:extLst>
        </xdr:cNvPr>
        <xdr:cNvSpPr txBox="1"/>
      </xdr:nvSpPr>
      <xdr:spPr>
        <a:xfrm>
          <a:off x="1648469"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208" name="n_4mainValue【体育館・プール】&#10;有形固定資産減価償却率">
          <a:extLst>
            <a:ext uri="{FF2B5EF4-FFF2-40B4-BE49-F238E27FC236}">
              <a16:creationId xmlns:a16="http://schemas.microsoft.com/office/drawing/2014/main" id="{06CC0437-08A7-46DF-8E9D-7E2AA08E4D24}"/>
            </a:ext>
          </a:extLst>
        </xdr:cNvPr>
        <xdr:cNvSpPr txBox="1"/>
      </xdr:nvSpPr>
      <xdr:spPr>
        <a:xfrm>
          <a:off x="848369"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8105759-663A-4A87-A11A-6B660F0E663D}"/>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DA2D139-A877-4157-8FA9-1726E4183361}"/>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FB9EBA2-97DC-4D5B-B3C5-7792335926D9}"/>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29646B38-44EB-43F8-8D8B-4AE0FE2E290E}"/>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845D5F2-10FE-4331-9DF0-9C0FF40376F1}"/>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83669F2A-3EC6-4638-B414-6D7B16082927}"/>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8FB5498-0FDA-475A-BBF8-35D89659026E}"/>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1DCD3A7F-5310-477A-9C36-C46DCD690F70}"/>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5509913-7DAF-4C63-A694-9F674DD5CB8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C0F5A727-BB5A-43BA-B852-24B5BF6470A4}"/>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DAD8833D-38AB-4624-84BC-606076F30718}"/>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AD409C67-421E-4DA7-A5C6-F90DCC8B8864}"/>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B2C87F1-C0C3-4EEA-83C0-7063E7BA561E}"/>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40D63D46-9EDA-4021-B6F7-B149ECE7DCF7}"/>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FC03E91B-0321-4B10-80E6-80D79D013B26}"/>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75324D53-D4E2-433D-ABC2-460EFCCB6F41}"/>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CDDC433-9608-43C9-9898-65D7DB69492F}"/>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FCC3F94-4B55-4D8D-9FAE-49C256A7E7D0}"/>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C9C9AA2-481C-46F3-9263-1AA254157DE1}"/>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FE5ABB04-8B90-42B4-95C2-059A15D45761}"/>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6824B01-EFFC-406C-AD53-D867E0079B66}"/>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C37BBE71-2BBD-446E-8FF1-FC055044D63E}"/>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A049B9C8-4311-4B42-808D-FEA921C0339D}"/>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212C70C1-BE13-40D1-9D20-32CAC3210756}"/>
            </a:ext>
          </a:extLst>
        </xdr:cNvPr>
        <xdr:cNvCxnSpPr/>
      </xdr:nvCxnSpPr>
      <xdr:spPr>
        <a:xfrm flipV="1">
          <a:off x="9429115" y="8972550"/>
          <a:ext cx="0" cy="14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4FED4EB4-DC69-4A62-882C-B458D3BF256B}"/>
            </a:ext>
          </a:extLst>
        </xdr:cNvPr>
        <xdr:cNvSpPr txBox="1"/>
      </xdr:nvSpPr>
      <xdr:spPr>
        <a:xfrm>
          <a:off x="946785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BE58A610-DD27-4D4D-A358-6B61004C1867}"/>
            </a:ext>
          </a:extLst>
        </xdr:cNvPr>
        <xdr:cNvCxnSpPr/>
      </xdr:nvCxnSpPr>
      <xdr:spPr>
        <a:xfrm>
          <a:off x="9363075" y="103930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03C42628-4F04-479E-9572-930B3AB430DF}"/>
            </a:ext>
          </a:extLst>
        </xdr:cNvPr>
        <xdr:cNvSpPr txBox="1"/>
      </xdr:nvSpPr>
      <xdr:spPr>
        <a:xfrm>
          <a:off x="9467850" y="876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B338FCA5-0B70-480A-A03A-14588C28922B}"/>
            </a:ext>
          </a:extLst>
        </xdr:cNvPr>
        <xdr:cNvCxnSpPr/>
      </xdr:nvCxnSpPr>
      <xdr:spPr>
        <a:xfrm>
          <a:off x="9363075" y="89725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465D2349-BCAF-4632-9B8A-D812CF1FFE18}"/>
            </a:ext>
          </a:extLst>
        </xdr:cNvPr>
        <xdr:cNvSpPr txBox="1"/>
      </xdr:nvSpPr>
      <xdr:spPr>
        <a:xfrm>
          <a:off x="9467850" y="9907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3FA6AF30-A6C0-4412-A385-44B9B93C9E32}"/>
            </a:ext>
          </a:extLst>
        </xdr:cNvPr>
        <xdr:cNvSpPr/>
      </xdr:nvSpPr>
      <xdr:spPr>
        <a:xfrm>
          <a:off x="9401175" y="100463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0419C1B5-8DFE-4E8E-99B8-3D0FC0C42D2C}"/>
            </a:ext>
          </a:extLst>
        </xdr:cNvPr>
        <xdr:cNvSpPr/>
      </xdr:nvSpPr>
      <xdr:spPr>
        <a:xfrm>
          <a:off x="8639175" y="100584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E72677EE-B538-4473-80CB-152E9D358DBA}"/>
            </a:ext>
          </a:extLst>
        </xdr:cNvPr>
        <xdr:cNvSpPr/>
      </xdr:nvSpPr>
      <xdr:spPr>
        <a:xfrm>
          <a:off x="7839075" y="100571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62230</xdr:rowOff>
    </xdr:from>
    <xdr:to>
      <xdr:col>41</xdr:col>
      <xdr:colOff>101600</xdr:colOff>
      <xdr:row>61</xdr:row>
      <xdr:rowOff>163830</xdr:rowOff>
    </xdr:to>
    <xdr:sp macro="" textlink="">
      <xdr:nvSpPr>
        <xdr:cNvPr id="241" name="フローチャート: 判断 240">
          <a:extLst>
            <a:ext uri="{FF2B5EF4-FFF2-40B4-BE49-F238E27FC236}">
              <a16:creationId xmlns:a16="http://schemas.microsoft.com/office/drawing/2014/main" id="{71163DAD-1C44-4443-A60C-298AF954187C}"/>
            </a:ext>
          </a:extLst>
        </xdr:cNvPr>
        <xdr:cNvSpPr/>
      </xdr:nvSpPr>
      <xdr:spPr>
        <a:xfrm>
          <a:off x="7029450" y="9942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102870</xdr:rowOff>
    </xdr:from>
    <xdr:to>
      <xdr:col>36</xdr:col>
      <xdr:colOff>165100</xdr:colOff>
      <xdr:row>62</xdr:row>
      <xdr:rowOff>33020</xdr:rowOff>
    </xdr:to>
    <xdr:sp macro="" textlink="">
      <xdr:nvSpPr>
        <xdr:cNvPr id="242" name="フローチャート: 判断 241">
          <a:extLst>
            <a:ext uri="{FF2B5EF4-FFF2-40B4-BE49-F238E27FC236}">
              <a16:creationId xmlns:a16="http://schemas.microsoft.com/office/drawing/2014/main" id="{8C238439-1ACE-4BCE-A0C5-7728F4B5CE7F}"/>
            </a:ext>
          </a:extLst>
        </xdr:cNvPr>
        <xdr:cNvSpPr/>
      </xdr:nvSpPr>
      <xdr:spPr>
        <a:xfrm>
          <a:off x="6238875" y="99834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7323CC-1A7B-48C0-BFA2-642BB4070F61}"/>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796F10B-3D1F-466F-8F41-2B27F7F24D9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A28109C-13D7-49E0-B1A4-7F7A9D78E495}"/>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D6B82F7-952C-4F2D-8112-08FE4750DC6D}"/>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DD88DFD-D9C8-435C-B748-67AA7CC5C658}"/>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80010</xdr:rowOff>
    </xdr:from>
    <xdr:to>
      <xdr:col>55</xdr:col>
      <xdr:colOff>50800</xdr:colOff>
      <xdr:row>63</xdr:row>
      <xdr:rowOff>10160</xdr:rowOff>
    </xdr:to>
    <xdr:sp macro="" textlink="">
      <xdr:nvSpPr>
        <xdr:cNvPr id="248" name="楕円 247">
          <a:extLst>
            <a:ext uri="{FF2B5EF4-FFF2-40B4-BE49-F238E27FC236}">
              <a16:creationId xmlns:a16="http://schemas.microsoft.com/office/drawing/2014/main" id="{A36BDCD2-DF53-48BA-BBFD-5F21BCD188C8}"/>
            </a:ext>
          </a:extLst>
        </xdr:cNvPr>
        <xdr:cNvSpPr/>
      </xdr:nvSpPr>
      <xdr:spPr>
        <a:xfrm>
          <a:off x="9401175" y="1012253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58437</xdr:rowOff>
    </xdr:from>
    <xdr:ext cx="469744" cy="259045"/>
    <xdr:sp macro="" textlink="">
      <xdr:nvSpPr>
        <xdr:cNvPr id="249" name="【体育館・プール】&#10;一人当たり面積該当値テキスト">
          <a:extLst>
            <a:ext uri="{FF2B5EF4-FFF2-40B4-BE49-F238E27FC236}">
              <a16:creationId xmlns:a16="http://schemas.microsoft.com/office/drawing/2014/main" id="{0DB17A4C-EBD3-400C-AB63-93094CF58744}"/>
            </a:ext>
          </a:extLst>
        </xdr:cNvPr>
        <xdr:cNvSpPr txBox="1"/>
      </xdr:nvSpPr>
      <xdr:spPr>
        <a:xfrm>
          <a:off x="9467850" y="10097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81280</xdr:rowOff>
    </xdr:from>
    <xdr:to>
      <xdr:col>50</xdr:col>
      <xdr:colOff>165100</xdr:colOff>
      <xdr:row>63</xdr:row>
      <xdr:rowOff>11430</xdr:rowOff>
    </xdr:to>
    <xdr:sp macro="" textlink="">
      <xdr:nvSpPr>
        <xdr:cNvPr id="250" name="楕円 249">
          <a:extLst>
            <a:ext uri="{FF2B5EF4-FFF2-40B4-BE49-F238E27FC236}">
              <a16:creationId xmlns:a16="http://schemas.microsoft.com/office/drawing/2014/main" id="{EF8ECDC4-08FE-45CA-A5BE-644682F1B9E4}"/>
            </a:ext>
          </a:extLst>
        </xdr:cNvPr>
        <xdr:cNvSpPr/>
      </xdr:nvSpPr>
      <xdr:spPr>
        <a:xfrm>
          <a:off x="8639175" y="101238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130810</xdr:rowOff>
    </xdr:from>
    <xdr:to>
      <xdr:col>55</xdr:col>
      <xdr:colOff>0</xdr:colOff>
      <xdr:row>62</xdr:row>
      <xdr:rowOff>132080</xdr:rowOff>
    </xdr:to>
    <xdr:cxnSp macro="">
      <xdr:nvCxnSpPr>
        <xdr:cNvPr id="251" name="直線コネクタ 250">
          <a:extLst>
            <a:ext uri="{FF2B5EF4-FFF2-40B4-BE49-F238E27FC236}">
              <a16:creationId xmlns:a16="http://schemas.microsoft.com/office/drawing/2014/main" id="{4D6B907D-786E-4CC8-B2FC-D83B4C13D7BB}"/>
            </a:ext>
          </a:extLst>
        </xdr:cNvPr>
        <xdr:cNvCxnSpPr/>
      </xdr:nvCxnSpPr>
      <xdr:spPr>
        <a:xfrm flipV="1">
          <a:off x="8686800" y="10170160"/>
          <a:ext cx="7429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81280</xdr:rowOff>
    </xdr:from>
    <xdr:to>
      <xdr:col>46</xdr:col>
      <xdr:colOff>38100</xdr:colOff>
      <xdr:row>63</xdr:row>
      <xdr:rowOff>11430</xdr:rowOff>
    </xdr:to>
    <xdr:sp macro="" textlink="">
      <xdr:nvSpPr>
        <xdr:cNvPr id="252" name="楕円 251">
          <a:extLst>
            <a:ext uri="{FF2B5EF4-FFF2-40B4-BE49-F238E27FC236}">
              <a16:creationId xmlns:a16="http://schemas.microsoft.com/office/drawing/2014/main" id="{7E6D6691-9E6A-441B-8B0C-A5DB945D019E}"/>
            </a:ext>
          </a:extLst>
        </xdr:cNvPr>
        <xdr:cNvSpPr/>
      </xdr:nvSpPr>
      <xdr:spPr>
        <a:xfrm>
          <a:off x="7839075" y="101238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132080</xdr:rowOff>
    </xdr:from>
    <xdr:to>
      <xdr:col>50</xdr:col>
      <xdr:colOff>114300</xdr:colOff>
      <xdr:row>62</xdr:row>
      <xdr:rowOff>132080</xdr:rowOff>
    </xdr:to>
    <xdr:cxnSp macro="">
      <xdr:nvCxnSpPr>
        <xdr:cNvPr id="253" name="直線コネクタ 252">
          <a:extLst>
            <a:ext uri="{FF2B5EF4-FFF2-40B4-BE49-F238E27FC236}">
              <a16:creationId xmlns:a16="http://schemas.microsoft.com/office/drawing/2014/main" id="{76FB5B44-12A9-4DC1-8F9C-AB59D923D38D}"/>
            </a:ext>
          </a:extLst>
        </xdr:cNvPr>
        <xdr:cNvCxnSpPr/>
      </xdr:nvCxnSpPr>
      <xdr:spPr>
        <a:xfrm>
          <a:off x="7886700" y="101714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83820</xdr:rowOff>
    </xdr:from>
    <xdr:to>
      <xdr:col>41</xdr:col>
      <xdr:colOff>101600</xdr:colOff>
      <xdr:row>63</xdr:row>
      <xdr:rowOff>13970</xdr:rowOff>
    </xdr:to>
    <xdr:sp macro="" textlink="">
      <xdr:nvSpPr>
        <xdr:cNvPr id="254" name="楕円 253">
          <a:extLst>
            <a:ext uri="{FF2B5EF4-FFF2-40B4-BE49-F238E27FC236}">
              <a16:creationId xmlns:a16="http://schemas.microsoft.com/office/drawing/2014/main" id="{54AD14DC-7CDF-404A-AE92-2AF2E33F7B34}"/>
            </a:ext>
          </a:extLst>
        </xdr:cNvPr>
        <xdr:cNvSpPr/>
      </xdr:nvSpPr>
      <xdr:spPr>
        <a:xfrm>
          <a:off x="7029450" y="101263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132080</xdr:rowOff>
    </xdr:from>
    <xdr:to>
      <xdr:col>45</xdr:col>
      <xdr:colOff>177800</xdr:colOff>
      <xdr:row>62</xdr:row>
      <xdr:rowOff>134620</xdr:rowOff>
    </xdr:to>
    <xdr:cxnSp macro="">
      <xdr:nvCxnSpPr>
        <xdr:cNvPr id="255" name="直線コネクタ 254">
          <a:extLst>
            <a:ext uri="{FF2B5EF4-FFF2-40B4-BE49-F238E27FC236}">
              <a16:creationId xmlns:a16="http://schemas.microsoft.com/office/drawing/2014/main" id="{B49A3D87-1EEF-4C29-8EEB-7487C429417C}"/>
            </a:ext>
          </a:extLst>
        </xdr:cNvPr>
        <xdr:cNvCxnSpPr/>
      </xdr:nvCxnSpPr>
      <xdr:spPr>
        <a:xfrm flipV="1">
          <a:off x="7077075" y="10171430"/>
          <a:ext cx="80962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82550</xdr:rowOff>
    </xdr:from>
    <xdr:to>
      <xdr:col>36</xdr:col>
      <xdr:colOff>165100</xdr:colOff>
      <xdr:row>63</xdr:row>
      <xdr:rowOff>12700</xdr:rowOff>
    </xdr:to>
    <xdr:sp macro="" textlink="">
      <xdr:nvSpPr>
        <xdr:cNvPr id="256" name="楕円 255">
          <a:extLst>
            <a:ext uri="{FF2B5EF4-FFF2-40B4-BE49-F238E27FC236}">
              <a16:creationId xmlns:a16="http://schemas.microsoft.com/office/drawing/2014/main" id="{C6093849-22C2-4C17-9F05-EBC86951611F}"/>
            </a:ext>
          </a:extLst>
        </xdr:cNvPr>
        <xdr:cNvSpPr/>
      </xdr:nvSpPr>
      <xdr:spPr>
        <a:xfrm>
          <a:off x="6238875" y="101250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133350</xdr:rowOff>
    </xdr:from>
    <xdr:to>
      <xdr:col>41</xdr:col>
      <xdr:colOff>50800</xdr:colOff>
      <xdr:row>62</xdr:row>
      <xdr:rowOff>134620</xdr:rowOff>
    </xdr:to>
    <xdr:cxnSp macro="">
      <xdr:nvCxnSpPr>
        <xdr:cNvPr id="257" name="直線コネクタ 256">
          <a:extLst>
            <a:ext uri="{FF2B5EF4-FFF2-40B4-BE49-F238E27FC236}">
              <a16:creationId xmlns:a16="http://schemas.microsoft.com/office/drawing/2014/main" id="{51BC4535-1474-4439-845C-729EF36E140E}"/>
            </a:ext>
          </a:extLst>
        </xdr:cNvPr>
        <xdr:cNvCxnSpPr/>
      </xdr:nvCxnSpPr>
      <xdr:spPr>
        <a:xfrm>
          <a:off x="6286500" y="10172700"/>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27DC7CBF-BF44-4AF3-A18C-3B9FEA9381FD}"/>
            </a:ext>
          </a:extLst>
        </xdr:cNvPr>
        <xdr:cNvSpPr txBox="1"/>
      </xdr:nvSpPr>
      <xdr:spPr>
        <a:xfrm>
          <a:off x="8458277" y="98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5460F9EC-8AF7-4EFA-B5E3-85383DCE63E4}"/>
            </a:ext>
          </a:extLst>
        </xdr:cNvPr>
        <xdr:cNvSpPr txBox="1"/>
      </xdr:nvSpPr>
      <xdr:spPr>
        <a:xfrm>
          <a:off x="7677227" y="985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8907</xdr:rowOff>
    </xdr:from>
    <xdr:ext cx="469744" cy="259045"/>
    <xdr:sp macro="" textlink="">
      <xdr:nvSpPr>
        <xdr:cNvPr id="260" name="n_3aveValue【体育館・プール】&#10;一人当たり面積">
          <a:extLst>
            <a:ext uri="{FF2B5EF4-FFF2-40B4-BE49-F238E27FC236}">
              <a16:creationId xmlns:a16="http://schemas.microsoft.com/office/drawing/2014/main" id="{19AC6511-F046-43F1-9F9A-691761A51F58}"/>
            </a:ext>
          </a:extLst>
        </xdr:cNvPr>
        <xdr:cNvSpPr txBox="1"/>
      </xdr:nvSpPr>
      <xdr:spPr>
        <a:xfrm>
          <a:off x="6867602"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49547</xdr:rowOff>
    </xdr:from>
    <xdr:ext cx="469744" cy="259045"/>
    <xdr:sp macro="" textlink="">
      <xdr:nvSpPr>
        <xdr:cNvPr id="261" name="n_4aveValue【体育館・プール】&#10;一人当たり面積">
          <a:extLst>
            <a:ext uri="{FF2B5EF4-FFF2-40B4-BE49-F238E27FC236}">
              <a16:creationId xmlns:a16="http://schemas.microsoft.com/office/drawing/2014/main" id="{2BCB3F9A-03AE-42F6-AD19-EC431667DB3A}"/>
            </a:ext>
          </a:extLst>
        </xdr:cNvPr>
        <xdr:cNvSpPr txBox="1"/>
      </xdr:nvSpPr>
      <xdr:spPr>
        <a:xfrm>
          <a:off x="6067502" y="97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2557</xdr:rowOff>
    </xdr:from>
    <xdr:ext cx="469744" cy="259045"/>
    <xdr:sp macro="" textlink="">
      <xdr:nvSpPr>
        <xdr:cNvPr id="262" name="n_1mainValue【体育館・プール】&#10;一人当たり面積">
          <a:extLst>
            <a:ext uri="{FF2B5EF4-FFF2-40B4-BE49-F238E27FC236}">
              <a16:creationId xmlns:a16="http://schemas.microsoft.com/office/drawing/2014/main" id="{BF52FC66-63F9-416C-A1D9-79B038DDD017}"/>
            </a:ext>
          </a:extLst>
        </xdr:cNvPr>
        <xdr:cNvSpPr txBox="1"/>
      </xdr:nvSpPr>
      <xdr:spPr>
        <a:xfrm>
          <a:off x="845827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2557</xdr:rowOff>
    </xdr:from>
    <xdr:ext cx="469744" cy="259045"/>
    <xdr:sp macro="" textlink="">
      <xdr:nvSpPr>
        <xdr:cNvPr id="263" name="n_2mainValue【体育館・プール】&#10;一人当たり面積">
          <a:extLst>
            <a:ext uri="{FF2B5EF4-FFF2-40B4-BE49-F238E27FC236}">
              <a16:creationId xmlns:a16="http://schemas.microsoft.com/office/drawing/2014/main" id="{9EF8E85E-FD1F-4704-B033-12074E8CA5C3}"/>
            </a:ext>
          </a:extLst>
        </xdr:cNvPr>
        <xdr:cNvSpPr txBox="1"/>
      </xdr:nvSpPr>
      <xdr:spPr>
        <a:xfrm>
          <a:off x="76772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5097</xdr:rowOff>
    </xdr:from>
    <xdr:ext cx="469744" cy="259045"/>
    <xdr:sp macro="" textlink="">
      <xdr:nvSpPr>
        <xdr:cNvPr id="264" name="n_3mainValue【体育館・プール】&#10;一人当たり面積">
          <a:extLst>
            <a:ext uri="{FF2B5EF4-FFF2-40B4-BE49-F238E27FC236}">
              <a16:creationId xmlns:a16="http://schemas.microsoft.com/office/drawing/2014/main" id="{3C539E81-0BA8-4C08-9C77-447B00B0D8BB}"/>
            </a:ext>
          </a:extLst>
        </xdr:cNvPr>
        <xdr:cNvSpPr txBox="1"/>
      </xdr:nvSpPr>
      <xdr:spPr>
        <a:xfrm>
          <a:off x="68676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3827</xdr:rowOff>
    </xdr:from>
    <xdr:ext cx="469744" cy="259045"/>
    <xdr:sp macro="" textlink="">
      <xdr:nvSpPr>
        <xdr:cNvPr id="265" name="n_4mainValue【体育館・プール】&#10;一人当たり面積">
          <a:extLst>
            <a:ext uri="{FF2B5EF4-FFF2-40B4-BE49-F238E27FC236}">
              <a16:creationId xmlns:a16="http://schemas.microsoft.com/office/drawing/2014/main" id="{C4447C0E-F8C0-4F71-BE6E-2DCA51D74C7F}"/>
            </a:ext>
          </a:extLst>
        </xdr:cNvPr>
        <xdr:cNvSpPr txBox="1"/>
      </xdr:nvSpPr>
      <xdr:spPr>
        <a:xfrm>
          <a:off x="6067502"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905A550-58FE-4A0F-A368-AAE5B090BAB5}"/>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E90C5EB-E5E0-4980-9AB5-CDB49F866260}"/>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5FC6235-F8BB-4AAA-9D40-A72E10288B2C}"/>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46EB396-08F9-4580-97D6-4AE6C907D301}"/>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EB02992F-AAF9-4F0F-AAD2-F0815B1D2FBC}"/>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9FC3F63-8D6F-4D38-8534-74E629E7524B}"/>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1CAD06B-5F1B-4A24-9A3C-22C25A9E472D}"/>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ED72223C-C92D-4D8E-9025-40F7C6FE4F54}"/>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373582F9-8813-4039-8449-63CC746C3143}"/>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29C947D-1CFC-4C9F-950E-6DA3BD433CF3}"/>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A363035-44C7-4F96-8F87-9D2CA2962D21}"/>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ACA6B90F-29E0-4E19-8FAD-CB4148A7D73C}"/>
            </a:ext>
          </a:extLst>
        </xdr:cNvPr>
        <xdr:cNvCxnSpPr/>
      </xdr:nvCxnSpPr>
      <xdr:spPr>
        <a:xfrm>
          <a:off x="6858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7C600B50-85CC-4C59-A501-C75550D20125}"/>
            </a:ext>
          </a:extLst>
        </xdr:cNvPr>
        <xdr:cNvSpPr txBox="1"/>
      </xdr:nvSpPr>
      <xdr:spPr>
        <a:xfrm>
          <a:off x="2789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92E3E88-A1CF-40F3-A0C3-32B52789FA96}"/>
            </a:ext>
          </a:extLst>
        </xdr:cNvPr>
        <xdr:cNvCxnSpPr/>
      </xdr:nvCxnSpPr>
      <xdr:spPr>
        <a:xfrm>
          <a:off x="6858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78A5781A-CB03-45AF-BF57-D3BF32F16030}"/>
            </a:ext>
          </a:extLst>
        </xdr:cNvPr>
        <xdr:cNvSpPr txBox="1"/>
      </xdr:nvSpPr>
      <xdr:spPr>
        <a:xfrm>
          <a:off x="339891" y="1339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852BFDD6-C83A-4512-8E0C-E83153A8B93C}"/>
            </a:ext>
          </a:extLst>
        </xdr:cNvPr>
        <xdr:cNvCxnSpPr/>
      </xdr:nvCxnSpPr>
      <xdr:spPr>
        <a:xfrm>
          <a:off x="6858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D6267853-D6B6-41CB-B434-A898BE2F8E2A}"/>
            </a:ext>
          </a:extLst>
        </xdr:cNvPr>
        <xdr:cNvSpPr txBox="1"/>
      </xdr:nvSpPr>
      <xdr:spPr>
        <a:xfrm>
          <a:off x="339891" y="1296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D93BD84A-9B8D-4588-8310-E799C010696E}"/>
            </a:ext>
          </a:extLst>
        </xdr:cNvPr>
        <xdr:cNvCxnSpPr/>
      </xdr:nvCxnSpPr>
      <xdr:spPr>
        <a:xfrm>
          <a:off x="6858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B786F037-118E-41F0-8AB3-A1E7FB7D977A}"/>
            </a:ext>
          </a:extLst>
        </xdr:cNvPr>
        <xdr:cNvSpPr txBox="1"/>
      </xdr:nvSpPr>
      <xdr:spPr>
        <a:xfrm>
          <a:off x="339891" y="1253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D08BB3B5-4297-4467-A5F0-3AA2AF057828}"/>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2B211BC5-A79E-40B2-A35F-EC77F1A1641C}"/>
            </a:ext>
          </a:extLst>
        </xdr:cNvPr>
        <xdr:cNvSpPr txBox="1"/>
      </xdr:nvSpPr>
      <xdr:spPr>
        <a:xfrm>
          <a:off x="339891" y="12103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AC697D47-36E5-4BF0-B7A0-94A58929AA9F}"/>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6A71979D-254E-492F-9688-59BC49B73A21}"/>
            </a:ext>
          </a:extLst>
        </xdr:cNvPr>
        <xdr:cNvCxnSpPr/>
      </xdr:nvCxnSpPr>
      <xdr:spPr>
        <a:xfrm flipV="1">
          <a:off x="4180840" y="12631674"/>
          <a:ext cx="0" cy="1286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EFA5C831-D644-463E-BEF4-1EE59FA46A31}"/>
            </a:ext>
          </a:extLst>
        </xdr:cNvPr>
        <xdr:cNvSpPr txBox="1"/>
      </xdr:nvSpPr>
      <xdr:spPr>
        <a:xfrm>
          <a:off x="4219575" y="13925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34286749-F616-42B7-AD52-AB39A1F3D0D0}"/>
            </a:ext>
          </a:extLst>
        </xdr:cNvPr>
        <xdr:cNvCxnSpPr/>
      </xdr:nvCxnSpPr>
      <xdr:spPr>
        <a:xfrm>
          <a:off x="4105275" y="139183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3E7FF989-968D-4C9B-956A-559EBA4F3954}"/>
            </a:ext>
          </a:extLst>
        </xdr:cNvPr>
        <xdr:cNvSpPr txBox="1"/>
      </xdr:nvSpPr>
      <xdr:spPr>
        <a:xfrm>
          <a:off x="4219575" y="1242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7FD64F0A-70AC-4842-80CB-C82A977C3021}"/>
            </a:ext>
          </a:extLst>
        </xdr:cNvPr>
        <xdr:cNvCxnSpPr/>
      </xdr:nvCxnSpPr>
      <xdr:spPr>
        <a:xfrm>
          <a:off x="4105275" y="126316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99502612-D285-4A28-80B4-D6276018C7F9}"/>
            </a:ext>
          </a:extLst>
        </xdr:cNvPr>
        <xdr:cNvSpPr txBox="1"/>
      </xdr:nvSpPr>
      <xdr:spPr>
        <a:xfrm>
          <a:off x="4219575" y="1300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F34EBD83-FF32-48B3-96DB-8150ABD54E9C}"/>
            </a:ext>
          </a:extLst>
        </xdr:cNvPr>
        <xdr:cNvSpPr/>
      </xdr:nvSpPr>
      <xdr:spPr>
        <a:xfrm>
          <a:off x="4124325" y="131475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730F09AE-C760-4E52-A0ED-C34F8A2E82D2}"/>
            </a:ext>
          </a:extLst>
        </xdr:cNvPr>
        <xdr:cNvSpPr/>
      </xdr:nvSpPr>
      <xdr:spPr>
        <a:xfrm>
          <a:off x="3381375" y="131224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86D1A7B5-8241-4A13-B4BB-B5365E28633B}"/>
            </a:ext>
          </a:extLst>
        </xdr:cNvPr>
        <xdr:cNvSpPr/>
      </xdr:nvSpPr>
      <xdr:spPr>
        <a:xfrm>
          <a:off x="2571750" y="1308531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7" name="フローチャート: 判断 296">
          <a:extLst>
            <a:ext uri="{FF2B5EF4-FFF2-40B4-BE49-F238E27FC236}">
              <a16:creationId xmlns:a16="http://schemas.microsoft.com/office/drawing/2014/main" id="{DB22E60D-D1EC-4E11-8195-CA91BBF9B736}"/>
            </a:ext>
          </a:extLst>
        </xdr:cNvPr>
        <xdr:cNvSpPr/>
      </xdr:nvSpPr>
      <xdr:spPr>
        <a:xfrm>
          <a:off x="1781175" y="129522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26163</xdr:rowOff>
    </xdr:from>
    <xdr:to>
      <xdr:col>6</xdr:col>
      <xdr:colOff>38100</xdr:colOff>
      <xdr:row>80</xdr:row>
      <xdr:rowOff>127763</xdr:rowOff>
    </xdr:to>
    <xdr:sp macro="" textlink="">
      <xdr:nvSpPr>
        <xdr:cNvPr id="298" name="フローチャート: 判断 297">
          <a:extLst>
            <a:ext uri="{FF2B5EF4-FFF2-40B4-BE49-F238E27FC236}">
              <a16:creationId xmlns:a16="http://schemas.microsoft.com/office/drawing/2014/main" id="{9C8957F5-89C0-4E9F-9EE4-2CE616B71DA6}"/>
            </a:ext>
          </a:extLst>
        </xdr:cNvPr>
        <xdr:cNvSpPr/>
      </xdr:nvSpPr>
      <xdr:spPr>
        <a:xfrm>
          <a:off x="981075" y="1298333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F79370-5FD3-4980-8ABA-48FBB56C808E}"/>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AC2FF8C-756B-4917-B8FE-107E4F880736}"/>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4DFDAFB-49ED-4C97-B2BE-E7F360BEE6C3}"/>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CE236D3-2154-4156-88C2-2D03584A0C63}"/>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78E26FF-E425-43E5-8A0B-94CA4D5C123E}"/>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304" name="楕円 303">
          <a:extLst>
            <a:ext uri="{FF2B5EF4-FFF2-40B4-BE49-F238E27FC236}">
              <a16:creationId xmlns:a16="http://schemas.microsoft.com/office/drawing/2014/main" id="{18954970-8DF4-4585-8118-37033AAE8AF6}"/>
            </a:ext>
          </a:extLst>
        </xdr:cNvPr>
        <xdr:cNvSpPr/>
      </xdr:nvSpPr>
      <xdr:spPr>
        <a:xfrm>
          <a:off x="4124325" y="135450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86885</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BA415589-777C-43D1-85B7-B401A12F86B7}"/>
            </a:ext>
          </a:extLst>
        </xdr:cNvPr>
        <xdr:cNvSpPr txBox="1"/>
      </xdr:nvSpPr>
      <xdr:spPr>
        <a:xfrm>
          <a:off x="4219575" y="1352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76454</xdr:rowOff>
    </xdr:from>
    <xdr:to>
      <xdr:col>20</xdr:col>
      <xdr:colOff>38100</xdr:colOff>
      <xdr:row>84</xdr:row>
      <xdr:rowOff>6604</xdr:rowOff>
    </xdr:to>
    <xdr:sp macro="" textlink="">
      <xdr:nvSpPr>
        <xdr:cNvPr id="306" name="楕円 305">
          <a:extLst>
            <a:ext uri="{FF2B5EF4-FFF2-40B4-BE49-F238E27FC236}">
              <a16:creationId xmlns:a16="http://schemas.microsoft.com/office/drawing/2014/main" id="{5A6A943B-CC54-4B85-90EF-AB4D09633BD6}"/>
            </a:ext>
          </a:extLst>
        </xdr:cNvPr>
        <xdr:cNvSpPr/>
      </xdr:nvSpPr>
      <xdr:spPr>
        <a:xfrm>
          <a:off x="3381375" y="135162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127254</xdr:rowOff>
    </xdr:from>
    <xdr:to>
      <xdr:col>24</xdr:col>
      <xdr:colOff>63500</xdr:colOff>
      <xdr:row>83</xdr:row>
      <xdr:rowOff>159258</xdr:rowOff>
    </xdr:to>
    <xdr:cxnSp macro="">
      <xdr:nvCxnSpPr>
        <xdr:cNvPr id="307" name="直線コネクタ 306">
          <a:extLst>
            <a:ext uri="{FF2B5EF4-FFF2-40B4-BE49-F238E27FC236}">
              <a16:creationId xmlns:a16="http://schemas.microsoft.com/office/drawing/2014/main" id="{A9F2A2C8-E12C-4D86-98AF-4A6DBC075943}"/>
            </a:ext>
          </a:extLst>
        </xdr:cNvPr>
        <xdr:cNvCxnSpPr/>
      </xdr:nvCxnSpPr>
      <xdr:spPr>
        <a:xfrm>
          <a:off x="3429000" y="13563854"/>
          <a:ext cx="752475" cy="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30735</xdr:rowOff>
    </xdr:from>
    <xdr:to>
      <xdr:col>15</xdr:col>
      <xdr:colOff>101600</xdr:colOff>
      <xdr:row>83</xdr:row>
      <xdr:rowOff>132335</xdr:rowOff>
    </xdr:to>
    <xdr:sp macro="" textlink="">
      <xdr:nvSpPr>
        <xdr:cNvPr id="308" name="楕円 307">
          <a:extLst>
            <a:ext uri="{FF2B5EF4-FFF2-40B4-BE49-F238E27FC236}">
              <a16:creationId xmlns:a16="http://schemas.microsoft.com/office/drawing/2014/main" id="{221757DA-026F-4DA8-B67D-96B7DAC2EC66}"/>
            </a:ext>
          </a:extLst>
        </xdr:cNvPr>
        <xdr:cNvSpPr/>
      </xdr:nvSpPr>
      <xdr:spPr>
        <a:xfrm>
          <a:off x="2571750" y="134673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81535</xdr:rowOff>
    </xdr:from>
    <xdr:to>
      <xdr:col>19</xdr:col>
      <xdr:colOff>177800</xdr:colOff>
      <xdr:row>83</xdr:row>
      <xdr:rowOff>127254</xdr:rowOff>
    </xdr:to>
    <xdr:cxnSp macro="">
      <xdr:nvCxnSpPr>
        <xdr:cNvPr id="309" name="直線コネクタ 308">
          <a:extLst>
            <a:ext uri="{FF2B5EF4-FFF2-40B4-BE49-F238E27FC236}">
              <a16:creationId xmlns:a16="http://schemas.microsoft.com/office/drawing/2014/main" id="{6E55D5D6-5C3E-4689-841D-FFD23A6855AB}"/>
            </a:ext>
          </a:extLst>
        </xdr:cNvPr>
        <xdr:cNvCxnSpPr/>
      </xdr:nvCxnSpPr>
      <xdr:spPr>
        <a:xfrm>
          <a:off x="2619375" y="13524485"/>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149606</xdr:rowOff>
    </xdr:from>
    <xdr:to>
      <xdr:col>10</xdr:col>
      <xdr:colOff>165100</xdr:colOff>
      <xdr:row>83</xdr:row>
      <xdr:rowOff>79756</xdr:rowOff>
    </xdr:to>
    <xdr:sp macro="" textlink="">
      <xdr:nvSpPr>
        <xdr:cNvPr id="310" name="楕円 309">
          <a:extLst>
            <a:ext uri="{FF2B5EF4-FFF2-40B4-BE49-F238E27FC236}">
              <a16:creationId xmlns:a16="http://schemas.microsoft.com/office/drawing/2014/main" id="{8F465FC5-D483-48A9-9CD8-51271AD0849B}"/>
            </a:ext>
          </a:extLst>
        </xdr:cNvPr>
        <xdr:cNvSpPr/>
      </xdr:nvSpPr>
      <xdr:spPr>
        <a:xfrm>
          <a:off x="1781175" y="134274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28956</xdr:rowOff>
    </xdr:from>
    <xdr:to>
      <xdr:col>15</xdr:col>
      <xdr:colOff>50800</xdr:colOff>
      <xdr:row>83</xdr:row>
      <xdr:rowOff>81535</xdr:rowOff>
    </xdr:to>
    <xdr:cxnSp macro="">
      <xdr:nvCxnSpPr>
        <xdr:cNvPr id="311" name="直線コネクタ 310">
          <a:extLst>
            <a:ext uri="{FF2B5EF4-FFF2-40B4-BE49-F238E27FC236}">
              <a16:creationId xmlns:a16="http://schemas.microsoft.com/office/drawing/2014/main" id="{498B98E3-19E4-4514-9C51-BD70D369F60D}"/>
            </a:ext>
          </a:extLst>
        </xdr:cNvPr>
        <xdr:cNvCxnSpPr/>
      </xdr:nvCxnSpPr>
      <xdr:spPr>
        <a:xfrm>
          <a:off x="1828800" y="13465556"/>
          <a:ext cx="790575"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103887</xdr:rowOff>
    </xdr:from>
    <xdr:to>
      <xdr:col>6</xdr:col>
      <xdr:colOff>38100</xdr:colOff>
      <xdr:row>83</xdr:row>
      <xdr:rowOff>34037</xdr:rowOff>
    </xdr:to>
    <xdr:sp macro="" textlink="">
      <xdr:nvSpPr>
        <xdr:cNvPr id="312" name="楕円 311">
          <a:extLst>
            <a:ext uri="{FF2B5EF4-FFF2-40B4-BE49-F238E27FC236}">
              <a16:creationId xmlns:a16="http://schemas.microsoft.com/office/drawing/2014/main" id="{8E27F85F-51A2-419E-9D11-0F5225BDB766}"/>
            </a:ext>
          </a:extLst>
        </xdr:cNvPr>
        <xdr:cNvSpPr/>
      </xdr:nvSpPr>
      <xdr:spPr>
        <a:xfrm>
          <a:off x="981075" y="133849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154687</xdr:rowOff>
    </xdr:from>
    <xdr:to>
      <xdr:col>10</xdr:col>
      <xdr:colOff>114300</xdr:colOff>
      <xdr:row>83</xdr:row>
      <xdr:rowOff>28956</xdr:rowOff>
    </xdr:to>
    <xdr:cxnSp macro="">
      <xdr:nvCxnSpPr>
        <xdr:cNvPr id="313" name="直線コネクタ 312">
          <a:extLst>
            <a:ext uri="{FF2B5EF4-FFF2-40B4-BE49-F238E27FC236}">
              <a16:creationId xmlns:a16="http://schemas.microsoft.com/office/drawing/2014/main" id="{3623D434-27DB-471C-B912-4A01A121F354}"/>
            </a:ext>
          </a:extLst>
        </xdr:cNvPr>
        <xdr:cNvCxnSpPr/>
      </xdr:nvCxnSpPr>
      <xdr:spPr>
        <a:xfrm>
          <a:off x="1028700" y="13432537"/>
          <a:ext cx="8001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1122E08A-72D7-4D78-A736-1FF1BF5F8BA3}"/>
            </a:ext>
          </a:extLst>
        </xdr:cNvPr>
        <xdr:cNvSpPr txBox="1"/>
      </xdr:nvSpPr>
      <xdr:spPr>
        <a:xfrm>
          <a:off x="3239144" y="12916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A04A5F49-8663-4A52-B4B6-97DE43A06A71}"/>
            </a:ext>
          </a:extLst>
        </xdr:cNvPr>
        <xdr:cNvSpPr txBox="1"/>
      </xdr:nvSpPr>
      <xdr:spPr>
        <a:xfrm>
          <a:off x="2439044" y="12870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6" name="n_3aveValue【福祉施設】&#10;有形固定資産減価償却率">
          <a:extLst>
            <a:ext uri="{FF2B5EF4-FFF2-40B4-BE49-F238E27FC236}">
              <a16:creationId xmlns:a16="http://schemas.microsoft.com/office/drawing/2014/main" id="{6BE549F8-F4B9-48D6-A229-712957FB5B3D}"/>
            </a:ext>
          </a:extLst>
        </xdr:cNvPr>
        <xdr:cNvSpPr txBox="1"/>
      </xdr:nvSpPr>
      <xdr:spPr>
        <a:xfrm>
          <a:off x="1648469" y="1273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144290</xdr:rowOff>
    </xdr:from>
    <xdr:ext cx="405111" cy="259045"/>
    <xdr:sp macro="" textlink="">
      <xdr:nvSpPr>
        <xdr:cNvPr id="317" name="n_4aveValue【福祉施設】&#10;有形固定資産減価償却率">
          <a:extLst>
            <a:ext uri="{FF2B5EF4-FFF2-40B4-BE49-F238E27FC236}">
              <a16:creationId xmlns:a16="http://schemas.microsoft.com/office/drawing/2014/main" id="{F1B9895D-E3EB-4908-9F14-7F47A87F0A24}"/>
            </a:ext>
          </a:extLst>
        </xdr:cNvPr>
        <xdr:cNvSpPr txBox="1"/>
      </xdr:nvSpPr>
      <xdr:spPr>
        <a:xfrm>
          <a:off x="848369" y="12771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169181</xdr:rowOff>
    </xdr:from>
    <xdr:ext cx="405111" cy="259045"/>
    <xdr:sp macro="" textlink="">
      <xdr:nvSpPr>
        <xdr:cNvPr id="318" name="n_1mainValue【福祉施設】&#10;有形固定資産減価償却率">
          <a:extLst>
            <a:ext uri="{FF2B5EF4-FFF2-40B4-BE49-F238E27FC236}">
              <a16:creationId xmlns:a16="http://schemas.microsoft.com/office/drawing/2014/main" id="{BD118F6E-D19E-4E8D-9702-1E773ADADACE}"/>
            </a:ext>
          </a:extLst>
        </xdr:cNvPr>
        <xdr:cNvSpPr txBox="1"/>
      </xdr:nvSpPr>
      <xdr:spPr>
        <a:xfrm>
          <a:off x="3239144" y="1359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123462</xdr:rowOff>
    </xdr:from>
    <xdr:ext cx="405111" cy="259045"/>
    <xdr:sp macro="" textlink="">
      <xdr:nvSpPr>
        <xdr:cNvPr id="319" name="n_2mainValue【福祉施設】&#10;有形固定資産減価償却率">
          <a:extLst>
            <a:ext uri="{FF2B5EF4-FFF2-40B4-BE49-F238E27FC236}">
              <a16:creationId xmlns:a16="http://schemas.microsoft.com/office/drawing/2014/main" id="{C47FF590-37A1-4857-A033-9CFE7BCB7D24}"/>
            </a:ext>
          </a:extLst>
        </xdr:cNvPr>
        <xdr:cNvSpPr txBox="1"/>
      </xdr:nvSpPr>
      <xdr:spPr>
        <a:xfrm>
          <a:off x="2439044" y="1356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70883</xdr:rowOff>
    </xdr:from>
    <xdr:ext cx="405111" cy="259045"/>
    <xdr:sp macro="" textlink="">
      <xdr:nvSpPr>
        <xdr:cNvPr id="320" name="n_3mainValue【福祉施設】&#10;有形固定資産減価償却率">
          <a:extLst>
            <a:ext uri="{FF2B5EF4-FFF2-40B4-BE49-F238E27FC236}">
              <a16:creationId xmlns:a16="http://schemas.microsoft.com/office/drawing/2014/main" id="{34F40363-8929-4B88-9111-CC5A22ED39AF}"/>
            </a:ext>
          </a:extLst>
        </xdr:cNvPr>
        <xdr:cNvSpPr txBox="1"/>
      </xdr:nvSpPr>
      <xdr:spPr>
        <a:xfrm>
          <a:off x="1648469" y="135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25164</xdr:rowOff>
    </xdr:from>
    <xdr:ext cx="405111" cy="259045"/>
    <xdr:sp macro="" textlink="">
      <xdr:nvSpPr>
        <xdr:cNvPr id="321" name="n_4mainValue【福祉施設】&#10;有形固定資産減価償却率">
          <a:extLst>
            <a:ext uri="{FF2B5EF4-FFF2-40B4-BE49-F238E27FC236}">
              <a16:creationId xmlns:a16="http://schemas.microsoft.com/office/drawing/2014/main" id="{51E92904-655F-4713-A1C6-AD55B7CF596F}"/>
            </a:ext>
          </a:extLst>
        </xdr:cNvPr>
        <xdr:cNvSpPr txBox="1"/>
      </xdr:nvSpPr>
      <xdr:spPr>
        <a:xfrm>
          <a:off x="848369" y="13468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7C1BC35-4691-4FD9-9B24-38D79DEF9FDA}"/>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90E8A36-5DAA-478C-9EDF-8E38BC7D1ADE}"/>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A12C50D-65E5-46AE-98E0-D609570B76E0}"/>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2E37562-97AD-404B-A380-E64FFB74AF6B}"/>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D5AA3F9-AE7A-4FF1-8045-FEA30EA6B5C7}"/>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DAF3513-4336-4CCE-81A7-CBA782A42CCF}"/>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E948DDCC-1711-438F-A653-17C8D12E9EB1}"/>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455ABA5-D6AB-4320-9EEC-E5D96DA40175}"/>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9682448-9748-4438-959E-E754CB41E5EA}"/>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DA2A38C-03E6-4E86-A61A-271DD9A9B1D8}"/>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10EE703-1923-4FEE-BA47-64C7DCCC95DA}"/>
            </a:ext>
          </a:extLst>
        </xdr:cNvPr>
        <xdr:cNvCxnSpPr/>
      </xdr:nvCxnSpPr>
      <xdr:spPr>
        <a:xfrm>
          <a:off x="5953125" y="1408475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14151133-6991-44E1-8794-639D9B1F7BBD}"/>
            </a:ext>
          </a:extLst>
        </xdr:cNvPr>
        <xdr:cNvSpPr txBox="1"/>
      </xdr:nvSpPr>
      <xdr:spPr>
        <a:xfrm>
          <a:off x="5527221"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9AFC3450-419C-4E22-A5CD-5CA0CF98BB62}"/>
            </a:ext>
          </a:extLst>
        </xdr:cNvPr>
        <xdr:cNvCxnSpPr/>
      </xdr:nvCxnSpPr>
      <xdr:spPr>
        <a:xfrm>
          <a:off x="5953125" y="137740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0DC8CB71-CA0B-404B-804A-5DB463864067}"/>
            </a:ext>
          </a:extLst>
        </xdr:cNvPr>
        <xdr:cNvSpPr txBox="1"/>
      </xdr:nvSpPr>
      <xdr:spPr>
        <a:xfrm>
          <a:off x="5527221" y="136477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FD7675F4-FEB8-4D5B-821F-FDDA7FEC0647}"/>
            </a:ext>
          </a:extLst>
        </xdr:cNvPr>
        <xdr:cNvCxnSpPr/>
      </xdr:nvCxnSpPr>
      <xdr:spPr>
        <a:xfrm>
          <a:off x="5953125" y="134665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A1ED1649-3552-45D2-95CA-C1D212A7DED5}"/>
            </a:ext>
          </a:extLst>
        </xdr:cNvPr>
        <xdr:cNvSpPr txBox="1"/>
      </xdr:nvSpPr>
      <xdr:spPr>
        <a:xfrm>
          <a:off x="5527221" y="133370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DB9500C0-D852-4E06-8709-E8910FE6C90F}"/>
            </a:ext>
          </a:extLst>
        </xdr:cNvPr>
        <xdr:cNvCxnSpPr/>
      </xdr:nvCxnSpPr>
      <xdr:spPr>
        <a:xfrm>
          <a:off x="5953125" y="13165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3FD931E4-9141-4A91-84B3-9133B86B232E}"/>
            </a:ext>
          </a:extLst>
        </xdr:cNvPr>
        <xdr:cNvSpPr txBox="1"/>
      </xdr:nvSpPr>
      <xdr:spPr>
        <a:xfrm>
          <a:off x="5527221" y="13029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EA785200-6BA7-48CF-8F66-A05878DE5530}"/>
            </a:ext>
          </a:extLst>
        </xdr:cNvPr>
        <xdr:cNvCxnSpPr/>
      </xdr:nvCxnSpPr>
      <xdr:spPr>
        <a:xfrm>
          <a:off x="5953125" y="12857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65FFB308-3C8D-47F6-8894-E421BF40EF39}"/>
            </a:ext>
          </a:extLst>
        </xdr:cNvPr>
        <xdr:cNvSpPr txBox="1"/>
      </xdr:nvSpPr>
      <xdr:spPr>
        <a:xfrm>
          <a:off x="5527221" y="127187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355A5353-4A96-47C9-A08D-230FB6BF360B}"/>
            </a:ext>
          </a:extLst>
        </xdr:cNvPr>
        <xdr:cNvCxnSpPr/>
      </xdr:nvCxnSpPr>
      <xdr:spPr>
        <a:xfrm>
          <a:off x="5953125" y="1254714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0000E8D1-EEB5-43CD-8DA3-89CBA14F1671}"/>
            </a:ext>
          </a:extLst>
        </xdr:cNvPr>
        <xdr:cNvSpPr txBox="1"/>
      </xdr:nvSpPr>
      <xdr:spPr>
        <a:xfrm>
          <a:off x="5527221" y="124112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E555AA1-AF3C-47B7-8EC9-78654AE8A56A}"/>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7980C5A8-D15E-47A3-A78B-B401FC7EC394}"/>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631C93EC-B83F-45B2-B5C5-9287F927EBCE}"/>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C08D6E0A-29AE-47EF-A7E1-27B9966627B4}"/>
            </a:ext>
          </a:extLst>
        </xdr:cNvPr>
        <xdr:cNvCxnSpPr/>
      </xdr:nvCxnSpPr>
      <xdr:spPr>
        <a:xfrm flipV="1">
          <a:off x="9429115" y="12646479"/>
          <a:ext cx="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44E31D98-10BB-4EDB-B831-70C91E0A56D8}"/>
            </a:ext>
          </a:extLst>
        </xdr:cNvPr>
        <xdr:cNvSpPr txBox="1"/>
      </xdr:nvSpPr>
      <xdr:spPr>
        <a:xfrm>
          <a:off x="9467850" y="1407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D3F22C1E-2C19-42E3-BE33-99EB64B27CD0}"/>
            </a:ext>
          </a:extLst>
        </xdr:cNvPr>
        <xdr:cNvCxnSpPr/>
      </xdr:nvCxnSpPr>
      <xdr:spPr>
        <a:xfrm>
          <a:off x="9363075" y="140682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62027DDC-5719-49A1-B6EA-84048EDC2CC0}"/>
            </a:ext>
          </a:extLst>
        </xdr:cNvPr>
        <xdr:cNvSpPr txBox="1"/>
      </xdr:nvSpPr>
      <xdr:spPr>
        <a:xfrm>
          <a:off x="9467850" y="12440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811435A7-71B6-412B-BFAC-67B3A895CFDA}"/>
            </a:ext>
          </a:extLst>
        </xdr:cNvPr>
        <xdr:cNvCxnSpPr/>
      </xdr:nvCxnSpPr>
      <xdr:spPr>
        <a:xfrm>
          <a:off x="9363075" y="1264647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39CDC048-21C7-4600-AD7D-85A6290663F2}"/>
            </a:ext>
          </a:extLst>
        </xdr:cNvPr>
        <xdr:cNvSpPr txBox="1"/>
      </xdr:nvSpPr>
      <xdr:spPr>
        <a:xfrm>
          <a:off x="9467850" y="13746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5800042C-E549-4949-B9AB-94EEA5C7BDC4}"/>
            </a:ext>
          </a:extLst>
        </xdr:cNvPr>
        <xdr:cNvSpPr/>
      </xdr:nvSpPr>
      <xdr:spPr>
        <a:xfrm>
          <a:off x="9401175" y="1388545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99694CD3-7B6E-4A79-BC30-8A664EE34D18}"/>
            </a:ext>
          </a:extLst>
        </xdr:cNvPr>
        <xdr:cNvSpPr/>
      </xdr:nvSpPr>
      <xdr:spPr>
        <a:xfrm>
          <a:off x="8639175" y="1388980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1DC7036C-56CB-40E6-95CC-B1C4F897B7D6}"/>
            </a:ext>
          </a:extLst>
        </xdr:cNvPr>
        <xdr:cNvSpPr/>
      </xdr:nvSpPr>
      <xdr:spPr>
        <a:xfrm>
          <a:off x="7839075" y="13895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122827</xdr:rowOff>
    </xdr:from>
    <xdr:to>
      <xdr:col>41</xdr:col>
      <xdr:colOff>101600</xdr:colOff>
      <xdr:row>86</xdr:row>
      <xdr:rowOff>52977</xdr:rowOff>
    </xdr:to>
    <xdr:sp macro="" textlink="">
      <xdr:nvSpPr>
        <xdr:cNvPr id="356" name="フローチャート: 判断 355">
          <a:extLst>
            <a:ext uri="{FF2B5EF4-FFF2-40B4-BE49-F238E27FC236}">
              <a16:creationId xmlns:a16="http://schemas.microsoft.com/office/drawing/2014/main" id="{2D88180B-857B-4075-9500-160AB153B033}"/>
            </a:ext>
          </a:extLst>
        </xdr:cNvPr>
        <xdr:cNvSpPr/>
      </xdr:nvSpPr>
      <xdr:spPr>
        <a:xfrm>
          <a:off x="7029450" y="138896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127181</xdr:rowOff>
    </xdr:from>
    <xdr:to>
      <xdr:col>36</xdr:col>
      <xdr:colOff>165100</xdr:colOff>
      <xdr:row>86</xdr:row>
      <xdr:rowOff>57331</xdr:rowOff>
    </xdr:to>
    <xdr:sp macro="" textlink="">
      <xdr:nvSpPr>
        <xdr:cNvPr id="357" name="フローチャート: 判断 356">
          <a:extLst>
            <a:ext uri="{FF2B5EF4-FFF2-40B4-BE49-F238E27FC236}">
              <a16:creationId xmlns:a16="http://schemas.microsoft.com/office/drawing/2014/main" id="{3B8BA12F-D434-4597-B571-4D4F0656C72B}"/>
            </a:ext>
          </a:extLst>
        </xdr:cNvPr>
        <xdr:cNvSpPr/>
      </xdr:nvSpPr>
      <xdr:spPr>
        <a:xfrm>
          <a:off x="6238875" y="138876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ABB886D-9572-47EF-AC28-28504D81AC70}"/>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D72523E-F1E6-455D-ABBD-F9FF56824C78}"/>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C40DB14-2EF9-4C89-8905-21580C09604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D029D65-F113-45A5-9379-530A3FC0C4D1}"/>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0B5BAA5-2572-4471-BE15-F6B324822CC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73298</xdr:rowOff>
    </xdr:from>
    <xdr:to>
      <xdr:col>55</xdr:col>
      <xdr:colOff>50800</xdr:colOff>
      <xdr:row>87</xdr:row>
      <xdr:rowOff>3448</xdr:rowOff>
    </xdr:to>
    <xdr:sp macro="" textlink="">
      <xdr:nvSpPr>
        <xdr:cNvPr id="363" name="楕円 362">
          <a:extLst>
            <a:ext uri="{FF2B5EF4-FFF2-40B4-BE49-F238E27FC236}">
              <a16:creationId xmlns:a16="http://schemas.microsoft.com/office/drawing/2014/main" id="{065426E9-143B-4952-9914-FB9599A34471}"/>
            </a:ext>
          </a:extLst>
        </xdr:cNvPr>
        <xdr:cNvSpPr/>
      </xdr:nvSpPr>
      <xdr:spPr>
        <a:xfrm>
          <a:off x="9401175" y="13998848"/>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159675</xdr:rowOff>
    </xdr:from>
    <xdr:ext cx="469744" cy="259045"/>
    <xdr:sp macro="" textlink="">
      <xdr:nvSpPr>
        <xdr:cNvPr id="364" name="【福祉施設】&#10;一人当たり面積該当値テキスト">
          <a:extLst>
            <a:ext uri="{FF2B5EF4-FFF2-40B4-BE49-F238E27FC236}">
              <a16:creationId xmlns:a16="http://schemas.microsoft.com/office/drawing/2014/main" id="{0521F273-F796-49AB-BB3F-929F5F95AB4A}"/>
            </a:ext>
          </a:extLst>
        </xdr:cNvPr>
        <xdr:cNvSpPr txBox="1"/>
      </xdr:nvSpPr>
      <xdr:spPr>
        <a:xfrm>
          <a:off x="9467850" y="1392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73298</xdr:rowOff>
    </xdr:from>
    <xdr:to>
      <xdr:col>50</xdr:col>
      <xdr:colOff>165100</xdr:colOff>
      <xdr:row>87</xdr:row>
      <xdr:rowOff>3448</xdr:rowOff>
    </xdr:to>
    <xdr:sp macro="" textlink="">
      <xdr:nvSpPr>
        <xdr:cNvPr id="365" name="楕円 364">
          <a:extLst>
            <a:ext uri="{FF2B5EF4-FFF2-40B4-BE49-F238E27FC236}">
              <a16:creationId xmlns:a16="http://schemas.microsoft.com/office/drawing/2014/main" id="{542FD2CC-0846-4033-B59D-11CD41021E33}"/>
            </a:ext>
          </a:extLst>
        </xdr:cNvPr>
        <xdr:cNvSpPr/>
      </xdr:nvSpPr>
      <xdr:spPr>
        <a:xfrm>
          <a:off x="8639175" y="13998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124098</xdr:rowOff>
    </xdr:from>
    <xdr:to>
      <xdr:col>55</xdr:col>
      <xdr:colOff>0</xdr:colOff>
      <xdr:row>86</xdr:row>
      <xdr:rowOff>124098</xdr:rowOff>
    </xdr:to>
    <xdr:cxnSp macro="">
      <xdr:nvCxnSpPr>
        <xdr:cNvPr id="366" name="直線コネクタ 365">
          <a:extLst>
            <a:ext uri="{FF2B5EF4-FFF2-40B4-BE49-F238E27FC236}">
              <a16:creationId xmlns:a16="http://schemas.microsoft.com/office/drawing/2014/main" id="{DB2A5684-C77B-4360-A90B-77EC3CCE5530}"/>
            </a:ext>
          </a:extLst>
        </xdr:cNvPr>
        <xdr:cNvCxnSpPr/>
      </xdr:nvCxnSpPr>
      <xdr:spPr>
        <a:xfrm>
          <a:off x="8686800" y="1404647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73298</xdr:rowOff>
    </xdr:from>
    <xdr:to>
      <xdr:col>46</xdr:col>
      <xdr:colOff>38100</xdr:colOff>
      <xdr:row>87</xdr:row>
      <xdr:rowOff>3448</xdr:rowOff>
    </xdr:to>
    <xdr:sp macro="" textlink="">
      <xdr:nvSpPr>
        <xdr:cNvPr id="367" name="楕円 366">
          <a:extLst>
            <a:ext uri="{FF2B5EF4-FFF2-40B4-BE49-F238E27FC236}">
              <a16:creationId xmlns:a16="http://schemas.microsoft.com/office/drawing/2014/main" id="{05327AC0-E751-4CCA-AF8D-368C958060DB}"/>
            </a:ext>
          </a:extLst>
        </xdr:cNvPr>
        <xdr:cNvSpPr/>
      </xdr:nvSpPr>
      <xdr:spPr>
        <a:xfrm>
          <a:off x="7839075" y="139988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124098</xdr:rowOff>
    </xdr:from>
    <xdr:to>
      <xdr:col>50</xdr:col>
      <xdr:colOff>114300</xdr:colOff>
      <xdr:row>86</xdr:row>
      <xdr:rowOff>124098</xdr:rowOff>
    </xdr:to>
    <xdr:cxnSp macro="">
      <xdr:nvCxnSpPr>
        <xdr:cNvPr id="368" name="直線コネクタ 367">
          <a:extLst>
            <a:ext uri="{FF2B5EF4-FFF2-40B4-BE49-F238E27FC236}">
              <a16:creationId xmlns:a16="http://schemas.microsoft.com/office/drawing/2014/main" id="{94032F02-CD56-49A8-B87E-B369FDE1284A}"/>
            </a:ext>
          </a:extLst>
        </xdr:cNvPr>
        <xdr:cNvCxnSpPr/>
      </xdr:nvCxnSpPr>
      <xdr:spPr>
        <a:xfrm>
          <a:off x="7886700" y="1404647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73298</xdr:rowOff>
    </xdr:from>
    <xdr:to>
      <xdr:col>41</xdr:col>
      <xdr:colOff>101600</xdr:colOff>
      <xdr:row>87</xdr:row>
      <xdr:rowOff>3448</xdr:rowOff>
    </xdr:to>
    <xdr:sp macro="" textlink="">
      <xdr:nvSpPr>
        <xdr:cNvPr id="369" name="楕円 368">
          <a:extLst>
            <a:ext uri="{FF2B5EF4-FFF2-40B4-BE49-F238E27FC236}">
              <a16:creationId xmlns:a16="http://schemas.microsoft.com/office/drawing/2014/main" id="{B1A3571D-B36F-4E22-A484-8F7BBE28F992}"/>
            </a:ext>
          </a:extLst>
        </xdr:cNvPr>
        <xdr:cNvSpPr/>
      </xdr:nvSpPr>
      <xdr:spPr>
        <a:xfrm>
          <a:off x="7029450" y="13998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124098</xdr:rowOff>
    </xdr:from>
    <xdr:to>
      <xdr:col>45</xdr:col>
      <xdr:colOff>177800</xdr:colOff>
      <xdr:row>86</xdr:row>
      <xdr:rowOff>124098</xdr:rowOff>
    </xdr:to>
    <xdr:cxnSp macro="">
      <xdr:nvCxnSpPr>
        <xdr:cNvPr id="370" name="直線コネクタ 369">
          <a:extLst>
            <a:ext uri="{FF2B5EF4-FFF2-40B4-BE49-F238E27FC236}">
              <a16:creationId xmlns:a16="http://schemas.microsoft.com/office/drawing/2014/main" id="{5D507CF7-B2F8-491C-9DD0-0963131C0D73}"/>
            </a:ext>
          </a:extLst>
        </xdr:cNvPr>
        <xdr:cNvCxnSpPr/>
      </xdr:nvCxnSpPr>
      <xdr:spPr>
        <a:xfrm>
          <a:off x="7077075" y="1404647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73298</xdr:rowOff>
    </xdr:from>
    <xdr:to>
      <xdr:col>36</xdr:col>
      <xdr:colOff>165100</xdr:colOff>
      <xdr:row>87</xdr:row>
      <xdr:rowOff>3448</xdr:rowOff>
    </xdr:to>
    <xdr:sp macro="" textlink="">
      <xdr:nvSpPr>
        <xdr:cNvPr id="371" name="楕円 370">
          <a:extLst>
            <a:ext uri="{FF2B5EF4-FFF2-40B4-BE49-F238E27FC236}">
              <a16:creationId xmlns:a16="http://schemas.microsoft.com/office/drawing/2014/main" id="{48F0A318-74B0-419A-B07B-DC2C77954D0B}"/>
            </a:ext>
          </a:extLst>
        </xdr:cNvPr>
        <xdr:cNvSpPr/>
      </xdr:nvSpPr>
      <xdr:spPr>
        <a:xfrm>
          <a:off x="6238875" y="1399884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124098</xdr:rowOff>
    </xdr:from>
    <xdr:to>
      <xdr:col>41</xdr:col>
      <xdr:colOff>50800</xdr:colOff>
      <xdr:row>86</xdr:row>
      <xdr:rowOff>124098</xdr:rowOff>
    </xdr:to>
    <xdr:cxnSp macro="">
      <xdr:nvCxnSpPr>
        <xdr:cNvPr id="372" name="直線コネクタ 371">
          <a:extLst>
            <a:ext uri="{FF2B5EF4-FFF2-40B4-BE49-F238E27FC236}">
              <a16:creationId xmlns:a16="http://schemas.microsoft.com/office/drawing/2014/main" id="{C2DA643D-3BB0-4E58-82E5-20993AB9017F}"/>
            </a:ext>
          </a:extLst>
        </xdr:cNvPr>
        <xdr:cNvCxnSpPr/>
      </xdr:nvCxnSpPr>
      <xdr:spPr>
        <a:xfrm>
          <a:off x="6286500" y="1404647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A29BF2A9-4D53-4A26-BD97-19DC19021161}"/>
            </a:ext>
          </a:extLst>
        </xdr:cNvPr>
        <xdr:cNvSpPr txBox="1"/>
      </xdr:nvSpPr>
      <xdr:spPr>
        <a:xfrm>
          <a:off x="8458277" y="1367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4F4EF798-5F0D-4366-937C-4DAC23648BA6}"/>
            </a:ext>
          </a:extLst>
        </xdr:cNvPr>
        <xdr:cNvSpPr txBox="1"/>
      </xdr:nvSpPr>
      <xdr:spPr>
        <a:xfrm>
          <a:off x="7677227" y="136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69504</xdr:rowOff>
    </xdr:from>
    <xdr:ext cx="469744" cy="259045"/>
    <xdr:sp macro="" textlink="">
      <xdr:nvSpPr>
        <xdr:cNvPr id="375" name="n_3aveValue【福祉施設】&#10;一人当たり面積">
          <a:extLst>
            <a:ext uri="{FF2B5EF4-FFF2-40B4-BE49-F238E27FC236}">
              <a16:creationId xmlns:a16="http://schemas.microsoft.com/office/drawing/2014/main" id="{F596AF13-CE93-4BEC-8A0E-FE0D281663C2}"/>
            </a:ext>
          </a:extLst>
        </xdr:cNvPr>
        <xdr:cNvSpPr txBox="1"/>
      </xdr:nvSpPr>
      <xdr:spPr>
        <a:xfrm>
          <a:off x="6867602" y="1366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73858</xdr:rowOff>
    </xdr:from>
    <xdr:ext cx="469744" cy="259045"/>
    <xdr:sp macro="" textlink="">
      <xdr:nvSpPr>
        <xdr:cNvPr id="376" name="n_4aveValue【福祉施設】&#10;一人当たり面積">
          <a:extLst>
            <a:ext uri="{FF2B5EF4-FFF2-40B4-BE49-F238E27FC236}">
              <a16:creationId xmlns:a16="http://schemas.microsoft.com/office/drawing/2014/main" id="{994E2ECA-1A96-4671-9B8D-0232D9964D21}"/>
            </a:ext>
          </a:extLst>
        </xdr:cNvPr>
        <xdr:cNvSpPr txBox="1"/>
      </xdr:nvSpPr>
      <xdr:spPr>
        <a:xfrm>
          <a:off x="6067502" y="1367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166025</xdr:rowOff>
    </xdr:from>
    <xdr:ext cx="469744" cy="259045"/>
    <xdr:sp macro="" textlink="">
      <xdr:nvSpPr>
        <xdr:cNvPr id="377" name="n_1mainValue【福祉施設】&#10;一人当たり面積">
          <a:extLst>
            <a:ext uri="{FF2B5EF4-FFF2-40B4-BE49-F238E27FC236}">
              <a16:creationId xmlns:a16="http://schemas.microsoft.com/office/drawing/2014/main" id="{0D81B064-F5FF-450A-8F38-584410EFE99D}"/>
            </a:ext>
          </a:extLst>
        </xdr:cNvPr>
        <xdr:cNvSpPr txBox="1"/>
      </xdr:nvSpPr>
      <xdr:spPr>
        <a:xfrm>
          <a:off x="8458277" y="140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166025</xdr:rowOff>
    </xdr:from>
    <xdr:ext cx="469744" cy="259045"/>
    <xdr:sp macro="" textlink="">
      <xdr:nvSpPr>
        <xdr:cNvPr id="378" name="n_2mainValue【福祉施設】&#10;一人当たり面積">
          <a:extLst>
            <a:ext uri="{FF2B5EF4-FFF2-40B4-BE49-F238E27FC236}">
              <a16:creationId xmlns:a16="http://schemas.microsoft.com/office/drawing/2014/main" id="{685BBDE3-C559-422E-BC12-D59ADF200E0C}"/>
            </a:ext>
          </a:extLst>
        </xdr:cNvPr>
        <xdr:cNvSpPr txBox="1"/>
      </xdr:nvSpPr>
      <xdr:spPr>
        <a:xfrm>
          <a:off x="7677227" y="140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166025</xdr:rowOff>
    </xdr:from>
    <xdr:ext cx="469744" cy="259045"/>
    <xdr:sp macro="" textlink="">
      <xdr:nvSpPr>
        <xdr:cNvPr id="379" name="n_3mainValue【福祉施設】&#10;一人当たり面積">
          <a:extLst>
            <a:ext uri="{FF2B5EF4-FFF2-40B4-BE49-F238E27FC236}">
              <a16:creationId xmlns:a16="http://schemas.microsoft.com/office/drawing/2014/main" id="{331B572D-27F9-4A54-86E9-EEC9892389D4}"/>
            </a:ext>
          </a:extLst>
        </xdr:cNvPr>
        <xdr:cNvSpPr txBox="1"/>
      </xdr:nvSpPr>
      <xdr:spPr>
        <a:xfrm>
          <a:off x="6867602" y="140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166025</xdr:rowOff>
    </xdr:from>
    <xdr:ext cx="469744" cy="259045"/>
    <xdr:sp macro="" textlink="">
      <xdr:nvSpPr>
        <xdr:cNvPr id="380" name="n_4mainValue【福祉施設】&#10;一人当たり面積">
          <a:extLst>
            <a:ext uri="{FF2B5EF4-FFF2-40B4-BE49-F238E27FC236}">
              <a16:creationId xmlns:a16="http://schemas.microsoft.com/office/drawing/2014/main" id="{AFD5F19B-FD66-4957-A134-AF63BB328698}"/>
            </a:ext>
          </a:extLst>
        </xdr:cNvPr>
        <xdr:cNvSpPr txBox="1"/>
      </xdr:nvSpPr>
      <xdr:spPr>
        <a:xfrm>
          <a:off x="6067502" y="1408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A36E461-FF65-4048-8E60-6B18C2FA3BD0}"/>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246488E-F1D8-433C-9222-BFD35F3FBF62}"/>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7B32E5B-2CAC-462A-874B-4FCC9221F6F9}"/>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6736CC8-7BF5-448F-B5E4-8B97E115310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2149084-0435-4173-952C-7545165E19DC}"/>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AF66569-B717-4AFD-A6B5-3E6F9A3A4B09}"/>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33246D1-95EE-45CD-B5EE-E24AFAFD7BE9}"/>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19E65B04-B2FB-4B3D-B68A-2C9B424BFC70}"/>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A98C5C1-1C93-4573-99DE-513F39A0AC75}"/>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DBF7F89-7D57-4327-9E4B-021904783E43}"/>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D5D1403A-4F8A-4068-B404-F5A665F6E751}"/>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2C219A2-3122-4DD5-B3B6-58AC90EB4A1D}"/>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BF2D32A-2C54-4BC5-A6A9-79399360ACFF}"/>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92F04B9F-9760-4AA0-9844-5C733BF8FE87}"/>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4A4A5A0-06BB-46A0-BABB-11F3D8B17268}"/>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2945C03-4104-475C-AC3A-7622AC334B3E}"/>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69FB2722-08F7-4CE0-AF95-27BDD52DB6AC}"/>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AD27DA01-5840-493B-86F8-E426EEA5C16D}"/>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FBE9CAF-86C9-4E0F-A4C4-0C8B40333A81}"/>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248C0A2-96BA-43BA-81AC-431BB171D684}"/>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DBCA5451-1715-49A8-AB6E-32CC62DEC6F3}"/>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22AA8972-48D0-4E35-A9D0-9F5859BBC415}"/>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358FCDF-53AC-41E1-A69C-39BAAD97D88D}"/>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DBC2DB32-6DAB-4B7A-B0F7-1A57C6F15CDB}"/>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DF0463D-2B04-4349-B837-4D366F988D1B}"/>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524EC410-3930-40F1-B943-607D720957FC}"/>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89B157AC-F497-4B64-A41D-C72D2A2A3BD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677F9C10-3C5C-4415-BA62-76F2FE56711B}"/>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AAB68E01-4B62-4C3A-81FA-37175BFE905A}"/>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E4BB6DA7-DD92-4A53-AB88-1AC1A1996D0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993B90EE-CDAD-4025-84CE-39BA9F356D51}"/>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268227EB-004F-4DE7-86A4-9BA0AFD61BFF}"/>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BA86AF3A-AE3D-48A4-9D2A-33B9C73D2EB7}"/>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CCABDE86-27C5-4329-A348-947F3A2F37EF}"/>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1C38B222-E27C-4363-80E7-C808DB62D5DD}"/>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DBEEB0D0-0728-4E0D-9953-B855410475FA}"/>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CA844EB9-2243-4B0E-AD20-26068B25C029}"/>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54A96728-541B-45C0-9419-AC3F45A98D36}"/>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44D67E03-430B-47DC-B311-E26E5AF3EE66}"/>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42D44A7C-4B65-4E35-8C83-EF3E0F33CC0C}"/>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6D42DA10-B0A6-4860-ACD9-5187C38B4C4A}"/>
            </a:ext>
          </a:extLst>
        </xdr:cNvPr>
        <xdr:cNvCxnSpPr/>
      </xdr:nvCxnSpPr>
      <xdr:spPr>
        <a:xfrm flipV="1">
          <a:off x="14696439" y="5536565"/>
          <a:ext cx="0"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9D56E6F4-EFC2-4D67-AE41-BCA18CF3F303}"/>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DD8526D0-18E7-4A4A-99C8-141E1803D5BF}"/>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6EFB3175-614B-43D3-860E-1386220C926B}"/>
            </a:ext>
          </a:extLst>
        </xdr:cNvPr>
        <xdr:cNvSpPr txBox="1"/>
      </xdr:nvSpPr>
      <xdr:spPr>
        <a:xfrm>
          <a:off x="14735175" y="5334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425" name="直線コネクタ 424">
          <a:extLst>
            <a:ext uri="{FF2B5EF4-FFF2-40B4-BE49-F238E27FC236}">
              <a16:creationId xmlns:a16="http://schemas.microsoft.com/office/drawing/2014/main" id="{EA5CBED3-498F-43A0-B511-F652A1F711FF}"/>
            </a:ext>
          </a:extLst>
        </xdr:cNvPr>
        <xdr:cNvCxnSpPr/>
      </xdr:nvCxnSpPr>
      <xdr:spPr>
        <a:xfrm>
          <a:off x="14611350" y="55365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2AEA95C6-267E-4CDD-BEE1-41F98ACE8495}"/>
            </a:ext>
          </a:extLst>
        </xdr:cNvPr>
        <xdr:cNvSpPr txBox="1"/>
      </xdr:nvSpPr>
      <xdr:spPr>
        <a:xfrm>
          <a:off x="14735175" y="6133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27" name="フローチャート: 判断 426">
          <a:extLst>
            <a:ext uri="{FF2B5EF4-FFF2-40B4-BE49-F238E27FC236}">
              <a16:creationId xmlns:a16="http://schemas.microsoft.com/office/drawing/2014/main" id="{1B2F9C98-D4C6-40F3-8E19-1648151286C3}"/>
            </a:ext>
          </a:extLst>
        </xdr:cNvPr>
        <xdr:cNvSpPr/>
      </xdr:nvSpPr>
      <xdr:spPr>
        <a:xfrm>
          <a:off x="14649450" y="61550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428" name="フローチャート: 判断 427">
          <a:extLst>
            <a:ext uri="{FF2B5EF4-FFF2-40B4-BE49-F238E27FC236}">
              <a16:creationId xmlns:a16="http://schemas.microsoft.com/office/drawing/2014/main" id="{D98C2057-55FE-40E0-9E6A-95CFD923502F}"/>
            </a:ext>
          </a:extLst>
        </xdr:cNvPr>
        <xdr:cNvSpPr/>
      </xdr:nvSpPr>
      <xdr:spPr>
        <a:xfrm>
          <a:off x="13887450" y="61315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a:extLst>
            <a:ext uri="{FF2B5EF4-FFF2-40B4-BE49-F238E27FC236}">
              <a16:creationId xmlns:a16="http://schemas.microsoft.com/office/drawing/2014/main" id="{2D06A90A-C328-4F7D-9C43-ABECF1C54D01}"/>
            </a:ext>
          </a:extLst>
        </xdr:cNvPr>
        <xdr:cNvSpPr/>
      </xdr:nvSpPr>
      <xdr:spPr>
        <a:xfrm>
          <a:off x="13096875" y="61506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30" name="フローチャート: 判断 429">
          <a:extLst>
            <a:ext uri="{FF2B5EF4-FFF2-40B4-BE49-F238E27FC236}">
              <a16:creationId xmlns:a16="http://schemas.microsoft.com/office/drawing/2014/main" id="{AEF8C492-8C0D-464A-8CEF-1F1CFB3F21F8}"/>
            </a:ext>
          </a:extLst>
        </xdr:cNvPr>
        <xdr:cNvSpPr/>
      </xdr:nvSpPr>
      <xdr:spPr>
        <a:xfrm>
          <a:off x="12296775" y="60401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31" name="フローチャート: 判断 430">
          <a:extLst>
            <a:ext uri="{FF2B5EF4-FFF2-40B4-BE49-F238E27FC236}">
              <a16:creationId xmlns:a16="http://schemas.microsoft.com/office/drawing/2014/main" id="{A5589E14-DA65-45B6-BA4B-80F7E90A06DD}"/>
            </a:ext>
          </a:extLst>
        </xdr:cNvPr>
        <xdr:cNvSpPr/>
      </xdr:nvSpPr>
      <xdr:spPr>
        <a:xfrm>
          <a:off x="11487150" y="60401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C3C2416-170F-44EE-A4AB-8AF9E9A61132}"/>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9C16137-F4F9-43F1-A900-293DFFDBE833}"/>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1BDAB97-367C-45BF-BB2F-90875240DF9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5FCBFF0F-C808-4851-94A9-F0ECBCFDA223}"/>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5C58D5B-191A-4FF9-804B-747035AF9EF8}"/>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37" name="楕円 436">
          <a:extLst>
            <a:ext uri="{FF2B5EF4-FFF2-40B4-BE49-F238E27FC236}">
              <a16:creationId xmlns:a16="http://schemas.microsoft.com/office/drawing/2014/main" id="{7A14386E-F25E-4992-B797-40F61AAF1FDC}"/>
            </a:ext>
          </a:extLst>
        </xdr:cNvPr>
        <xdr:cNvSpPr/>
      </xdr:nvSpPr>
      <xdr:spPr>
        <a:xfrm>
          <a:off x="14649450" y="59899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21607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34E5EAF7-F268-43D6-8673-9872A4801E18}"/>
            </a:ext>
          </a:extLst>
        </xdr:cNvPr>
        <xdr:cNvSpPr txBox="1"/>
      </xdr:nvSpPr>
      <xdr:spPr>
        <a:xfrm>
          <a:off x="14735175"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111125</xdr:rowOff>
    </xdr:from>
    <xdr:to>
      <xdr:col>81</xdr:col>
      <xdr:colOff>101600</xdr:colOff>
      <xdr:row>37</xdr:row>
      <xdr:rowOff>41275</xdr:rowOff>
    </xdr:to>
    <xdr:sp macro="" textlink="">
      <xdr:nvSpPr>
        <xdr:cNvPr id="439" name="楕円 438">
          <a:extLst>
            <a:ext uri="{FF2B5EF4-FFF2-40B4-BE49-F238E27FC236}">
              <a16:creationId xmlns:a16="http://schemas.microsoft.com/office/drawing/2014/main" id="{16C43907-64FE-4F4B-94BF-903F8DF8A8D3}"/>
            </a:ext>
          </a:extLst>
        </xdr:cNvPr>
        <xdr:cNvSpPr/>
      </xdr:nvSpPr>
      <xdr:spPr>
        <a:xfrm>
          <a:off x="13887450" y="5940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161925</xdr:rowOff>
    </xdr:from>
    <xdr:to>
      <xdr:col>85</xdr:col>
      <xdr:colOff>127000</xdr:colOff>
      <xdr:row>37</xdr:row>
      <xdr:rowOff>49530</xdr:rowOff>
    </xdr:to>
    <xdr:cxnSp macro="">
      <xdr:nvCxnSpPr>
        <xdr:cNvPr id="440" name="直線コネクタ 439">
          <a:extLst>
            <a:ext uri="{FF2B5EF4-FFF2-40B4-BE49-F238E27FC236}">
              <a16:creationId xmlns:a16="http://schemas.microsoft.com/office/drawing/2014/main" id="{C442A6F4-300F-4044-BB43-20542B2525BE}"/>
            </a:ext>
          </a:extLst>
        </xdr:cNvPr>
        <xdr:cNvCxnSpPr/>
      </xdr:nvCxnSpPr>
      <xdr:spPr>
        <a:xfrm>
          <a:off x="13935075" y="598805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441" name="楕円 440">
          <a:extLst>
            <a:ext uri="{FF2B5EF4-FFF2-40B4-BE49-F238E27FC236}">
              <a16:creationId xmlns:a16="http://schemas.microsoft.com/office/drawing/2014/main" id="{53336DDA-B355-46D6-9F67-839F83AA3652}"/>
            </a:ext>
          </a:extLst>
        </xdr:cNvPr>
        <xdr:cNvSpPr/>
      </xdr:nvSpPr>
      <xdr:spPr>
        <a:xfrm>
          <a:off x="13096875" y="58318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161925</xdr:rowOff>
    </xdr:to>
    <xdr:cxnSp macro="">
      <xdr:nvCxnSpPr>
        <xdr:cNvPr id="442" name="直線コネクタ 441">
          <a:extLst>
            <a:ext uri="{FF2B5EF4-FFF2-40B4-BE49-F238E27FC236}">
              <a16:creationId xmlns:a16="http://schemas.microsoft.com/office/drawing/2014/main" id="{EA66778B-6008-480C-87C2-8B1AA8FC3D4A}"/>
            </a:ext>
          </a:extLst>
        </xdr:cNvPr>
        <xdr:cNvCxnSpPr/>
      </xdr:nvCxnSpPr>
      <xdr:spPr>
        <a:xfrm>
          <a:off x="13144500" y="5879465"/>
          <a:ext cx="790575"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88265</xdr:rowOff>
    </xdr:from>
    <xdr:to>
      <xdr:col>72</xdr:col>
      <xdr:colOff>38100</xdr:colOff>
      <xdr:row>36</xdr:row>
      <xdr:rowOff>18415</xdr:rowOff>
    </xdr:to>
    <xdr:sp macro="" textlink="">
      <xdr:nvSpPr>
        <xdr:cNvPr id="443" name="楕円 442">
          <a:extLst>
            <a:ext uri="{FF2B5EF4-FFF2-40B4-BE49-F238E27FC236}">
              <a16:creationId xmlns:a16="http://schemas.microsoft.com/office/drawing/2014/main" id="{F3E7B8BB-9ABF-4033-9045-2CA27722E2A6}"/>
            </a:ext>
          </a:extLst>
        </xdr:cNvPr>
        <xdr:cNvSpPr/>
      </xdr:nvSpPr>
      <xdr:spPr>
        <a:xfrm>
          <a:off x="12296775" y="57524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139065</xdr:rowOff>
    </xdr:from>
    <xdr:to>
      <xdr:col>76</xdr:col>
      <xdr:colOff>114300</xdr:colOff>
      <xdr:row>36</xdr:row>
      <xdr:rowOff>53340</xdr:rowOff>
    </xdr:to>
    <xdr:cxnSp macro="">
      <xdr:nvCxnSpPr>
        <xdr:cNvPr id="444" name="直線コネクタ 443">
          <a:extLst>
            <a:ext uri="{FF2B5EF4-FFF2-40B4-BE49-F238E27FC236}">
              <a16:creationId xmlns:a16="http://schemas.microsoft.com/office/drawing/2014/main" id="{5A242F72-2522-4A18-B56B-11C595AF366A}"/>
            </a:ext>
          </a:extLst>
        </xdr:cNvPr>
        <xdr:cNvCxnSpPr/>
      </xdr:nvCxnSpPr>
      <xdr:spPr>
        <a:xfrm>
          <a:off x="12344400" y="5809615"/>
          <a:ext cx="8001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93980</xdr:rowOff>
    </xdr:from>
    <xdr:to>
      <xdr:col>67</xdr:col>
      <xdr:colOff>101600</xdr:colOff>
      <xdr:row>36</xdr:row>
      <xdr:rowOff>24130</xdr:rowOff>
    </xdr:to>
    <xdr:sp macro="" textlink="">
      <xdr:nvSpPr>
        <xdr:cNvPr id="445" name="楕円 444">
          <a:extLst>
            <a:ext uri="{FF2B5EF4-FFF2-40B4-BE49-F238E27FC236}">
              <a16:creationId xmlns:a16="http://schemas.microsoft.com/office/drawing/2014/main" id="{BF4FEA27-97A5-4EBE-B549-B2CF9DD14D02}"/>
            </a:ext>
          </a:extLst>
        </xdr:cNvPr>
        <xdr:cNvSpPr/>
      </xdr:nvSpPr>
      <xdr:spPr>
        <a:xfrm>
          <a:off x="11487150" y="57613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139065</xdr:rowOff>
    </xdr:from>
    <xdr:to>
      <xdr:col>71</xdr:col>
      <xdr:colOff>177800</xdr:colOff>
      <xdr:row>35</xdr:row>
      <xdr:rowOff>144780</xdr:rowOff>
    </xdr:to>
    <xdr:cxnSp macro="">
      <xdr:nvCxnSpPr>
        <xdr:cNvPr id="446" name="直線コネクタ 445">
          <a:extLst>
            <a:ext uri="{FF2B5EF4-FFF2-40B4-BE49-F238E27FC236}">
              <a16:creationId xmlns:a16="http://schemas.microsoft.com/office/drawing/2014/main" id="{20AFB35C-23AA-49AA-BFDB-ED862E47DB85}"/>
            </a:ext>
          </a:extLst>
        </xdr:cNvPr>
        <xdr:cNvCxnSpPr/>
      </xdr:nvCxnSpPr>
      <xdr:spPr>
        <a:xfrm flipV="1">
          <a:off x="11534775" y="580961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64787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95F7A06C-6CD4-4DC7-9778-1E9F9C160AFB}"/>
            </a:ext>
          </a:extLst>
        </xdr:cNvPr>
        <xdr:cNvSpPr txBox="1"/>
      </xdr:nvSpPr>
      <xdr:spPr>
        <a:xfrm>
          <a:off x="13745219" y="622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8F6ACB40-A6B8-4178-9649-5DB4C248E267}"/>
            </a:ext>
          </a:extLst>
        </xdr:cNvPr>
        <xdr:cNvSpPr txBox="1"/>
      </xdr:nvSpPr>
      <xdr:spPr>
        <a:xfrm>
          <a:off x="12964169" y="6240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C73F81E2-4B8F-4C8F-A640-A239AC1090CD}"/>
            </a:ext>
          </a:extLst>
        </xdr:cNvPr>
        <xdr:cNvSpPr txBox="1"/>
      </xdr:nvSpPr>
      <xdr:spPr>
        <a:xfrm>
          <a:off x="121640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C3228FEA-C330-4096-9C45-E60EA3C8AABB}"/>
            </a:ext>
          </a:extLst>
        </xdr:cNvPr>
        <xdr:cNvSpPr txBox="1"/>
      </xdr:nvSpPr>
      <xdr:spPr>
        <a:xfrm>
          <a:off x="113544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57802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D4F27B08-E5BF-4910-928B-995DCF70D73E}"/>
            </a:ext>
          </a:extLst>
        </xdr:cNvPr>
        <xdr:cNvSpPr txBox="1"/>
      </xdr:nvSpPr>
      <xdr:spPr>
        <a:xfrm>
          <a:off x="13745219"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8521E9E7-FBE7-43DB-8809-2EB0EE2400AF}"/>
            </a:ext>
          </a:extLst>
        </xdr:cNvPr>
        <xdr:cNvSpPr txBox="1"/>
      </xdr:nvSpPr>
      <xdr:spPr>
        <a:xfrm>
          <a:off x="1296416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34942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8F5DF890-2865-48C9-8C90-F1DB4FACD34A}"/>
            </a:ext>
          </a:extLst>
        </xdr:cNvPr>
        <xdr:cNvSpPr txBox="1"/>
      </xdr:nvSpPr>
      <xdr:spPr>
        <a:xfrm>
          <a:off x="12164069" y="554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40657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6BB4DD57-2ABF-40B3-BF5F-32FCBA58D0FE}"/>
            </a:ext>
          </a:extLst>
        </xdr:cNvPr>
        <xdr:cNvSpPr txBox="1"/>
      </xdr:nvSpPr>
      <xdr:spPr>
        <a:xfrm>
          <a:off x="11354444" y="554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2415CB55-D39A-4227-879F-68067661E03A}"/>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CD76B51-F4B4-4FF5-9399-4228BC7D83EE}"/>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3B3F4A1D-442E-4E67-8DF6-91F9C73A1CF8}"/>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AD0DC51-8F4E-48DB-ADC2-1FB83D1F5086}"/>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988EB890-4E9A-467B-BBB8-BF8F11050B9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913ADABC-A419-490A-B4B3-CDC250ED5741}"/>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3BDEB873-168E-4484-97FF-8238EFF5381A}"/>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B1B95493-607C-42EB-A303-BF0059EF216C}"/>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B5228747-BEC6-460C-9D3F-3749ABECA0FA}"/>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6D630167-4FD1-490A-8548-94FF7CB7D523}"/>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BC218C7B-1467-4643-98F7-5FF209EF10DF}"/>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7C1828EE-165C-4491-88C2-4B1BE32B7B7B}"/>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8267070C-E285-4586-8D6B-D993EE8B3AE7}"/>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978AB862-B0E0-4E2B-9C1D-FA2CCEC31C64}"/>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2A2D29EA-33AE-4176-BC38-EF631D69948E}"/>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9887A585-2C29-49BA-A28C-7D460083D381}"/>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C614674-0374-49B5-B1FB-80E7D08C447C}"/>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E1046D92-32B2-454A-AF73-0EAAA65DC589}"/>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D7E5ECF2-4FB9-494F-A43C-9819FC2A02BB}"/>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85ECC06A-E5F5-4A20-92EA-F884CD4423E7}"/>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54960B35-004F-4098-8D90-AB72ADFB3ED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6" name="テキスト ボックス 475">
          <a:extLst>
            <a:ext uri="{FF2B5EF4-FFF2-40B4-BE49-F238E27FC236}">
              <a16:creationId xmlns:a16="http://schemas.microsoft.com/office/drawing/2014/main" id="{DBB38179-C2EF-4ED7-B608-319E50BC5B8B}"/>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BF59CD49-44D0-4033-B851-18E744E337C6}"/>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478" name="直線コネクタ 477">
          <a:extLst>
            <a:ext uri="{FF2B5EF4-FFF2-40B4-BE49-F238E27FC236}">
              <a16:creationId xmlns:a16="http://schemas.microsoft.com/office/drawing/2014/main" id="{96DA2FE1-852F-4539-8B09-20EB40D59B8A}"/>
            </a:ext>
          </a:extLst>
        </xdr:cNvPr>
        <xdr:cNvCxnSpPr/>
      </xdr:nvCxnSpPr>
      <xdr:spPr>
        <a:xfrm flipV="1">
          <a:off x="19954239" y="5630152"/>
          <a:ext cx="0" cy="120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4C77C79E-C6DC-4233-9ECC-5F30BCA993E1}"/>
            </a:ext>
          </a:extLst>
        </xdr:cNvPr>
        <xdr:cNvSpPr txBox="1"/>
      </xdr:nvSpPr>
      <xdr:spPr>
        <a:xfrm>
          <a:off x="19992975" y="683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480" name="直線コネクタ 479">
          <a:extLst>
            <a:ext uri="{FF2B5EF4-FFF2-40B4-BE49-F238E27FC236}">
              <a16:creationId xmlns:a16="http://schemas.microsoft.com/office/drawing/2014/main" id="{C32FD407-6B61-423C-97A2-0FD95C7ECD97}"/>
            </a:ext>
          </a:extLst>
        </xdr:cNvPr>
        <xdr:cNvCxnSpPr/>
      </xdr:nvCxnSpPr>
      <xdr:spPr>
        <a:xfrm>
          <a:off x="19878675" y="6832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B11DE924-3197-4668-953B-F59497E680FC}"/>
            </a:ext>
          </a:extLst>
        </xdr:cNvPr>
        <xdr:cNvSpPr txBox="1"/>
      </xdr:nvSpPr>
      <xdr:spPr>
        <a:xfrm>
          <a:off x="19992975" y="540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482" name="直線コネクタ 481">
          <a:extLst>
            <a:ext uri="{FF2B5EF4-FFF2-40B4-BE49-F238E27FC236}">
              <a16:creationId xmlns:a16="http://schemas.microsoft.com/office/drawing/2014/main" id="{52AAC589-34FC-4777-A2EE-5AFA30B50109}"/>
            </a:ext>
          </a:extLst>
        </xdr:cNvPr>
        <xdr:cNvCxnSpPr/>
      </xdr:nvCxnSpPr>
      <xdr:spPr>
        <a:xfrm>
          <a:off x="19878675" y="56301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133333</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51521E91-FE09-4C70-954B-EED6AD3F4AFE}"/>
            </a:ext>
          </a:extLst>
        </xdr:cNvPr>
        <xdr:cNvSpPr txBox="1"/>
      </xdr:nvSpPr>
      <xdr:spPr>
        <a:xfrm>
          <a:off x="19992975" y="64484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484" name="フローチャート: 判断 483">
          <a:extLst>
            <a:ext uri="{FF2B5EF4-FFF2-40B4-BE49-F238E27FC236}">
              <a16:creationId xmlns:a16="http://schemas.microsoft.com/office/drawing/2014/main" id="{C107C51A-9819-4702-A59C-6526B9D3310B}"/>
            </a:ext>
          </a:extLst>
        </xdr:cNvPr>
        <xdr:cNvSpPr/>
      </xdr:nvSpPr>
      <xdr:spPr>
        <a:xfrm>
          <a:off x="19897725" y="65842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485" name="フローチャート: 判断 484">
          <a:extLst>
            <a:ext uri="{FF2B5EF4-FFF2-40B4-BE49-F238E27FC236}">
              <a16:creationId xmlns:a16="http://schemas.microsoft.com/office/drawing/2014/main" id="{467D136E-7812-412A-84F8-599752FC65AE}"/>
            </a:ext>
          </a:extLst>
        </xdr:cNvPr>
        <xdr:cNvSpPr/>
      </xdr:nvSpPr>
      <xdr:spPr>
        <a:xfrm>
          <a:off x="19154775" y="656122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486" name="フローチャート: 判断 485">
          <a:extLst>
            <a:ext uri="{FF2B5EF4-FFF2-40B4-BE49-F238E27FC236}">
              <a16:creationId xmlns:a16="http://schemas.microsoft.com/office/drawing/2014/main" id="{E161B1D4-188A-429E-B392-D1AB10A4CB77}"/>
            </a:ext>
          </a:extLst>
        </xdr:cNvPr>
        <xdr:cNvSpPr/>
      </xdr:nvSpPr>
      <xdr:spPr>
        <a:xfrm>
          <a:off x="18345150" y="65787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111626</xdr:rowOff>
    </xdr:from>
    <xdr:to>
      <xdr:col>102</xdr:col>
      <xdr:colOff>165100</xdr:colOff>
      <xdr:row>41</xdr:row>
      <xdr:rowOff>41776</xdr:rowOff>
    </xdr:to>
    <xdr:sp macro="" textlink="">
      <xdr:nvSpPr>
        <xdr:cNvPr id="487" name="フローチャート: 判断 486">
          <a:extLst>
            <a:ext uri="{FF2B5EF4-FFF2-40B4-BE49-F238E27FC236}">
              <a16:creationId xmlns:a16="http://schemas.microsoft.com/office/drawing/2014/main" id="{346C789D-6873-4BD8-8E0C-C30927212817}"/>
            </a:ext>
          </a:extLst>
        </xdr:cNvPr>
        <xdr:cNvSpPr/>
      </xdr:nvSpPr>
      <xdr:spPr>
        <a:xfrm>
          <a:off x="17554575" y="65886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117221</xdr:rowOff>
    </xdr:from>
    <xdr:to>
      <xdr:col>98</xdr:col>
      <xdr:colOff>38100</xdr:colOff>
      <xdr:row>41</xdr:row>
      <xdr:rowOff>47371</xdr:rowOff>
    </xdr:to>
    <xdr:sp macro="" textlink="">
      <xdr:nvSpPr>
        <xdr:cNvPr id="488" name="フローチャート: 判断 487">
          <a:extLst>
            <a:ext uri="{FF2B5EF4-FFF2-40B4-BE49-F238E27FC236}">
              <a16:creationId xmlns:a16="http://schemas.microsoft.com/office/drawing/2014/main" id="{37631089-7DE4-415E-B248-A8AEEC66441A}"/>
            </a:ext>
          </a:extLst>
        </xdr:cNvPr>
        <xdr:cNvSpPr/>
      </xdr:nvSpPr>
      <xdr:spPr>
        <a:xfrm>
          <a:off x="16754475" y="659422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34E8888C-5751-4E6E-AC42-84D93D10AF09}"/>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3FB3A04-4942-4DA4-B70C-70D3D717A936}"/>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AD6A758-6A9A-42FD-BFD1-E43EB03B4A36}"/>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ED64468-CD39-4CCC-92CD-8CEA20B09484}"/>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2B3A4C0-290A-436D-874C-79E9E9386981}"/>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89827</xdr:rowOff>
    </xdr:from>
    <xdr:to>
      <xdr:col>116</xdr:col>
      <xdr:colOff>114300</xdr:colOff>
      <xdr:row>42</xdr:row>
      <xdr:rowOff>19977</xdr:rowOff>
    </xdr:to>
    <xdr:sp macro="" textlink="">
      <xdr:nvSpPr>
        <xdr:cNvPr id="494" name="楕円 493">
          <a:extLst>
            <a:ext uri="{FF2B5EF4-FFF2-40B4-BE49-F238E27FC236}">
              <a16:creationId xmlns:a16="http://schemas.microsoft.com/office/drawing/2014/main" id="{10543845-A609-4FCF-A15E-D5000D013C0B}"/>
            </a:ext>
          </a:extLst>
        </xdr:cNvPr>
        <xdr:cNvSpPr/>
      </xdr:nvSpPr>
      <xdr:spPr>
        <a:xfrm>
          <a:off x="19897725" y="67255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4754</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25D86FCB-7036-40DC-AC0D-D4730437934D}"/>
            </a:ext>
          </a:extLst>
        </xdr:cNvPr>
        <xdr:cNvSpPr txBox="1"/>
      </xdr:nvSpPr>
      <xdr:spPr>
        <a:xfrm>
          <a:off x="19992975" y="66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89198</xdr:rowOff>
    </xdr:from>
    <xdr:to>
      <xdr:col>112</xdr:col>
      <xdr:colOff>38100</xdr:colOff>
      <xdr:row>42</xdr:row>
      <xdr:rowOff>19348</xdr:rowOff>
    </xdr:to>
    <xdr:sp macro="" textlink="">
      <xdr:nvSpPr>
        <xdr:cNvPr id="496" name="楕円 495">
          <a:extLst>
            <a:ext uri="{FF2B5EF4-FFF2-40B4-BE49-F238E27FC236}">
              <a16:creationId xmlns:a16="http://schemas.microsoft.com/office/drawing/2014/main" id="{6165E17D-63CA-4278-B480-965BE6FDEC29}"/>
            </a:ext>
          </a:extLst>
        </xdr:cNvPr>
        <xdr:cNvSpPr/>
      </xdr:nvSpPr>
      <xdr:spPr>
        <a:xfrm>
          <a:off x="19154775" y="672494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139998</xdr:rowOff>
    </xdr:from>
    <xdr:to>
      <xdr:col>116</xdr:col>
      <xdr:colOff>63500</xdr:colOff>
      <xdr:row>41</xdr:row>
      <xdr:rowOff>140627</xdr:rowOff>
    </xdr:to>
    <xdr:cxnSp macro="">
      <xdr:nvCxnSpPr>
        <xdr:cNvPr id="497" name="直線コネクタ 496">
          <a:extLst>
            <a:ext uri="{FF2B5EF4-FFF2-40B4-BE49-F238E27FC236}">
              <a16:creationId xmlns:a16="http://schemas.microsoft.com/office/drawing/2014/main" id="{04450E42-9D25-4324-9614-B5D134E97102}"/>
            </a:ext>
          </a:extLst>
        </xdr:cNvPr>
        <xdr:cNvCxnSpPr/>
      </xdr:nvCxnSpPr>
      <xdr:spPr>
        <a:xfrm>
          <a:off x="19202400" y="6782098"/>
          <a:ext cx="752475"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83782</xdr:rowOff>
    </xdr:from>
    <xdr:to>
      <xdr:col>107</xdr:col>
      <xdr:colOff>101600</xdr:colOff>
      <xdr:row>42</xdr:row>
      <xdr:rowOff>13932</xdr:rowOff>
    </xdr:to>
    <xdr:sp macro="" textlink="">
      <xdr:nvSpPr>
        <xdr:cNvPr id="498" name="楕円 497">
          <a:extLst>
            <a:ext uri="{FF2B5EF4-FFF2-40B4-BE49-F238E27FC236}">
              <a16:creationId xmlns:a16="http://schemas.microsoft.com/office/drawing/2014/main" id="{5D676085-52CE-4A4D-A88E-9FFA98B156DA}"/>
            </a:ext>
          </a:extLst>
        </xdr:cNvPr>
        <xdr:cNvSpPr/>
      </xdr:nvSpPr>
      <xdr:spPr>
        <a:xfrm>
          <a:off x="18345150" y="67258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134582</xdr:rowOff>
    </xdr:from>
    <xdr:to>
      <xdr:col>111</xdr:col>
      <xdr:colOff>177800</xdr:colOff>
      <xdr:row>41</xdr:row>
      <xdr:rowOff>139998</xdr:rowOff>
    </xdr:to>
    <xdr:cxnSp macro="">
      <xdr:nvCxnSpPr>
        <xdr:cNvPr id="499" name="直線コネクタ 498">
          <a:extLst>
            <a:ext uri="{FF2B5EF4-FFF2-40B4-BE49-F238E27FC236}">
              <a16:creationId xmlns:a16="http://schemas.microsoft.com/office/drawing/2014/main" id="{F21FF957-4F0D-49A8-9D0E-0655D7BFBD32}"/>
            </a:ext>
          </a:extLst>
        </xdr:cNvPr>
        <xdr:cNvCxnSpPr/>
      </xdr:nvCxnSpPr>
      <xdr:spPr>
        <a:xfrm>
          <a:off x="18392775" y="6773507"/>
          <a:ext cx="809625" cy="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84623</xdr:rowOff>
    </xdr:from>
    <xdr:to>
      <xdr:col>102</xdr:col>
      <xdr:colOff>165100</xdr:colOff>
      <xdr:row>42</xdr:row>
      <xdr:rowOff>14773</xdr:rowOff>
    </xdr:to>
    <xdr:sp macro="" textlink="">
      <xdr:nvSpPr>
        <xdr:cNvPr id="500" name="楕円 499">
          <a:extLst>
            <a:ext uri="{FF2B5EF4-FFF2-40B4-BE49-F238E27FC236}">
              <a16:creationId xmlns:a16="http://schemas.microsoft.com/office/drawing/2014/main" id="{260ED395-6167-4CF5-9A07-70DFE210B8CB}"/>
            </a:ext>
          </a:extLst>
        </xdr:cNvPr>
        <xdr:cNvSpPr/>
      </xdr:nvSpPr>
      <xdr:spPr>
        <a:xfrm>
          <a:off x="17554575" y="672672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134582</xdr:rowOff>
    </xdr:from>
    <xdr:to>
      <xdr:col>107</xdr:col>
      <xdr:colOff>50800</xdr:colOff>
      <xdr:row>41</xdr:row>
      <xdr:rowOff>135423</xdr:rowOff>
    </xdr:to>
    <xdr:cxnSp macro="">
      <xdr:nvCxnSpPr>
        <xdr:cNvPr id="501" name="直線コネクタ 500">
          <a:extLst>
            <a:ext uri="{FF2B5EF4-FFF2-40B4-BE49-F238E27FC236}">
              <a16:creationId xmlns:a16="http://schemas.microsoft.com/office/drawing/2014/main" id="{F8A53FD7-6A93-4BD3-AECB-658C8B7D2C67}"/>
            </a:ext>
          </a:extLst>
        </xdr:cNvPr>
        <xdr:cNvCxnSpPr/>
      </xdr:nvCxnSpPr>
      <xdr:spPr>
        <a:xfrm flipV="1">
          <a:off x="17602200" y="6773507"/>
          <a:ext cx="790575"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85827</xdr:rowOff>
    </xdr:from>
    <xdr:to>
      <xdr:col>98</xdr:col>
      <xdr:colOff>38100</xdr:colOff>
      <xdr:row>42</xdr:row>
      <xdr:rowOff>15977</xdr:rowOff>
    </xdr:to>
    <xdr:sp macro="" textlink="">
      <xdr:nvSpPr>
        <xdr:cNvPr id="502" name="楕円 501">
          <a:extLst>
            <a:ext uri="{FF2B5EF4-FFF2-40B4-BE49-F238E27FC236}">
              <a16:creationId xmlns:a16="http://schemas.microsoft.com/office/drawing/2014/main" id="{A1AEBD1D-754D-4B28-92E4-F153D5676AB0}"/>
            </a:ext>
          </a:extLst>
        </xdr:cNvPr>
        <xdr:cNvSpPr/>
      </xdr:nvSpPr>
      <xdr:spPr>
        <a:xfrm>
          <a:off x="16754475" y="67215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135423</xdr:rowOff>
    </xdr:from>
    <xdr:to>
      <xdr:col>102</xdr:col>
      <xdr:colOff>114300</xdr:colOff>
      <xdr:row>41</xdr:row>
      <xdr:rowOff>136627</xdr:rowOff>
    </xdr:to>
    <xdr:cxnSp macro="">
      <xdr:nvCxnSpPr>
        <xdr:cNvPr id="503" name="直線コネクタ 502">
          <a:extLst>
            <a:ext uri="{FF2B5EF4-FFF2-40B4-BE49-F238E27FC236}">
              <a16:creationId xmlns:a16="http://schemas.microsoft.com/office/drawing/2014/main" id="{85606A03-CFDB-4FB0-A6E9-6D9590EF8CCC}"/>
            </a:ext>
          </a:extLst>
        </xdr:cNvPr>
        <xdr:cNvCxnSpPr/>
      </xdr:nvCxnSpPr>
      <xdr:spPr>
        <a:xfrm flipV="1">
          <a:off x="16802100" y="6774348"/>
          <a:ext cx="800100" cy="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34081</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5D268FB6-B565-4563-B0E6-38AA8CBDA4BC}"/>
            </a:ext>
          </a:extLst>
        </xdr:cNvPr>
        <xdr:cNvSpPr txBox="1"/>
      </xdr:nvSpPr>
      <xdr:spPr>
        <a:xfrm>
          <a:off x="18915595" y="634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51578</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9802DDA5-05C9-4A64-9A44-A8D0784826F6}"/>
            </a:ext>
          </a:extLst>
        </xdr:cNvPr>
        <xdr:cNvSpPr txBox="1"/>
      </xdr:nvSpPr>
      <xdr:spPr>
        <a:xfrm>
          <a:off x="18134545" y="636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58303</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F078D214-3662-4BA7-9BC2-E6843683D280}"/>
            </a:ext>
          </a:extLst>
        </xdr:cNvPr>
        <xdr:cNvSpPr txBox="1"/>
      </xdr:nvSpPr>
      <xdr:spPr>
        <a:xfrm>
          <a:off x="17324920" y="637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63898</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1323D123-3CB3-4EFE-8B59-A26CEBB90ED8}"/>
            </a:ext>
          </a:extLst>
        </xdr:cNvPr>
        <xdr:cNvSpPr txBox="1"/>
      </xdr:nvSpPr>
      <xdr:spPr>
        <a:xfrm>
          <a:off x="16524820" y="638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10475</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0EC995BE-C9B4-4063-8AF9-2490B9BF7692}"/>
            </a:ext>
          </a:extLst>
        </xdr:cNvPr>
        <xdr:cNvSpPr txBox="1"/>
      </xdr:nvSpPr>
      <xdr:spPr>
        <a:xfrm>
          <a:off x="18944736" y="68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5059</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C7DE0BF1-2B92-443B-B6A8-8F3A326298F2}"/>
            </a:ext>
          </a:extLst>
        </xdr:cNvPr>
        <xdr:cNvSpPr txBox="1"/>
      </xdr:nvSpPr>
      <xdr:spPr>
        <a:xfrm>
          <a:off x="18163686" y="6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5900</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0EAD58A3-5418-4B87-97CA-7B4A734F8777}"/>
            </a:ext>
          </a:extLst>
        </xdr:cNvPr>
        <xdr:cNvSpPr txBox="1"/>
      </xdr:nvSpPr>
      <xdr:spPr>
        <a:xfrm>
          <a:off x="17354061" y="680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7104</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22B864D7-116D-46E9-B3BC-3B071C2A1983}"/>
            </a:ext>
          </a:extLst>
        </xdr:cNvPr>
        <xdr:cNvSpPr txBox="1"/>
      </xdr:nvSpPr>
      <xdr:spPr>
        <a:xfrm>
          <a:off x="16563486" y="681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083ED524-0BB1-4C84-A2FA-25E1B18FE063}"/>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5F2913C-159D-474E-A2E4-0B405DBD890F}"/>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9137EC61-1860-4E17-82CF-4A69DF86FE07}"/>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E374C6C9-3340-4C1E-AE34-F225525D25CA}"/>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3ACB5305-8A3A-4A98-AC5C-78533DF731F4}"/>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D8C38C74-722A-483F-BBC5-050CD71A5EA5}"/>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031BD33-932B-4203-A35A-189B61F68BBB}"/>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F30899EF-2A12-415E-B496-0626B2E85CB7}"/>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3D5BAB6E-709B-42B0-8C1A-61FFF5C45F6B}"/>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2B6CA6ED-5A22-4B1A-BBCC-1538C2373959}"/>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DC10E67F-49F2-4B5F-9E7D-0F216D7D71DC}"/>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CE117A63-8D5E-4D1E-9660-A3E8927597D0}"/>
            </a:ext>
          </a:extLst>
        </xdr:cNvPr>
        <xdr:cNvCxnSpPr/>
      </xdr:nvCxnSpPr>
      <xdr:spPr>
        <a:xfrm>
          <a:off x="11210925" y="1049382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F476E46C-1E64-4C32-9FDD-41952C91257A}"/>
            </a:ext>
          </a:extLst>
        </xdr:cNvPr>
        <xdr:cNvSpPr txBox="1"/>
      </xdr:nvSpPr>
      <xdr:spPr>
        <a:xfrm>
          <a:off x="107945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79B7D4AA-7758-48D4-AA3E-A0C555C7B4A2}"/>
            </a:ext>
          </a:extLst>
        </xdr:cNvPr>
        <xdr:cNvCxnSpPr/>
      </xdr:nvCxnSpPr>
      <xdr:spPr>
        <a:xfrm>
          <a:off x="11210925" y="101831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61599232-C77A-4A58-A731-C217F9874F9F}"/>
            </a:ext>
          </a:extLst>
        </xdr:cNvPr>
        <xdr:cNvSpPr txBox="1"/>
      </xdr:nvSpPr>
      <xdr:spPr>
        <a:xfrm>
          <a:off x="10845966"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F17442CE-314F-402B-A029-B75E28F8E884}"/>
            </a:ext>
          </a:extLst>
        </xdr:cNvPr>
        <xdr:cNvCxnSpPr/>
      </xdr:nvCxnSpPr>
      <xdr:spPr>
        <a:xfrm>
          <a:off x="11210925" y="987561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55ABB718-89E3-4664-9A16-FE132E942F47}"/>
            </a:ext>
          </a:extLst>
        </xdr:cNvPr>
        <xdr:cNvSpPr txBox="1"/>
      </xdr:nvSpPr>
      <xdr:spPr>
        <a:xfrm>
          <a:off x="10845966"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BC590DFC-EB1C-4584-9014-241B7F6DA3E6}"/>
            </a:ext>
          </a:extLst>
        </xdr:cNvPr>
        <xdr:cNvCxnSpPr/>
      </xdr:nvCxnSpPr>
      <xdr:spPr>
        <a:xfrm>
          <a:off x="11210925" y="956491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2E987362-404E-4F09-8CDC-1ECA6A4DA756}"/>
            </a:ext>
          </a:extLst>
        </xdr:cNvPr>
        <xdr:cNvSpPr txBox="1"/>
      </xdr:nvSpPr>
      <xdr:spPr>
        <a:xfrm>
          <a:off x="10845966"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5B8A8819-3517-4224-8E1E-AB398A11E1C5}"/>
            </a:ext>
          </a:extLst>
        </xdr:cNvPr>
        <xdr:cNvCxnSpPr/>
      </xdr:nvCxnSpPr>
      <xdr:spPr>
        <a:xfrm>
          <a:off x="11210925" y="92573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4A7DE70E-B6F2-4403-ABE5-63B4DBF4BEBC}"/>
            </a:ext>
          </a:extLst>
        </xdr:cNvPr>
        <xdr:cNvSpPr txBox="1"/>
      </xdr:nvSpPr>
      <xdr:spPr>
        <a:xfrm>
          <a:off x="10845966"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554396ED-2FCD-4030-B3FD-D987FFC15E29}"/>
            </a:ext>
          </a:extLst>
        </xdr:cNvPr>
        <xdr:cNvCxnSpPr/>
      </xdr:nvCxnSpPr>
      <xdr:spPr>
        <a:xfrm>
          <a:off x="11210925" y="894669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3BFDBDDF-4DAE-4E01-A330-C0AD9AEB70C8}"/>
            </a:ext>
          </a:extLst>
        </xdr:cNvPr>
        <xdr:cNvSpPr txBox="1"/>
      </xdr:nvSpPr>
      <xdr:spPr>
        <a:xfrm>
          <a:off x="109037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F8A82F63-B03A-4265-B3AB-F0D73B43B09D}"/>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B4694C47-6E5A-4F6F-8773-AD06EFC9BA42}"/>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537" name="直線コネクタ 536">
          <a:extLst>
            <a:ext uri="{FF2B5EF4-FFF2-40B4-BE49-F238E27FC236}">
              <a16:creationId xmlns:a16="http://schemas.microsoft.com/office/drawing/2014/main" id="{65F2FA3C-4584-4DC7-BD8D-E67FDBAD2C92}"/>
            </a:ext>
          </a:extLst>
        </xdr:cNvPr>
        <xdr:cNvCxnSpPr/>
      </xdr:nvCxnSpPr>
      <xdr:spPr>
        <a:xfrm flipV="1">
          <a:off x="14696439" y="9067800"/>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CD994930-3FA1-4E79-A57C-0E71F35EAD9E}"/>
            </a:ext>
          </a:extLst>
        </xdr:cNvPr>
        <xdr:cNvSpPr txBox="1"/>
      </xdr:nvSpPr>
      <xdr:spPr>
        <a:xfrm>
          <a:off x="147351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9" name="直線コネクタ 538">
          <a:extLst>
            <a:ext uri="{FF2B5EF4-FFF2-40B4-BE49-F238E27FC236}">
              <a16:creationId xmlns:a16="http://schemas.microsoft.com/office/drawing/2014/main" id="{A04C75D2-22AB-4253-BEB3-9897DD008FB2}"/>
            </a:ext>
          </a:extLst>
        </xdr:cNvPr>
        <xdr:cNvCxnSpPr/>
      </xdr:nvCxnSpPr>
      <xdr:spPr>
        <a:xfrm>
          <a:off x="14611350"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D56B6068-ADD8-4518-A391-EE03A08C8649}"/>
            </a:ext>
          </a:extLst>
        </xdr:cNvPr>
        <xdr:cNvSpPr txBox="1"/>
      </xdr:nvSpPr>
      <xdr:spPr>
        <a:xfrm>
          <a:off x="14735175" y="8865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541" name="直線コネクタ 540">
          <a:extLst>
            <a:ext uri="{FF2B5EF4-FFF2-40B4-BE49-F238E27FC236}">
              <a16:creationId xmlns:a16="http://schemas.microsoft.com/office/drawing/2014/main" id="{C6219784-A97F-4F33-B8FE-BBC2102801CD}"/>
            </a:ext>
          </a:extLst>
        </xdr:cNvPr>
        <xdr:cNvCxnSpPr/>
      </xdr:nvCxnSpPr>
      <xdr:spPr>
        <a:xfrm>
          <a:off x="14611350" y="9067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AAF37524-1F7C-4EC5-AAA1-FE7082594DF1}"/>
            </a:ext>
          </a:extLst>
        </xdr:cNvPr>
        <xdr:cNvSpPr txBox="1"/>
      </xdr:nvSpPr>
      <xdr:spPr>
        <a:xfrm>
          <a:off x="14735175" y="9726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543" name="フローチャート: 判断 542">
          <a:extLst>
            <a:ext uri="{FF2B5EF4-FFF2-40B4-BE49-F238E27FC236}">
              <a16:creationId xmlns:a16="http://schemas.microsoft.com/office/drawing/2014/main" id="{5AA7586E-3D4A-4FD0-8BA0-88D2E478F605}"/>
            </a:ext>
          </a:extLst>
        </xdr:cNvPr>
        <xdr:cNvSpPr/>
      </xdr:nvSpPr>
      <xdr:spPr>
        <a:xfrm>
          <a:off x="14649450" y="97415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544" name="フローチャート: 判断 543">
          <a:extLst>
            <a:ext uri="{FF2B5EF4-FFF2-40B4-BE49-F238E27FC236}">
              <a16:creationId xmlns:a16="http://schemas.microsoft.com/office/drawing/2014/main" id="{BFAFB230-93EA-4BCB-B083-8C0E2E6A9C74}"/>
            </a:ext>
          </a:extLst>
        </xdr:cNvPr>
        <xdr:cNvSpPr/>
      </xdr:nvSpPr>
      <xdr:spPr>
        <a:xfrm>
          <a:off x="13887450" y="97068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545" name="フローチャート: 判断 544">
          <a:extLst>
            <a:ext uri="{FF2B5EF4-FFF2-40B4-BE49-F238E27FC236}">
              <a16:creationId xmlns:a16="http://schemas.microsoft.com/office/drawing/2014/main" id="{354A483C-1F63-424E-A2A5-976F538BC3B0}"/>
            </a:ext>
          </a:extLst>
        </xdr:cNvPr>
        <xdr:cNvSpPr/>
      </xdr:nvSpPr>
      <xdr:spPr>
        <a:xfrm>
          <a:off x="13096875" y="96792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6" name="フローチャート: 判断 545">
          <a:extLst>
            <a:ext uri="{FF2B5EF4-FFF2-40B4-BE49-F238E27FC236}">
              <a16:creationId xmlns:a16="http://schemas.microsoft.com/office/drawing/2014/main" id="{5D34D6A0-D689-42DF-A763-A9CC100FDA80}"/>
            </a:ext>
          </a:extLst>
        </xdr:cNvPr>
        <xdr:cNvSpPr/>
      </xdr:nvSpPr>
      <xdr:spPr>
        <a:xfrm>
          <a:off x="12296775" y="96856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547" name="フローチャート: 判断 546">
          <a:extLst>
            <a:ext uri="{FF2B5EF4-FFF2-40B4-BE49-F238E27FC236}">
              <a16:creationId xmlns:a16="http://schemas.microsoft.com/office/drawing/2014/main" id="{6FF34E61-E8E2-47A9-A4F6-3C18CF1D1B63}"/>
            </a:ext>
          </a:extLst>
        </xdr:cNvPr>
        <xdr:cNvSpPr/>
      </xdr:nvSpPr>
      <xdr:spPr>
        <a:xfrm>
          <a:off x="11487150" y="96382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BBBACB5-DF88-4228-9705-8E943F5D5410}"/>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EB5FE1A-1F98-43C7-A4FD-3A4704262608}"/>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EB21531-1378-4151-9623-F766BEB26A28}"/>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5784E54-D72C-4A93-873D-CBC760719D49}"/>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6F9FD899-5C65-4FA5-848D-CF1646562542}"/>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92891</xdr:rowOff>
    </xdr:from>
    <xdr:to>
      <xdr:col>85</xdr:col>
      <xdr:colOff>177800</xdr:colOff>
      <xdr:row>58</xdr:row>
      <xdr:rowOff>23041</xdr:rowOff>
    </xdr:to>
    <xdr:sp macro="" textlink="">
      <xdr:nvSpPr>
        <xdr:cNvPr id="553" name="楕円 552">
          <a:extLst>
            <a:ext uri="{FF2B5EF4-FFF2-40B4-BE49-F238E27FC236}">
              <a16:creationId xmlns:a16="http://schemas.microsoft.com/office/drawing/2014/main" id="{170B1A74-987E-4AED-AEFF-9B35AC571A53}"/>
            </a:ext>
          </a:extLst>
        </xdr:cNvPr>
        <xdr:cNvSpPr/>
      </xdr:nvSpPr>
      <xdr:spPr>
        <a:xfrm>
          <a:off x="14649450" y="9322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115768</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3EFF389F-1EE2-4A89-B051-6E1B9058A232}"/>
            </a:ext>
          </a:extLst>
        </xdr:cNvPr>
        <xdr:cNvSpPr txBox="1"/>
      </xdr:nvSpPr>
      <xdr:spPr>
        <a:xfrm>
          <a:off x="14735175" y="9183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42273</xdr:rowOff>
    </xdr:from>
    <xdr:to>
      <xdr:col>81</xdr:col>
      <xdr:colOff>101600</xdr:colOff>
      <xdr:row>57</xdr:row>
      <xdr:rowOff>143873</xdr:rowOff>
    </xdr:to>
    <xdr:sp macro="" textlink="">
      <xdr:nvSpPr>
        <xdr:cNvPr id="555" name="楕円 554">
          <a:extLst>
            <a:ext uri="{FF2B5EF4-FFF2-40B4-BE49-F238E27FC236}">
              <a16:creationId xmlns:a16="http://schemas.microsoft.com/office/drawing/2014/main" id="{0889D88A-D886-4D06-A14D-32D4EAA1442D}"/>
            </a:ext>
          </a:extLst>
        </xdr:cNvPr>
        <xdr:cNvSpPr/>
      </xdr:nvSpPr>
      <xdr:spPr>
        <a:xfrm>
          <a:off x="13887450" y="92751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93073</xdr:rowOff>
    </xdr:from>
    <xdr:to>
      <xdr:col>85</xdr:col>
      <xdr:colOff>127000</xdr:colOff>
      <xdr:row>57</xdr:row>
      <xdr:rowOff>143691</xdr:rowOff>
    </xdr:to>
    <xdr:cxnSp macro="">
      <xdr:nvCxnSpPr>
        <xdr:cNvPr id="556" name="直線コネクタ 555">
          <a:extLst>
            <a:ext uri="{FF2B5EF4-FFF2-40B4-BE49-F238E27FC236}">
              <a16:creationId xmlns:a16="http://schemas.microsoft.com/office/drawing/2014/main" id="{9ECB5ABB-6F30-432A-8F22-95EEEB95DCE9}"/>
            </a:ext>
          </a:extLst>
        </xdr:cNvPr>
        <xdr:cNvCxnSpPr/>
      </xdr:nvCxnSpPr>
      <xdr:spPr>
        <a:xfrm>
          <a:off x="13935075" y="9322798"/>
          <a:ext cx="762000"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12881</xdr:rowOff>
    </xdr:from>
    <xdr:to>
      <xdr:col>76</xdr:col>
      <xdr:colOff>165100</xdr:colOff>
      <xdr:row>57</xdr:row>
      <xdr:rowOff>114481</xdr:rowOff>
    </xdr:to>
    <xdr:sp macro="" textlink="">
      <xdr:nvSpPr>
        <xdr:cNvPr id="557" name="楕円 556">
          <a:extLst>
            <a:ext uri="{FF2B5EF4-FFF2-40B4-BE49-F238E27FC236}">
              <a16:creationId xmlns:a16="http://schemas.microsoft.com/office/drawing/2014/main" id="{16FE0628-C71D-4A25-AE8F-503AC305549D}"/>
            </a:ext>
          </a:extLst>
        </xdr:cNvPr>
        <xdr:cNvSpPr/>
      </xdr:nvSpPr>
      <xdr:spPr>
        <a:xfrm>
          <a:off x="13096875" y="923943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63681</xdr:rowOff>
    </xdr:from>
    <xdr:to>
      <xdr:col>81</xdr:col>
      <xdr:colOff>50800</xdr:colOff>
      <xdr:row>57</xdr:row>
      <xdr:rowOff>93073</xdr:rowOff>
    </xdr:to>
    <xdr:cxnSp macro="">
      <xdr:nvCxnSpPr>
        <xdr:cNvPr id="558" name="直線コネクタ 557">
          <a:extLst>
            <a:ext uri="{FF2B5EF4-FFF2-40B4-BE49-F238E27FC236}">
              <a16:creationId xmlns:a16="http://schemas.microsoft.com/office/drawing/2014/main" id="{FC435F1A-3993-4A39-84D9-800DFE124253}"/>
            </a:ext>
          </a:extLst>
        </xdr:cNvPr>
        <xdr:cNvCxnSpPr/>
      </xdr:nvCxnSpPr>
      <xdr:spPr>
        <a:xfrm>
          <a:off x="13144500" y="9296581"/>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128815</xdr:rowOff>
    </xdr:from>
    <xdr:to>
      <xdr:col>72</xdr:col>
      <xdr:colOff>38100</xdr:colOff>
      <xdr:row>57</xdr:row>
      <xdr:rowOff>58965</xdr:rowOff>
    </xdr:to>
    <xdr:sp macro="" textlink="">
      <xdr:nvSpPr>
        <xdr:cNvPr id="559" name="楕円 558">
          <a:extLst>
            <a:ext uri="{FF2B5EF4-FFF2-40B4-BE49-F238E27FC236}">
              <a16:creationId xmlns:a16="http://schemas.microsoft.com/office/drawing/2014/main" id="{880C5FD2-840B-42A5-AC29-74C7EDB87345}"/>
            </a:ext>
          </a:extLst>
        </xdr:cNvPr>
        <xdr:cNvSpPr/>
      </xdr:nvSpPr>
      <xdr:spPr>
        <a:xfrm>
          <a:off x="12296775" y="91934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8165</xdr:rowOff>
    </xdr:from>
    <xdr:to>
      <xdr:col>76</xdr:col>
      <xdr:colOff>114300</xdr:colOff>
      <xdr:row>57</xdr:row>
      <xdr:rowOff>63681</xdr:rowOff>
    </xdr:to>
    <xdr:cxnSp macro="">
      <xdr:nvCxnSpPr>
        <xdr:cNvPr id="560" name="直線コネクタ 559">
          <a:extLst>
            <a:ext uri="{FF2B5EF4-FFF2-40B4-BE49-F238E27FC236}">
              <a16:creationId xmlns:a16="http://schemas.microsoft.com/office/drawing/2014/main" id="{C35A102B-D1B3-4D05-BC80-769B3AE7A16C}"/>
            </a:ext>
          </a:extLst>
        </xdr:cNvPr>
        <xdr:cNvCxnSpPr/>
      </xdr:nvCxnSpPr>
      <xdr:spPr>
        <a:xfrm>
          <a:off x="12344400" y="9241065"/>
          <a:ext cx="8001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78196</xdr:rowOff>
    </xdr:from>
    <xdr:to>
      <xdr:col>67</xdr:col>
      <xdr:colOff>101600</xdr:colOff>
      <xdr:row>57</xdr:row>
      <xdr:rowOff>8346</xdr:rowOff>
    </xdr:to>
    <xdr:sp macro="" textlink="">
      <xdr:nvSpPr>
        <xdr:cNvPr id="561" name="楕円 560">
          <a:extLst>
            <a:ext uri="{FF2B5EF4-FFF2-40B4-BE49-F238E27FC236}">
              <a16:creationId xmlns:a16="http://schemas.microsoft.com/office/drawing/2014/main" id="{DECE5064-1488-4D23-A609-CC07D2C9B01C}"/>
            </a:ext>
          </a:extLst>
        </xdr:cNvPr>
        <xdr:cNvSpPr/>
      </xdr:nvSpPr>
      <xdr:spPr>
        <a:xfrm>
          <a:off x="11487150" y="914599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128996</xdr:rowOff>
    </xdr:from>
    <xdr:to>
      <xdr:col>71</xdr:col>
      <xdr:colOff>177800</xdr:colOff>
      <xdr:row>57</xdr:row>
      <xdr:rowOff>8165</xdr:rowOff>
    </xdr:to>
    <xdr:cxnSp macro="">
      <xdr:nvCxnSpPr>
        <xdr:cNvPr id="562" name="直線コネクタ 561">
          <a:extLst>
            <a:ext uri="{FF2B5EF4-FFF2-40B4-BE49-F238E27FC236}">
              <a16:creationId xmlns:a16="http://schemas.microsoft.com/office/drawing/2014/main" id="{28E2BAD2-FE99-4E8D-9F86-4BDB3CA252E8}"/>
            </a:ext>
          </a:extLst>
        </xdr:cNvPr>
        <xdr:cNvCxnSpPr/>
      </xdr:nvCxnSpPr>
      <xdr:spPr>
        <a:xfrm>
          <a:off x="11534775" y="9193621"/>
          <a:ext cx="809625" cy="4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D023BC4-4D1E-4D8E-A24D-EF50D63BFA77}"/>
            </a:ext>
          </a:extLst>
        </xdr:cNvPr>
        <xdr:cNvSpPr txBox="1"/>
      </xdr:nvSpPr>
      <xdr:spPr>
        <a:xfrm>
          <a:off x="13745219" y="9790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50092</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6F7E1DF8-E3CF-46BB-B71F-EAA5919D6A28}"/>
            </a:ext>
          </a:extLst>
        </xdr:cNvPr>
        <xdr:cNvSpPr txBox="1"/>
      </xdr:nvSpPr>
      <xdr:spPr>
        <a:xfrm>
          <a:off x="12964169" y="976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501EF24B-15B9-469D-BB74-6FD60909A207}"/>
            </a:ext>
          </a:extLst>
        </xdr:cNvPr>
        <xdr:cNvSpPr txBox="1"/>
      </xdr:nvSpPr>
      <xdr:spPr>
        <a:xfrm>
          <a:off x="12164069"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2739</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3A46105C-B831-4BDC-A3AD-FAF221760D3E}"/>
            </a:ext>
          </a:extLst>
        </xdr:cNvPr>
        <xdr:cNvSpPr txBox="1"/>
      </xdr:nvSpPr>
      <xdr:spPr>
        <a:xfrm>
          <a:off x="11354444" y="971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160400</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352EE40B-4AC1-40EC-B115-9FA5F5397EEE}"/>
            </a:ext>
          </a:extLst>
        </xdr:cNvPr>
        <xdr:cNvSpPr txBox="1"/>
      </xdr:nvSpPr>
      <xdr:spPr>
        <a:xfrm>
          <a:off x="13745219" y="906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131008</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F52AF68D-D9AF-4C40-8964-5CEEA8BEA39C}"/>
            </a:ext>
          </a:extLst>
        </xdr:cNvPr>
        <xdr:cNvSpPr txBox="1"/>
      </xdr:nvSpPr>
      <xdr:spPr>
        <a:xfrm>
          <a:off x="12964169" y="903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75492</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D8551879-7451-43E8-A78B-D97D443068E1}"/>
            </a:ext>
          </a:extLst>
        </xdr:cNvPr>
        <xdr:cNvSpPr txBox="1"/>
      </xdr:nvSpPr>
      <xdr:spPr>
        <a:xfrm>
          <a:off x="12164069" y="898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24873</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0A06CAED-9DF3-435C-9662-5DE6750EF8C9}"/>
            </a:ext>
          </a:extLst>
        </xdr:cNvPr>
        <xdr:cNvSpPr txBox="1"/>
      </xdr:nvSpPr>
      <xdr:spPr>
        <a:xfrm>
          <a:off x="11354444" y="8933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B44F96BF-FA0F-433E-86D8-C4B4E09D629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0619E5DB-52B4-4104-811C-A8FD4FD4543C}"/>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EBE7EBCC-E22E-4C3F-B305-707939B8CDEB}"/>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E01CB199-2DE2-43AE-A288-A1C931991BAB}"/>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CC33A718-5CD4-487C-8AD3-4AA6595B621E}"/>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B19D6724-5B63-4AC7-9771-295F3A768367}"/>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1CC2C042-FEA6-43F5-8DC4-DA577D784701}"/>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91653263-6709-4B27-B139-37EAC1FFE18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EC8D2A99-4964-4591-B97A-09957D63984E}"/>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8637E917-516C-4B99-9BED-CD46FC30685A}"/>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51D2478A-21C6-4687-AC66-57C6EB97B5BF}"/>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5FD9E517-1468-4B5E-9117-CE3CF0212584}"/>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134FC075-8739-40F0-8598-69C3E8B8C17F}"/>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9585111F-74D9-41B1-B083-17E218652FBB}"/>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B4F32CEE-D2D1-43CD-8D8D-E2F8B36EED24}"/>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2490B995-2D7A-47E7-9E3B-FD92B64D90CC}"/>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49383C7B-37EF-486C-9470-7A25E9807370}"/>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AC5BCEB3-AF74-4377-9FBB-94A134BDA05C}"/>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B1A24C8F-FEC0-4BB8-AC97-03269AFDA760}"/>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D7BAE5CB-2030-4213-8429-E3F38C3E95D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68F2FAA9-BA35-4F2A-906E-EF77FB1A85F4}"/>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592" name="直線コネクタ 591">
          <a:extLst>
            <a:ext uri="{FF2B5EF4-FFF2-40B4-BE49-F238E27FC236}">
              <a16:creationId xmlns:a16="http://schemas.microsoft.com/office/drawing/2014/main" id="{BBC58C49-571F-4EE6-9068-9FDD594952B9}"/>
            </a:ext>
          </a:extLst>
        </xdr:cNvPr>
        <xdr:cNvCxnSpPr/>
      </xdr:nvCxnSpPr>
      <xdr:spPr>
        <a:xfrm flipV="1">
          <a:off x="19954239" y="9040749"/>
          <a:ext cx="0" cy="128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CBD50A93-FF7A-43F4-9287-F6622BECD163}"/>
            </a:ext>
          </a:extLst>
        </xdr:cNvPr>
        <xdr:cNvSpPr txBox="1"/>
      </xdr:nvSpPr>
      <xdr:spPr>
        <a:xfrm>
          <a:off x="19992975" y="1032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594" name="直線コネクタ 593">
          <a:extLst>
            <a:ext uri="{FF2B5EF4-FFF2-40B4-BE49-F238E27FC236}">
              <a16:creationId xmlns:a16="http://schemas.microsoft.com/office/drawing/2014/main" id="{CB10D552-82DA-4B4D-A304-BD00281D9784}"/>
            </a:ext>
          </a:extLst>
        </xdr:cNvPr>
        <xdr:cNvCxnSpPr/>
      </xdr:nvCxnSpPr>
      <xdr:spPr>
        <a:xfrm>
          <a:off x="19878675" y="103256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3EDD3556-C096-4B3D-A869-5EC8D6FFC74B}"/>
            </a:ext>
          </a:extLst>
        </xdr:cNvPr>
        <xdr:cNvSpPr txBox="1"/>
      </xdr:nvSpPr>
      <xdr:spPr>
        <a:xfrm>
          <a:off x="19992975" y="882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6" name="直線コネクタ 595">
          <a:extLst>
            <a:ext uri="{FF2B5EF4-FFF2-40B4-BE49-F238E27FC236}">
              <a16:creationId xmlns:a16="http://schemas.microsoft.com/office/drawing/2014/main" id="{0199C6A5-223B-4B79-AD9D-8DE394B926AD}"/>
            </a:ext>
          </a:extLst>
        </xdr:cNvPr>
        <xdr:cNvCxnSpPr/>
      </xdr:nvCxnSpPr>
      <xdr:spPr>
        <a:xfrm>
          <a:off x="19878675" y="90407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89B39624-2307-452E-BF3B-CB8CDED333F3}"/>
            </a:ext>
          </a:extLst>
        </xdr:cNvPr>
        <xdr:cNvSpPr txBox="1"/>
      </xdr:nvSpPr>
      <xdr:spPr>
        <a:xfrm>
          <a:off x="19992975" y="9994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598" name="フローチャート: 判断 597">
          <a:extLst>
            <a:ext uri="{FF2B5EF4-FFF2-40B4-BE49-F238E27FC236}">
              <a16:creationId xmlns:a16="http://schemas.microsoft.com/office/drawing/2014/main" id="{99EB7E04-BC95-437C-969A-FDCFA3AFFCBF}"/>
            </a:ext>
          </a:extLst>
        </xdr:cNvPr>
        <xdr:cNvSpPr/>
      </xdr:nvSpPr>
      <xdr:spPr>
        <a:xfrm>
          <a:off x="19897725" y="100195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599" name="フローチャート: 判断 598">
          <a:extLst>
            <a:ext uri="{FF2B5EF4-FFF2-40B4-BE49-F238E27FC236}">
              <a16:creationId xmlns:a16="http://schemas.microsoft.com/office/drawing/2014/main" id="{692C2914-F2CC-466F-B02A-0ED3983CF22D}"/>
            </a:ext>
          </a:extLst>
        </xdr:cNvPr>
        <xdr:cNvSpPr/>
      </xdr:nvSpPr>
      <xdr:spPr>
        <a:xfrm>
          <a:off x="19154775" y="100195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00" name="フローチャート: 判断 599">
          <a:extLst>
            <a:ext uri="{FF2B5EF4-FFF2-40B4-BE49-F238E27FC236}">
              <a16:creationId xmlns:a16="http://schemas.microsoft.com/office/drawing/2014/main" id="{27F2AC39-F311-4578-883E-893EB262D229}"/>
            </a:ext>
          </a:extLst>
        </xdr:cNvPr>
        <xdr:cNvSpPr/>
      </xdr:nvSpPr>
      <xdr:spPr>
        <a:xfrm>
          <a:off x="18345150" y="100177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01" name="フローチャート: 判断 600">
          <a:extLst>
            <a:ext uri="{FF2B5EF4-FFF2-40B4-BE49-F238E27FC236}">
              <a16:creationId xmlns:a16="http://schemas.microsoft.com/office/drawing/2014/main" id="{0695B68E-4964-4E17-B592-0FF2F2386FD6}"/>
            </a:ext>
          </a:extLst>
        </xdr:cNvPr>
        <xdr:cNvSpPr/>
      </xdr:nvSpPr>
      <xdr:spPr>
        <a:xfrm>
          <a:off x="17554575" y="99889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602" name="フローチャート: 判断 601">
          <a:extLst>
            <a:ext uri="{FF2B5EF4-FFF2-40B4-BE49-F238E27FC236}">
              <a16:creationId xmlns:a16="http://schemas.microsoft.com/office/drawing/2014/main" id="{4098159F-629A-42CF-8EF2-0E052181EAEE}"/>
            </a:ext>
          </a:extLst>
        </xdr:cNvPr>
        <xdr:cNvSpPr/>
      </xdr:nvSpPr>
      <xdr:spPr>
        <a:xfrm>
          <a:off x="16754475" y="99601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73877502-7D4A-4FC8-86EF-F5B96C7975B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E923815-18DC-41C1-AB2A-B6F3C6D441F5}"/>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3B2D7F8-503A-4D8E-B3B8-1A8C1A0E96EA}"/>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69FDA9D-CBD4-4B57-B3FC-980F92F2E791}"/>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EC3554F-5F98-4091-A1A8-C023EE27DD26}"/>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xdr:rowOff>
    </xdr:from>
    <xdr:to>
      <xdr:col>116</xdr:col>
      <xdr:colOff>114300</xdr:colOff>
      <xdr:row>60</xdr:row>
      <xdr:rowOff>114808</xdr:rowOff>
    </xdr:to>
    <xdr:sp macro="" textlink="">
      <xdr:nvSpPr>
        <xdr:cNvPr id="608" name="楕円 607">
          <a:extLst>
            <a:ext uri="{FF2B5EF4-FFF2-40B4-BE49-F238E27FC236}">
              <a16:creationId xmlns:a16="http://schemas.microsoft.com/office/drawing/2014/main" id="{75353B37-DFF0-4A22-BD1A-0EF6DC27B829}"/>
            </a:ext>
          </a:extLst>
        </xdr:cNvPr>
        <xdr:cNvSpPr/>
      </xdr:nvSpPr>
      <xdr:spPr>
        <a:xfrm>
          <a:off x="19897725" y="97255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36085</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6D279742-8FCD-47A8-8843-EDFE8BCF4C73}"/>
            </a:ext>
          </a:extLst>
        </xdr:cNvPr>
        <xdr:cNvSpPr txBox="1"/>
      </xdr:nvSpPr>
      <xdr:spPr>
        <a:xfrm>
          <a:off x="19992975" y="958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610" name="楕円 609">
          <a:extLst>
            <a:ext uri="{FF2B5EF4-FFF2-40B4-BE49-F238E27FC236}">
              <a16:creationId xmlns:a16="http://schemas.microsoft.com/office/drawing/2014/main" id="{A3FC3C1C-9F53-4BB2-8A11-D3B8ED563F67}"/>
            </a:ext>
          </a:extLst>
        </xdr:cNvPr>
        <xdr:cNvSpPr/>
      </xdr:nvSpPr>
      <xdr:spPr>
        <a:xfrm>
          <a:off x="19154775" y="9733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64008</xdr:rowOff>
    </xdr:from>
    <xdr:to>
      <xdr:col>116</xdr:col>
      <xdr:colOff>63500</xdr:colOff>
      <xdr:row>60</xdr:row>
      <xdr:rowOff>68580</xdr:rowOff>
    </xdr:to>
    <xdr:cxnSp macro="">
      <xdr:nvCxnSpPr>
        <xdr:cNvPr id="611" name="直線コネクタ 610">
          <a:extLst>
            <a:ext uri="{FF2B5EF4-FFF2-40B4-BE49-F238E27FC236}">
              <a16:creationId xmlns:a16="http://schemas.microsoft.com/office/drawing/2014/main" id="{B14E9B05-0533-4AF8-ADCC-8135429CB61E}"/>
            </a:ext>
          </a:extLst>
        </xdr:cNvPr>
        <xdr:cNvCxnSpPr/>
      </xdr:nvCxnSpPr>
      <xdr:spPr>
        <a:xfrm flipV="1">
          <a:off x="19202400" y="9782683"/>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157226</xdr:rowOff>
    </xdr:from>
    <xdr:to>
      <xdr:col>107</xdr:col>
      <xdr:colOff>101600</xdr:colOff>
      <xdr:row>60</xdr:row>
      <xdr:rowOff>87376</xdr:rowOff>
    </xdr:to>
    <xdr:sp macro="" textlink="">
      <xdr:nvSpPr>
        <xdr:cNvPr id="612" name="楕円 611">
          <a:extLst>
            <a:ext uri="{FF2B5EF4-FFF2-40B4-BE49-F238E27FC236}">
              <a16:creationId xmlns:a16="http://schemas.microsoft.com/office/drawing/2014/main" id="{18E6DDED-C74B-40A4-8EC7-28D9AA9B539F}"/>
            </a:ext>
          </a:extLst>
        </xdr:cNvPr>
        <xdr:cNvSpPr/>
      </xdr:nvSpPr>
      <xdr:spPr>
        <a:xfrm>
          <a:off x="18345150" y="97139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36576</xdr:rowOff>
    </xdr:from>
    <xdr:to>
      <xdr:col>111</xdr:col>
      <xdr:colOff>177800</xdr:colOff>
      <xdr:row>60</xdr:row>
      <xdr:rowOff>68580</xdr:rowOff>
    </xdr:to>
    <xdr:cxnSp macro="">
      <xdr:nvCxnSpPr>
        <xdr:cNvPr id="613" name="直線コネクタ 612">
          <a:extLst>
            <a:ext uri="{FF2B5EF4-FFF2-40B4-BE49-F238E27FC236}">
              <a16:creationId xmlns:a16="http://schemas.microsoft.com/office/drawing/2014/main" id="{9996290A-E5E5-4C8E-9685-8D61146BB586}"/>
            </a:ext>
          </a:extLst>
        </xdr:cNvPr>
        <xdr:cNvCxnSpPr/>
      </xdr:nvCxnSpPr>
      <xdr:spPr>
        <a:xfrm>
          <a:off x="18392775" y="9752076"/>
          <a:ext cx="80962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161798</xdr:rowOff>
    </xdr:from>
    <xdr:to>
      <xdr:col>102</xdr:col>
      <xdr:colOff>165100</xdr:colOff>
      <xdr:row>60</xdr:row>
      <xdr:rowOff>91948</xdr:rowOff>
    </xdr:to>
    <xdr:sp macro="" textlink="">
      <xdr:nvSpPr>
        <xdr:cNvPr id="614" name="楕円 613">
          <a:extLst>
            <a:ext uri="{FF2B5EF4-FFF2-40B4-BE49-F238E27FC236}">
              <a16:creationId xmlns:a16="http://schemas.microsoft.com/office/drawing/2014/main" id="{099C0A32-3D82-4A62-9CAB-4D62155BA7F0}"/>
            </a:ext>
          </a:extLst>
        </xdr:cNvPr>
        <xdr:cNvSpPr/>
      </xdr:nvSpPr>
      <xdr:spPr>
        <a:xfrm>
          <a:off x="17554575" y="97185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36576</xdr:rowOff>
    </xdr:from>
    <xdr:to>
      <xdr:col>107</xdr:col>
      <xdr:colOff>50800</xdr:colOff>
      <xdr:row>60</xdr:row>
      <xdr:rowOff>41148</xdr:rowOff>
    </xdr:to>
    <xdr:cxnSp macro="">
      <xdr:nvCxnSpPr>
        <xdr:cNvPr id="615" name="直線コネクタ 614">
          <a:extLst>
            <a:ext uri="{FF2B5EF4-FFF2-40B4-BE49-F238E27FC236}">
              <a16:creationId xmlns:a16="http://schemas.microsoft.com/office/drawing/2014/main" id="{1C561040-AACD-4B0C-B31E-2A6F1CC93882}"/>
            </a:ext>
          </a:extLst>
        </xdr:cNvPr>
        <xdr:cNvCxnSpPr/>
      </xdr:nvCxnSpPr>
      <xdr:spPr>
        <a:xfrm flipV="1">
          <a:off x="17602200" y="9752076"/>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161798</xdr:rowOff>
    </xdr:from>
    <xdr:to>
      <xdr:col>98</xdr:col>
      <xdr:colOff>38100</xdr:colOff>
      <xdr:row>60</xdr:row>
      <xdr:rowOff>91948</xdr:rowOff>
    </xdr:to>
    <xdr:sp macro="" textlink="">
      <xdr:nvSpPr>
        <xdr:cNvPr id="616" name="楕円 615">
          <a:extLst>
            <a:ext uri="{FF2B5EF4-FFF2-40B4-BE49-F238E27FC236}">
              <a16:creationId xmlns:a16="http://schemas.microsoft.com/office/drawing/2014/main" id="{2819DA34-03F6-4182-B80C-784520B1B88F}"/>
            </a:ext>
          </a:extLst>
        </xdr:cNvPr>
        <xdr:cNvSpPr/>
      </xdr:nvSpPr>
      <xdr:spPr>
        <a:xfrm>
          <a:off x="16754475" y="97185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41148</xdr:rowOff>
    </xdr:from>
    <xdr:to>
      <xdr:col>102</xdr:col>
      <xdr:colOff>114300</xdr:colOff>
      <xdr:row>60</xdr:row>
      <xdr:rowOff>41148</xdr:rowOff>
    </xdr:to>
    <xdr:cxnSp macro="">
      <xdr:nvCxnSpPr>
        <xdr:cNvPr id="617" name="直線コネクタ 616">
          <a:extLst>
            <a:ext uri="{FF2B5EF4-FFF2-40B4-BE49-F238E27FC236}">
              <a16:creationId xmlns:a16="http://schemas.microsoft.com/office/drawing/2014/main" id="{B9844EE2-C876-4E54-96E2-4E3DB7158D4F}"/>
            </a:ext>
          </a:extLst>
        </xdr:cNvPr>
        <xdr:cNvCxnSpPr/>
      </xdr:nvCxnSpPr>
      <xdr:spPr>
        <a:xfrm>
          <a:off x="16802100" y="97566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60215</xdr:rowOff>
    </xdr:from>
    <xdr:ext cx="469744" cy="259045"/>
    <xdr:sp macro="" textlink="">
      <xdr:nvSpPr>
        <xdr:cNvPr id="618" name="n_1aveValue【保健センター・保健所】&#10;一人当たり面積">
          <a:extLst>
            <a:ext uri="{FF2B5EF4-FFF2-40B4-BE49-F238E27FC236}">
              <a16:creationId xmlns:a16="http://schemas.microsoft.com/office/drawing/2014/main" id="{5B9B182E-22CA-474F-9F0A-986200391CB8}"/>
            </a:ext>
          </a:extLst>
        </xdr:cNvPr>
        <xdr:cNvSpPr txBox="1"/>
      </xdr:nvSpPr>
      <xdr:spPr>
        <a:xfrm>
          <a:off x="18983402" y="1009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619" name="n_2aveValue【保健センター・保健所】&#10;一人当たり面積">
          <a:extLst>
            <a:ext uri="{FF2B5EF4-FFF2-40B4-BE49-F238E27FC236}">
              <a16:creationId xmlns:a16="http://schemas.microsoft.com/office/drawing/2014/main" id="{49AB4AD2-936C-4486-97B7-2F22D5F6E64D}"/>
            </a:ext>
          </a:extLst>
        </xdr:cNvPr>
        <xdr:cNvSpPr txBox="1"/>
      </xdr:nvSpPr>
      <xdr:spPr>
        <a:xfrm>
          <a:off x="18183302" y="1010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620" name="n_3aveValue【保健センター・保健所】&#10;一人当たり面積">
          <a:extLst>
            <a:ext uri="{FF2B5EF4-FFF2-40B4-BE49-F238E27FC236}">
              <a16:creationId xmlns:a16="http://schemas.microsoft.com/office/drawing/2014/main" id="{724916A6-06FF-454F-8ADB-1277D8366629}"/>
            </a:ext>
          </a:extLst>
        </xdr:cNvPr>
        <xdr:cNvSpPr txBox="1"/>
      </xdr:nvSpPr>
      <xdr:spPr>
        <a:xfrm>
          <a:off x="17383202" y="1006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779</xdr:rowOff>
    </xdr:from>
    <xdr:ext cx="469744" cy="259045"/>
    <xdr:sp macro="" textlink="">
      <xdr:nvSpPr>
        <xdr:cNvPr id="621" name="n_4aveValue【保健センター・保健所】&#10;一人当たり面積">
          <a:extLst>
            <a:ext uri="{FF2B5EF4-FFF2-40B4-BE49-F238E27FC236}">
              <a16:creationId xmlns:a16="http://schemas.microsoft.com/office/drawing/2014/main" id="{55AABB2D-E32F-4FB2-876F-20000D943ABF}"/>
            </a:ext>
          </a:extLst>
        </xdr:cNvPr>
        <xdr:cNvSpPr txBox="1"/>
      </xdr:nvSpPr>
      <xdr:spPr>
        <a:xfrm>
          <a:off x="16592627" y="1004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135907</xdr:rowOff>
    </xdr:from>
    <xdr:ext cx="469744" cy="259045"/>
    <xdr:sp macro="" textlink="">
      <xdr:nvSpPr>
        <xdr:cNvPr id="622" name="n_1mainValue【保健センター・保健所】&#10;一人当たり面積">
          <a:extLst>
            <a:ext uri="{FF2B5EF4-FFF2-40B4-BE49-F238E27FC236}">
              <a16:creationId xmlns:a16="http://schemas.microsoft.com/office/drawing/2014/main" id="{BF002FE4-F90D-4D0F-9DE5-A75E88A57747}"/>
            </a:ext>
          </a:extLst>
        </xdr:cNvPr>
        <xdr:cNvSpPr txBox="1"/>
      </xdr:nvSpPr>
      <xdr:spPr>
        <a:xfrm>
          <a:off x="18983402" y="952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103903</xdr:rowOff>
    </xdr:from>
    <xdr:ext cx="469744" cy="259045"/>
    <xdr:sp macro="" textlink="">
      <xdr:nvSpPr>
        <xdr:cNvPr id="623" name="n_2mainValue【保健センター・保健所】&#10;一人当たり面積">
          <a:extLst>
            <a:ext uri="{FF2B5EF4-FFF2-40B4-BE49-F238E27FC236}">
              <a16:creationId xmlns:a16="http://schemas.microsoft.com/office/drawing/2014/main" id="{650A4CCB-C384-4B8B-9A1D-1B42EFE2BFF3}"/>
            </a:ext>
          </a:extLst>
        </xdr:cNvPr>
        <xdr:cNvSpPr txBox="1"/>
      </xdr:nvSpPr>
      <xdr:spPr>
        <a:xfrm>
          <a:off x="18183302" y="949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108475</xdr:rowOff>
    </xdr:from>
    <xdr:ext cx="469744" cy="259045"/>
    <xdr:sp macro="" textlink="">
      <xdr:nvSpPr>
        <xdr:cNvPr id="624" name="n_3mainValue【保健センター・保健所】&#10;一人当たり面積">
          <a:extLst>
            <a:ext uri="{FF2B5EF4-FFF2-40B4-BE49-F238E27FC236}">
              <a16:creationId xmlns:a16="http://schemas.microsoft.com/office/drawing/2014/main" id="{7ABF1F6A-E47C-4511-B6A0-7881432E981B}"/>
            </a:ext>
          </a:extLst>
        </xdr:cNvPr>
        <xdr:cNvSpPr txBox="1"/>
      </xdr:nvSpPr>
      <xdr:spPr>
        <a:xfrm>
          <a:off x="17383202" y="949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108475</xdr:rowOff>
    </xdr:from>
    <xdr:ext cx="469744" cy="259045"/>
    <xdr:sp macro="" textlink="">
      <xdr:nvSpPr>
        <xdr:cNvPr id="625" name="n_4mainValue【保健センター・保健所】&#10;一人当たり面積">
          <a:extLst>
            <a:ext uri="{FF2B5EF4-FFF2-40B4-BE49-F238E27FC236}">
              <a16:creationId xmlns:a16="http://schemas.microsoft.com/office/drawing/2014/main" id="{FF7D518E-41C7-4BD7-958B-1206E0998455}"/>
            </a:ext>
          </a:extLst>
        </xdr:cNvPr>
        <xdr:cNvSpPr txBox="1"/>
      </xdr:nvSpPr>
      <xdr:spPr>
        <a:xfrm>
          <a:off x="16592627" y="949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8BBB5DD-2E85-4B1F-BD11-7A778DBAA9FB}"/>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756B9D54-181F-4A27-AC02-CDCA4F3146FB}"/>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42780E62-A29B-43EA-9FBD-B2AE06C7023E}"/>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9978869-A9AA-4D69-B8A2-924534121451}"/>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8CFDBA7B-E6E9-409A-AD45-28D1DB200256}"/>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3BF06FCA-E6CA-4795-BF33-6451C34C838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6D4F3E31-6B9E-4842-9175-7727C9CBC449}"/>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561F347-0EBE-4577-949A-9AD421C91AB2}"/>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15113AF3-1EDE-4AEC-A307-F19F210AF273}"/>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AB8598C0-68C4-4E44-A916-3320F27A957C}"/>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B72BFAD-C07F-4D53-9E7A-13A08B917CBA}"/>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A7616908-F610-4BA6-BDC6-0091B744CCBB}"/>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59F07526-D039-4B46-96E0-2C983DD005A0}"/>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530B934A-640C-464A-AC47-A9D33195322A}"/>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AD51C88E-BBF0-4189-A3E5-4A3943DDA75E}"/>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F369B583-A6FB-4C6F-8EF2-9F8A64C9B1DA}"/>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5849C5A5-4036-4508-8481-44408C096BD6}"/>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2388D3EF-F176-4532-8EE3-86729F14CE34}"/>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30F31274-9DE2-4E28-92D8-664F872915C5}"/>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9B455257-17BC-4621-B25A-E4BF2EF07102}"/>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C96A5261-A28B-49D3-A06D-0009434A098A}"/>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4E3AD7A3-1B12-4F8D-8353-C75787AD02F4}"/>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59F51744-46A2-4D5A-9BC4-A2AED7D60F32}"/>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B1F17FD1-7824-4E7F-9B8E-0D659B2482C6}"/>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650" name="直線コネクタ 649">
          <a:extLst>
            <a:ext uri="{FF2B5EF4-FFF2-40B4-BE49-F238E27FC236}">
              <a16:creationId xmlns:a16="http://schemas.microsoft.com/office/drawing/2014/main" id="{23E0ED6E-597E-45D1-867D-41E95E9ABFB7}"/>
            </a:ext>
          </a:extLst>
        </xdr:cNvPr>
        <xdr:cNvCxnSpPr/>
      </xdr:nvCxnSpPr>
      <xdr:spPr>
        <a:xfrm flipV="1">
          <a:off x="14696439" y="12514580"/>
          <a:ext cx="0" cy="1525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177667AF-81B1-4C44-A37A-40A4211BF0DB}"/>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2" name="直線コネクタ 651">
          <a:extLst>
            <a:ext uri="{FF2B5EF4-FFF2-40B4-BE49-F238E27FC236}">
              <a16:creationId xmlns:a16="http://schemas.microsoft.com/office/drawing/2014/main" id="{78221072-02F4-4262-BF63-31801211D9F4}"/>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3DB76610-FB0E-460C-98B7-1D3456FA8312}"/>
            </a:ext>
          </a:extLst>
        </xdr:cNvPr>
        <xdr:cNvSpPr txBox="1"/>
      </xdr:nvSpPr>
      <xdr:spPr>
        <a:xfrm>
          <a:off x="14735175" y="1230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654" name="直線コネクタ 653">
          <a:extLst>
            <a:ext uri="{FF2B5EF4-FFF2-40B4-BE49-F238E27FC236}">
              <a16:creationId xmlns:a16="http://schemas.microsoft.com/office/drawing/2014/main" id="{CAD993C9-39F7-4743-9164-9DD0DB6E495A}"/>
            </a:ext>
          </a:extLst>
        </xdr:cNvPr>
        <xdr:cNvCxnSpPr/>
      </xdr:nvCxnSpPr>
      <xdr:spPr>
        <a:xfrm>
          <a:off x="14611350" y="12514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84E819F6-FB15-489C-8BC8-D1B2C5451CD0}"/>
            </a:ext>
          </a:extLst>
        </xdr:cNvPr>
        <xdr:cNvSpPr txBox="1"/>
      </xdr:nvSpPr>
      <xdr:spPr>
        <a:xfrm>
          <a:off x="14735175" y="1322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656" name="フローチャート: 判断 655">
          <a:extLst>
            <a:ext uri="{FF2B5EF4-FFF2-40B4-BE49-F238E27FC236}">
              <a16:creationId xmlns:a16="http://schemas.microsoft.com/office/drawing/2014/main" id="{8156F1AD-0593-444D-86BF-EDB7FA049FFC}"/>
            </a:ext>
          </a:extLst>
        </xdr:cNvPr>
        <xdr:cNvSpPr/>
      </xdr:nvSpPr>
      <xdr:spPr>
        <a:xfrm>
          <a:off x="14649450" y="132416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657" name="フローチャート: 判断 656">
          <a:extLst>
            <a:ext uri="{FF2B5EF4-FFF2-40B4-BE49-F238E27FC236}">
              <a16:creationId xmlns:a16="http://schemas.microsoft.com/office/drawing/2014/main" id="{1666CECB-4118-4B12-B4E8-62E3E2D63668}"/>
            </a:ext>
          </a:extLst>
        </xdr:cNvPr>
        <xdr:cNvSpPr/>
      </xdr:nvSpPr>
      <xdr:spPr>
        <a:xfrm>
          <a:off x="13887450" y="132568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8" name="フローチャート: 判断 657">
          <a:extLst>
            <a:ext uri="{FF2B5EF4-FFF2-40B4-BE49-F238E27FC236}">
              <a16:creationId xmlns:a16="http://schemas.microsoft.com/office/drawing/2014/main" id="{5D75EC85-27FE-4842-AAEC-3CE4249F9093}"/>
            </a:ext>
          </a:extLst>
        </xdr:cNvPr>
        <xdr:cNvSpPr/>
      </xdr:nvSpPr>
      <xdr:spPr>
        <a:xfrm>
          <a:off x="13096875" y="132137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9" name="フローチャート: 判断 658">
          <a:extLst>
            <a:ext uri="{FF2B5EF4-FFF2-40B4-BE49-F238E27FC236}">
              <a16:creationId xmlns:a16="http://schemas.microsoft.com/office/drawing/2014/main" id="{453206F9-2BB4-40C0-A01D-5E49AA2EDAC0}"/>
            </a:ext>
          </a:extLst>
        </xdr:cNvPr>
        <xdr:cNvSpPr/>
      </xdr:nvSpPr>
      <xdr:spPr>
        <a:xfrm>
          <a:off x="12296775" y="132784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60" name="フローチャート: 判断 659">
          <a:extLst>
            <a:ext uri="{FF2B5EF4-FFF2-40B4-BE49-F238E27FC236}">
              <a16:creationId xmlns:a16="http://schemas.microsoft.com/office/drawing/2014/main" id="{DD6AD0E0-41CD-4F09-8C5B-F540608EED3D}"/>
            </a:ext>
          </a:extLst>
        </xdr:cNvPr>
        <xdr:cNvSpPr/>
      </xdr:nvSpPr>
      <xdr:spPr>
        <a:xfrm>
          <a:off x="11487150" y="132956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71B4E30-E708-448C-8F0D-F357DB87D3CC}"/>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E1C6812-0BEF-41C4-B566-EDAF72021B7E}"/>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02D2629-B903-461D-B340-0353E65443B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449B99E-D05C-4AD0-AC33-1A7876AECD3D}"/>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CB47505-B73A-45EC-B3DB-52F3B59B1CE8}"/>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666" name="楕円 665">
          <a:extLst>
            <a:ext uri="{FF2B5EF4-FFF2-40B4-BE49-F238E27FC236}">
              <a16:creationId xmlns:a16="http://schemas.microsoft.com/office/drawing/2014/main" id="{2914235C-F719-4B33-BCA3-3BA1CF63A9CC}"/>
            </a:ext>
          </a:extLst>
        </xdr:cNvPr>
        <xdr:cNvSpPr/>
      </xdr:nvSpPr>
      <xdr:spPr>
        <a:xfrm>
          <a:off x="14649450" y="130035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69232</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E9CF691-29FB-4AB4-9E70-9E4DD9BD527E}"/>
            </a:ext>
          </a:extLst>
        </xdr:cNvPr>
        <xdr:cNvSpPr txBox="1"/>
      </xdr:nvSpPr>
      <xdr:spPr>
        <a:xfrm>
          <a:off x="14735175" y="1285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19686</xdr:rowOff>
    </xdr:from>
    <xdr:to>
      <xdr:col>81</xdr:col>
      <xdr:colOff>101600</xdr:colOff>
      <xdr:row>80</xdr:row>
      <xdr:rowOff>121286</xdr:rowOff>
    </xdr:to>
    <xdr:sp macro="" textlink="">
      <xdr:nvSpPr>
        <xdr:cNvPr id="668" name="楕円 667">
          <a:extLst>
            <a:ext uri="{FF2B5EF4-FFF2-40B4-BE49-F238E27FC236}">
              <a16:creationId xmlns:a16="http://schemas.microsoft.com/office/drawing/2014/main" id="{8DADC1CD-05C6-4F32-9CAD-8D9DD06B48C0}"/>
            </a:ext>
          </a:extLst>
        </xdr:cNvPr>
        <xdr:cNvSpPr/>
      </xdr:nvSpPr>
      <xdr:spPr>
        <a:xfrm>
          <a:off x="13887450" y="12973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70486</xdr:rowOff>
    </xdr:from>
    <xdr:to>
      <xdr:col>85</xdr:col>
      <xdr:colOff>127000</xdr:colOff>
      <xdr:row>80</xdr:row>
      <xdr:rowOff>97155</xdr:rowOff>
    </xdr:to>
    <xdr:cxnSp macro="">
      <xdr:nvCxnSpPr>
        <xdr:cNvPr id="669" name="直線コネクタ 668">
          <a:extLst>
            <a:ext uri="{FF2B5EF4-FFF2-40B4-BE49-F238E27FC236}">
              <a16:creationId xmlns:a16="http://schemas.microsoft.com/office/drawing/2014/main" id="{83529F4F-5381-44E2-8415-85A4A5CF8B82}"/>
            </a:ext>
          </a:extLst>
        </xdr:cNvPr>
        <xdr:cNvCxnSpPr/>
      </xdr:nvCxnSpPr>
      <xdr:spPr>
        <a:xfrm>
          <a:off x="13935075" y="13021311"/>
          <a:ext cx="7620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145414</xdr:rowOff>
    </xdr:from>
    <xdr:to>
      <xdr:col>76</xdr:col>
      <xdr:colOff>165100</xdr:colOff>
      <xdr:row>80</xdr:row>
      <xdr:rowOff>75564</xdr:rowOff>
    </xdr:to>
    <xdr:sp macro="" textlink="">
      <xdr:nvSpPr>
        <xdr:cNvPr id="670" name="楕円 669">
          <a:extLst>
            <a:ext uri="{FF2B5EF4-FFF2-40B4-BE49-F238E27FC236}">
              <a16:creationId xmlns:a16="http://schemas.microsoft.com/office/drawing/2014/main" id="{B133040F-436A-4912-9260-D16B5207F8EA}"/>
            </a:ext>
          </a:extLst>
        </xdr:cNvPr>
        <xdr:cNvSpPr/>
      </xdr:nvSpPr>
      <xdr:spPr>
        <a:xfrm>
          <a:off x="13096875" y="129343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24764</xdr:rowOff>
    </xdr:from>
    <xdr:to>
      <xdr:col>81</xdr:col>
      <xdr:colOff>50800</xdr:colOff>
      <xdr:row>80</xdr:row>
      <xdr:rowOff>70486</xdr:rowOff>
    </xdr:to>
    <xdr:cxnSp macro="">
      <xdr:nvCxnSpPr>
        <xdr:cNvPr id="671" name="直線コネクタ 670">
          <a:extLst>
            <a:ext uri="{FF2B5EF4-FFF2-40B4-BE49-F238E27FC236}">
              <a16:creationId xmlns:a16="http://schemas.microsoft.com/office/drawing/2014/main" id="{1F4317E6-5E7C-420A-9B02-1414CAE9AB59}"/>
            </a:ext>
          </a:extLst>
        </xdr:cNvPr>
        <xdr:cNvCxnSpPr/>
      </xdr:nvCxnSpPr>
      <xdr:spPr>
        <a:xfrm>
          <a:off x="13144500" y="12981939"/>
          <a:ext cx="790575"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92075</xdr:rowOff>
    </xdr:from>
    <xdr:to>
      <xdr:col>72</xdr:col>
      <xdr:colOff>38100</xdr:colOff>
      <xdr:row>80</xdr:row>
      <xdr:rowOff>22225</xdr:rowOff>
    </xdr:to>
    <xdr:sp macro="" textlink="">
      <xdr:nvSpPr>
        <xdr:cNvPr id="672" name="楕円 671">
          <a:extLst>
            <a:ext uri="{FF2B5EF4-FFF2-40B4-BE49-F238E27FC236}">
              <a16:creationId xmlns:a16="http://schemas.microsoft.com/office/drawing/2014/main" id="{B5B2B1E1-5A67-4417-9E34-38F9E96CEFB6}"/>
            </a:ext>
          </a:extLst>
        </xdr:cNvPr>
        <xdr:cNvSpPr/>
      </xdr:nvSpPr>
      <xdr:spPr>
        <a:xfrm>
          <a:off x="12296775" y="128841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142875</xdr:rowOff>
    </xdr:from>
    <xdr:to>
      <xdr:col>76</xdr:col>
      <xdr:colOff>114300</xdr:colOff>
      <xdr:row>80</xdr:row>
      <xdr:rowOff>24764</xdr:rowOff>
    </xdr:to>
    <xdr:cxnSp macro="">
      <xdr:nvCxnSpPr>
        <xdr:cNvPr id="673" name="直線コネクタ 672">
          <a:extLst>
            <a:ext uri="{FF2B5EF4-FFF2-40B4-BE49-F238E27FC236}">
              <a16:creationId xmlns:a16="http://schemas.microsoft.com/office/drawing/2014/main" id="{16C16DBC-4C09-493A-8572-EB24DC5711CD}"/>
            </a:ext>
          </a:extLst>
        </xdr:cNvPr>
        <xdr:cNvCxnSpPr/>
      </xdr:nvCxnSpPr>
      <xdr:spPr>
        <a:xfrm>
          <a:off x="12344400" y="12931775"/>
          <a:ext cx="8001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48261</xdr:rowOff>
    </xdr:from>
    <xdr:to>
      <xdr:col>67</xdr:col>
      <xdr:colOff>101600</xdr:colOff>
      <xdr:row>79</xdr:row>
      <xdr:rowOff>149861</xdr:rowOff>
    </xdr:to>
    <xdr:sp macro="" textlink="">
      <xdr:nvSpPr>
        <xdr:cNvPr id="674" name="楕円 673">
          <a:extLst>
            <a:ext uri="{FF2B5EF4-FFF2-40B4-BE49-F238E27FC236}">
              <a16:creationId xmlns:a16="http://schemas.microsoft.com/office/drawing/2014/main" id="{B1152036-5309-4187-8F18-35BECE3F5583}"/>
            </a:ext>
          </a:extLst>
        </xdr:cNvPr>
        <xdr:cNvSpPr/>
      </xdr:nvSpPr>
      <xdr:spPr>
        <a:xfrm>
          <a:off x="11487150" y="128371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99061</xdr:rowOff>
    </xdr:from>
    <xdr:to>
      <xdr:col>71</xdr:col>
      <xdr:colOff>177800</xdr:colOff>
      <xdr:row>79</xdr:row>
      <xdr:rowOff>142875</xdr:rowOff>
    </xdr:to>
    <xdr:cxnSp macro="">
      <xdr:nvCxnSpPr>
        <xdr:cNvPr id="675" name="直線コネクタ 674">
          <a:extLst>
            <a:ext uri="{FF2B5EF4-FFF2-40B4-BE49-F238E27FC236}">
              <a16:creationId xmlns:a16="http://schemas.microsoft.com/office/drawing/2014/main" id="{50725BE6-E75F-4B09-AFAB-C1BD26FE6423}"/>
            </a:ext>
          </a:extLst>
        </xdr:cNvPr>
        <xdr:cNvCxnSpPr/>
      </xdr:nvCxnSpPr>
      <xdr:spPr>
        <a:xfrm>
          <a:off x="11534775" y="12894311"/>
          <a:ext cx="809625"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676" name="n_1aveValue【消防施設】&#10;有形固定資産減価償却率">
          <a:extLst>
            <a:ext uri="{FF2B5EF4-FFF2-40B4-BE49-F238E27FC236}">
              <a16:creationId xmlns:a16="http://schemas.microsoft.com/office/drawing/2014/main" id="{FFD12737-3646-476D-A9C8-31CC62E375EB}"/>
            </a:ext>
          </a:extLst>
        </xdr:cNvPr>
        <xdr:cNvSpPr txBox="1"/>
      </xdr:nvSpPr>
      <xdr:spPr>
        <a:xfrm>
          <a:off x="13745219" y="1333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677" name="n_2aveValue【消防施設】&#10;有形固定資産減価償却率">
          <a:extLst>
            <a:ext uri="{FF2B5EF4-FFF2-40B4-BE49-F238E27FC236}">
              <a16:creationId xmlns:a16="http://schemas.microsoft.com/office/drawing/2014/main" id="{59225A42-337F-4D00-A728-77DA60E0F1A1}"/>
            </a:ext>
          </a:extLst>
        </xdr:cNvPr>
        <xdr:cNvSpPr txBox="1"/>
      </xdr:nvSpPr>
      <xdr:spPr>
        <a:xfrm>
          <a:off x="12964169"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678" name="n_3aveValue【消防施設】&#10;有形固定資産減価償却率">
          <a:extLst>
            <a:ext uri="{FF2B5EF4-FFF2-40B4-BE49-F238E27FC236}">
              <a16:creationId xmlns:a16="http://schemas.microsoft.com/office/drawing/2014/main" id="{D1D4E096-A123-447F-AF00-817DD044FA5B}"/>
            </a:ext>
          </a:extLst>
        </xdr:cNvPr>
        <xdr:cNvSpPr txBox="1"/>
      </xdr:nvSpPr>
      <xdr:spPr>
        <a:xfrm>
          <a:off x="12164069" y="1337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679" name="n_4aveValue【消防施設】&#10;有形固定資産減価償却率">
          <a:extLst>
            <a:ext uri="{FF2B5EF4-FFF2-40B4-BE49-F238E27FC236}">
              <a16:creationId xmlns:a16="http://schemas.microsoft.com/office/drawing/2014/main" id="{B85B2566-6D27-4D09-AFA8-6D0DD144A214}"/>
            </a:ext>
          </a:extLst>
        </xdr:cNvPr>
        <xdr:cNvSpPr txBox="1"/>
      </xdr:nvSpPr>
      <xdr:spPr>
        <a:xfrm>
          <a:off x="113544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137813</xdr:rowOff>
    </xdr:from>
    <xdr:ext cx="405111" cy="259045"/>
    <xdr:sp macro="" textlink="">
      <xdr:nvSpPr>
        <xdr:cNvPr id="680" name="n_1mainValue【消防施設】&#10;有形固定資産減価償却率">
          <a:extLst>
            <a:ext uri="{FF2B5EF4-FFF2-40B4-BE49-F238E27FC236}">
              <a16:creationId xmlns:a16="http://schemas.microsoft.com/office/drawing/2014/main" id="{7A590512-BA3B-44D3-84EE-E243FBF04D99}"/>
            </a:ext>
          </a:extLst>
        </xdr:cNvPr>
        <xdr:cNvSpPr txBox="1"/>
      </xdr:nvSpPr>
      <xdr:spPr>
        <a:xfrm>
          <a:off x="13745219" y="1277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92091</xdr:rowOff>
    </xdr:from>
    <xdr:ext cx="405111" cy="259045"/>
    <xdr:sp macro="" textlink="">
      <xdr:nvSpPr>
        <xdr:cNvPr id="681" name="n_2mainValue【消防施設】&#10;有形固定資産減価償却率">
          <a:extLst>
            <a:ext uri="{FF2B5EF4-FFF2-40B4-BE49-F238E27FC236}">
              <a16:creationId xmlns:a16="http://schemas.microsoft.com/office/drawing/2014/main" id="{3F34F94E-D018-4540-88BD-B4C1D2B0F313}"/>
            </a:ext>
          </a:extLst>
        </xdr:cNvPr>
        <xdr:cNvSpPr txBox="1"/>
      </xdr:nvSpPr>
      <xdr:spPr>
        <a:xfrm>
          <a:off x="12964169" y="127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38752</xdr:rowOff>
    </xdr:from>
    <xdr:ext cx="405111" cy="259045"/>
    <xdr:sp macro="" textlink="">
      <xdr:nvSpPr>
        <xdr:cNvPr id="682" name="n_3mainValue【消防施設】&#10;有形固定資産減価償却率">
          <a:extLst>
            <a:ext uri="{FF2B5EF4-FFF2-40B4-BE49-F238E27FC236}">
              <a16:creationId xmlns:a16="http://schemas.microsoft.com/office/drawing/2014/main" id="{13888B58-62C6-45E0-8956-BF3F2603F932}"/>
            </a:ext>
          </a:extLst>
        </xdr:cNvPr>
        <xdr:cNvSpPr txBox="1"/>
      </xdr:nvSpPr>
      <xdr:spPr>
        <a:xfrm>
          <a:off x="12164069" y="1266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166388</xdr:rowOff>
    </xdr:from>
    <xdr:ext cx="405111" cy="259045"/>
    <xdr:sp macro="" textlink="">
      <xdr:nvSpPr>
        <xdr:cNvPr id="683" name="n_4mainValue【消防施設】&#10;有形固定資産減価償却率">
          <a:extLst>
            <a:ext uri="{FF2B5EF4-FFF2-40B4-BE49-F238E27FC236}">
              <a16:creationId xmlns:a16="http://schemas.microsoft.com/office/drawing/2014/main" id="{15CF9C13-3664-4A11-9EF4-9D25BE48EB18}"/>
            </a:ext>
          </a:extLst>
        </xdr:cNvPr>
        <xdr:cNvSpPr txBox="1"/>
      </xdr:nvSpPr>
      <xdr:spPr>
        <a:xfrm>
          <a:off x="11354444" y="1263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89AD283-EBA3-4280-8ECF-291B2E080976}"/>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DA1F4AF8-B795-40DF-AF48-BF35BEF4E26F}"/>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73D26252-7EC2-4BC1-8173-6E05DE29DA1C}"/>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B8EEC24D-6E3D-435C-A36A-7C8459DB851A}"/>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382A6A5-810C-478D-82B5-899067E8A241}"/>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61E5AB25-94BA-42D6-9C2F-00897F9EADE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8133EA62-25E4-46B6-8884-64C0B2BE379C}"/>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876626FF-C355-491D-A8D4-1E3D5964891D}"/>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8D559DF-009F-4101-BD07-2EA18E667267}"/>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833DFD1F-6498-482A-9993-07847E1B256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EF2B7F2F-ADC3-4B33-98C0-8B116E5E6A1E}"/>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B7CE3BD8-03D2-4B57-A665-8FC26362689B}"/>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262EF101-49E0-42D3-8BCD-94F5DE29BBDE}"/>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236517AE-A775-4103-9961-E86FC3BBA8B5}"/>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E507B9D2-6AE4-450B-B927-A7F5CEA7FD07}"/>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5739AB7A-D15B-47F8-86CD-769A48F3567A}"/>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A4012EAD-67E0-4D88-AB7B-82FE6C684F80}"/>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99A9C93E-2042-4251-AC83-610511CBAF62}"/>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46A18C79-193F-4ACF-9351-3BDF8E93E2D4}"/>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2EEB530-2AB2-439A-A5C0-31865F42630C}"/>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830BB0AC-288E-4E6F-B5F1-B274F08B855C}"/>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B308401B-9DDE-41BF-827B-22CED0A321A0}"/>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4B31E353-648F-4731-A341-DA168DE8A0EC}"/>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707" name="直線コネクタ 706">
          <a:extLst>
            <a:ext uri="{FF2B5EF4-FFF2-40B4-BE49-F238E27FC236}">
              <a16:creationId xmlns:a16="http://schemas.microsoft.com/office/drawing/2014/main" id="{E260175B-D57E-48B1-AD7D-58453BF4D9DB}"/>
            </a:ext>
          </a:extLst>
        </xdr:cNvPr>
        <xdr:cNvCxnSpPr/>
      </xdr:nvCxnSpPr>
      <xdr:spPr>
        <a:xfrm flipV="1">
          <a:off x="19954239" y="12794614"/>
          <a:ext cx="0" cy="1232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8" name="【消防施設】&#10;一人当たり面積最小値テキスト">
          <a:extLst>
            <a:ext uri="{FF2B5EF4-FFF2-40B4-BE49-F238E27FC236}">
              <a16:creationId xmlns:a16="http://schemas.microsoft.com/office/drawing/2014/main" id="{1AE1BF95-8135-47DB-B5E0-B06BDBB2AE45}"/>
            </a:ext>
          </a:extLst>
        </xdr:cNvPr>
        <xdr:cNvSpPr txBox="1"/>
      </xdr:nvSpPr>
      <xdr:spPr>
        <a:xfrm>
          <a:off x="19992975"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9" name="直線コネクタ 708">
          <a:extLst>
            <a:ext uri="{FF2B5EF4-FFF2-40B4-BE49-F238E27FC236}">
              <a16:creationId xmlns:a16="http://schemas.microsoft.com/office/drawing/2014/main" id="{FCBBC023-41F5-4519-8293-8A01AFAB633C}"/>
            </a:ext>
          </a:extLst>
        </xdr:cNvPr>
        <xdr:cNvCxnSpPr/>
      </xdr:nvCxnSpPr>
      <xdr:spPr>
        <a:xfrm>
          <a:off x="19878675" y="14027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710" name="【消防施設】&#10;一人当たり面積最大値テキスト">
          <a:extLst>
            <a:ext uri="{FF2B5EF4-FFF2-40B4-BE49-F238E27FC236}">
              <a16:creationId xmlns:a16="http://schemas.microsoft.com/office/drawing/2014/main" id="{4CB9FE0C-9948-4B5E-9B06-70635B5A9089}"/>
            </a:ext>
          </a:extLst>
        </xdr:cNvPr>
        <xdr:cNvSpPr txBox="1"/>
      </xdr:nvSpPr>
      <xdr:spPr>
        <a:xfrm>
          <a:off x="19992975" y="1258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711" name="直線コネクタ 710">
          <a:extLst>
            <a:ext uri="{FF2B5EF4-FFF2-40B4-BE49-F238E27FC236}">
              <a16:creationId xmlns:a16="http://schemas.microsoft.com/office/drawing/2014/main" id="{F9A1A9E5-2C3C-4B16-A21B-10EEEF0CF4BB}"/>
            </a:ext>
          </a:extLst>
        </xdr:cNvPr>
        <xdr:cNvCxnSpPr/>
      </xdr:nvCxnSpPr>
      <xdr:spPr>
        <a:xfrm>
          <a:off x="19878675" y="12794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12" name="【消防施設】&#10;一人当たり面積平均値テキスト">
          <a:extLst>
            <a:ext uri="{FF2B5EF4-FFF2-40B4-BE49-F238E27FC236}">
              <a16:creationId xmlns:a16="http://schemas.microsoft.com/office/drawing/2014/main" id="{5F775C4B-8F59-4DF0-B750-E742AEE1306B}"/>
            </a:ext>
          </a:extLst>
        </xdr:cNvPr>
        <xdr:cNvSpPr txBox="1"/>
      </xdr:nvSpPr>
      <xdr:spPr>
        <a:xfrm>
          <a:off x="19992975" y="1378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3" name="フローチャート: 判断 712">
          <a:extLst>
            <a:ext uri="{FF2B5EF4-FFF2-40B4-BE49-F238E27FC236}">
              <a16:creationId xmlns:a16="http://schemas.microsoft.com/office/drawing/2014/main" id="{BD544C24-CA50-459A-AEAD-FFB0AD2B3C2C}"/>
            </a:ext>
          </a:extLst>
        </xdr:cNvPr>
        <xdr:cNvSpPr/>
      </xdr:nvSpPr>
      <xdr:spPr>
        <a:xfrm>
          <a:off x="19897725" y="13811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714" name="フローチャート: 判断 713">
          <a:extLst>
            <a:ext uri="{FF2B5EF4-FFF2-40B4-BE49-F238E27FC236}">
              <a16:creationId xmlns:a16="http://schemas.microsoft.com/office/drawing/2014/main" id="{F0B78283-635E-4482-8CA9-AA4B9B44EA92}"/>
            </a:ext>
          </a:extLst>
        </xdr:cNvPr>
        <xdr:cNvSpPr/>
      </xdr:nvSpPr>
      <xdr:spPr>
        <a:xfrm>
          <a:off x="19154775" y="138106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715" name="フローチャート: 判断 714">
          <a:extLst>
            <a:ext uri="{FF2B5EF4-FFF2-40B4-BE49-F238E27FC236}">
              <a16:creationId xmlns:a16="http://schemas.microsoft.com/office/drawing/2014/main" id="{FC892991-2556-4A25-8018-693C7427EBDA}"/>
            </a:ext>
          </a:extLst>
        </xdr:cNvPr>
        <xdr:cNvSpPr/>
      </xdr:nvSpPr>
      <xdr:spPr>
        <a:xfrm>
          <a:off x="18345150" y="1381760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133986</xdr:rowOff>
    </xdr:from>
    <xdr:to>
      <xdr:col>102</xdr:col>
      <xdr:colOff>165100</xdr:colOff>
      <xdr:row>85</xdr:row>
      <xdr:rowOff>64136</xdr:rowOff>
    </xdr:to>
    <xdr:sp macro="" textlink="">
      <xdr:nvSpPr>
        <xdr:cNvPr id="716" name="フローチャート: 判断 715">
          <a:extLst>
            <a:ext uri="{FF2B5EF4-FFF2-40B4-BE49-F238E27FC236}">
              <a16:creationId xmlns:a16="http://schemas.microsoft.com/office/drawing/2014/main" id="{A7A8B197-9296-4A4E-986B-5E424658DEB2}"/>
            </a:ext>
          </a:extLst>
        </xdr:cNvPr>
        <xdr:cNvSpPr/>
      </xdr:nvSpPr>
      <xdr:spPr>
        <a:xfrm>
          <a:off x="17554575" y="13735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147320</xdr:rowOff>
    </xdr:from>
    <xdr:to>
      <xdr:col>98</xdr:col>
      <xdr:colOff>38100</xdr:colOff>
      <xdr:row>85</xdr:row>
      <xdr:rowOff>77470</xdr:rowOff>
    </xdr:to>
    <xdr:sp macro="" textlink="">
      <xdr:nvSpPr>
        <xdr:cNvPr id="717" name="フローチャート: 判断 716">
          <a:extLst>
            <a:ext uri="{FF2B5EF4-FFF2-40B4-BE49-F238E27FC236}">
              <a16:creationId xmlns:a16="http://schemas.microsoft.com/office/drawing/2014/main" id="{E30C6D73-3DC3-40FC-A04F-E438481EBCAA}"/>
            </a:ext>
          </a:extLst>
        </xdr:cNvPr>
        <xdr:cNvSpPr/>
      </xdr:nvSpPr>
      <xdr:spPr>
        <a:xfrm>
          <a:off x="16754475" y="1374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154CECC8-5CD2-4549-830D-C4187BA747D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EF6C1D1-B1AA-402D-BA0D-9FE01AE98786}"/>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00E52F4-F5D2-41A3-A2ED-DC9D7E33D409}"/>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0A1652E-D1C0-4501-AE7E-6FE3355A7BD7}"/>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B732F5E3-4ACA-4CDD-BB1A-952EC3313A03}"/>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723" name="楕円 722">
          <a:extLst>
            <a:ext uri="{FF2B5EF4-FFF2-40B4-BE49-F238E27FC236}">
              <a16:creationId xmlns:a16="http://schemas.microsoft.com/office/drawing/2014/main" id="{0AF35449-2393-4063-8A54-47A178CA77A2}"/>
            </a:ext>
          </a:extLst>
        </xdr:cNvPr>
        <xdr:cNvSpPr/>
      </xdr:nvSpPr>
      <xdr:spPr>
        <a:xfrm>
          <a:off x="19897725" y="137706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33038</xdr:rowOff>
    </xdr:from>
    <xdr:ext cx="469744" cy="259045"/>
    <xdr:sp macro="" textlink="">
      <xdr:nvSpPr>
        <xdr:cNvPr id="724" name="【消防施設】&#10;一人当たり面積該当値テキスト">
          <a:extLst>
            <a:ext uri="{FF2B5EF4-FFF2-40B4-BE49-F238E27FC236}">
              <a16:creationId xmlns:a16="http://schemas.microsoft.com/office/drawing/2014/main" id="{30B15EBE-0D0B-4489-B528-99C1A1ECEFD5}"/>
            </a:ext>
          </a:extLst>
        </xdr:cNvPr>
        <xdr:cNvSpPr txBox="1"/>
      </xdr:nvSpPr>
      <xdr:spPr>
        <a:xfrm>
          <a:off x="19992975" y="1363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xdr:rowOff>
    </xdr:from>
    <xdr:to>
      <xdr:col>112</xdr:col>
      <xdr:colOff>38100</xdr:colOff>
      <xdr:row>85</xdr:row>
      <xdr:rowOff>115570</xdr:rowOff>
    </xdr:to>
    <xdr:sp macro="" textlink="">
      <xdr:nvSpPr>
        <xdr:cNvPr id="725" name="楕円 724">
          <a:extLst>
            <a:ext uri="{FF2B5EF4-FFF2-40B4-BE49-F238E27FC236}">
              <a16:creationId xmlns:a16="http://schemas.microsoft.com/office/drawing/2014/main" id="{CD6C86E4-3B58-4C10-B5B2-A03399CE1375}"/>
            </a:ext>
          </a:extLst>
        </xdr:cNvPr>
        <xdr:cNvSpPr/>
      </xdr:nvSpPr>
      <xdr:spPr>
        <a:xfrm>
          <a:off x="19154775" y="137744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64770</xdr:rowOff>
    </xdr:to>
    <xdr:cxnSp macro="">
      <xdr:nvCxnSpPr>
        <xdr:cNvPr id="726" name="直線コネクタ 725">
          <a:extLst>
            <a:ext uri="{FF2B5EF4-FFF2-40B4-BE49-F238E27FC236}">
              <a16:creationId xmlns:a16="http://schemas.microsoft.com/office/drawing/2014/main" id="{596B0596-F09E-4730-A8DB-92B43326BC22}"/>
            </a:ext>
          </a:extLst>
        </xdr:cNvPr>
        <xdr:cNvCxnSpPr/>
      </xdr:nvCxnSpPr>
      <xdr:spPr>
        <a:xfrm flipV="1">
          <a:off x="19202400" y="13827761"/>
          <a:ext cx="75247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727" name="楕円 726">
          <a:extLst>
            <a:ext uri="{FF2B5EF4-FFF2-40B4-BE49-F238E27FC236}">
              <a16:creationId xmlns:a16="http://schemas.microsoft.com/office/drawing/2014/main" id="{8B5E3A17-525A-44CA-AF2E-874CD65D5C8E}"/>
            </a:ext>
          </a:extLst>
        </xdr:cNvPr>
        <xdr:cNvSpPr/>
      </xdr:nvSpPr>
      <xdr:spPr>
        <a:xfrm>
          <a:off x="18345150" y="137744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64770</xdr:rowOff>
    </xdr:from>
    <xdr:to>
      <xdr:col>111</xdr:col>
      <xdr:colOff>177800</xdr:colOff>
      <xdr:row>85</xdr:row>
      <xdr:rowOff>64770</xdr:rowOff>
    </xdr:to>
    <xdr:cxnSp macro="">
      <xdr:nvCxnSpPr>
        <xdr:cNvPr id="728" name="直線コネクタ 727">
          <a:extLst>
            <a:ext uri="{FF2B5EF4-FFF2-40B4-BE49-F238E27FC236}">
              <a16:creationId xmlns:a16="http://schemas.microsoft.com/office/drawing/2014/main" id="{97C79D3C-C193-4DC8-B3FA-C34D4DF89F63}"/>
            </a:ext>
          </a:extLst>
        </xdr:cNvPr>
        <xdr:cNvCxnSpPr/>
      </xdr:nvCxnSpPr>
      <xdr:spPr>
        <a:xfrm>
          <a:off x="18392775" y="1383157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729" name="楕円 728">
          <a:extLst>
            <a:ext uri="{FF2B5EF4-FFF2-40B4-BE49-F238E27FC236}">
              <a16:creationId xmlns:a16="http://schemas.microsoft.com/office/drawing/2014/main" id="{07527FBF-0D99-40F3-9E06-E01A41B68F3C}"/>
            </a:ext>
          </a:extLst>
        </xdr:cNvPr>
        <xdr:cNvSpPr/>
      </xdr:nvSpPr>
      <xdr:spPr>
        <a:xfrm>
          <a:off x="17554575" y="137852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72389</xdr:rowOff>
    </xdr:to>
    <xdr:cxnSp macro="">
      <xdr:nvCxnSpPr>
        <xdr:cNvPr id="730" name="直線コネクタ 729">
          <a:extLst>
            <a:ext uri="{FF2B5EF4-FFF2-40B4-BE49-F238E27FC236}">
              <a16:creationId xmlns:a16="http://schemas.microsoft.com/office/drawing/2014/main" id="{5A8BF07B-2E90-4B09-8AFA-8775C59AB6EE}"/>
            </a:ext>
          </a:extLst>
        </xdr:cNvPr>
        <xdr:cNvCxnSpPr/>
      </xdr:nvCxnSpPr>
      <xdr:spPr>
        <a:xfrm flipV="1">
          <a:off x="17602200" y="13831570"/>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19686</xdr:rowOff>
    </xdr:from>
    <xdr:to>
      <xdr:col>98</xdr:col>
      <xdr:colOff>38100</xdr:colOff>
      <xdr:row>85</xdr:row>
      <xdr:rowOff>121286</xdr:rowOff>
    </xdr:to>
    <xdr:sp macro="" textlink="">
      <xdr:nvSpPr>
        <xdr:cNvPr id="731" name="楕円 730">
          <a:extLst>
            <a:ext uri="{FF2B5EF4-FFF2-40B4-BE49-F238E27FC236}">
              <a16:creationId xmlns:a16="http://schemas.microsoft.com/office/drawing/2014/main" id="{AFA67AAC-471F-4B9C-AD27-194373FFBEDD}"/>
            </a:ext>
          </a:extLst>
        </xdr:cNvPr>
        <xdr:cNvSpPr/>
      </xdr:nvSpPr>
      <xdr:spPr>
        <a:xfrm>
          <a:off x="16754475" y="1378331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70486</xdr:rowOff>
    </xdr:from>
    <xdr:to>
      <xdr:col>102</xdr:col>
      <xdr:colOff>114300</xdr:colOff>
      <xdr:row>85</xdr:row>
      <xdr:rowOff>72389</xdr:rowOff>
    </xdr:to>
    <xdr:cxnSp macro="">
      <xdr:nvCxnSpPr>
        <xdr:cNvPr id="732" name="直線コネクタ 731">
          <a:extLst>
            <a:ext uri="{FF2B5EF4-FFF2-40B4-BE49-F238E27FC236}">
              <a16:creationId xmlns:a16="http://schemas.microsoft.com/office/drawing/2014/main" id="{F4490E20-7289-40D0-8299-5B391F12986F}"/>
            </a:ext>
          </a:extLst>
        </xdr:cNvPr>
        <xdr:cNvCxnSpPr/>
      </xdr:nvCxnSpPr>
      <xdr:spPr>
        <a:xfrm>
          <a:off x="16802100" y="13830936"/>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733" name="n_1aveValue【消防施設】&#10;一人当たり面積">
          <a:extLst>
            <a:ext uri="{FF2B5EF4-FFF2-40B4-BE49-F238E27FC236}">
              <a16:creationId xmlns:a16="http://schemas.microsoft.com/office/drawing/2014/main" id="{D5E8DC19-5B2F-4686-B828-F8D3C66530BA}"/>
            </a:ext>
          </a:extLst>
        </xdr:cNvPr>
        <xdr:cNvSpPr txBox="1"/>
      </xdr:nvSpPr>
      <xdr:spPr>
        <a:xfrm>
          <a:off x="18983402" y="139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734" name="n_2aveValue【消防施設】&#10;一人当たり面積">
          <a:extLst>
            <a:ext uri="{FF2B5EF4-FFF2-40B4-BE49-F238E27FC236}">
              <a16:creationId xmlns:a16="http://schemas.microsoft.com/office/drawing/2014/main" id="{45FEAA03-B20A-4B63-8209-6F4E40E69E87}"/>
            </a:ext>
          </a:extLst>
        </xdr:cNvPr>
        <xdr:cNvSpPr txBox="1"/>
      </xdr:nvSpPr>
      <xdr:spPr>
        <a:xfrm>
          <a:off x="18183302"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80663</xdr:rowOff>
    </xdr:from>
    <xdr:ext cx="469744" cy="259045"/>
    <xdr:sp macro="" textlink="">
      <xdr:nvSpPr>
        <xdr:cNvPr id="735" name="n_3aveValue【消防施設】&#10;一人当たり面積">
          <a:extLst>
            <a:ext uri="{FF2B5EF4-FFF2-40B4-BE49-F238E27FC236}">
              <a16:creationId xmlns:a16="http://schemas.microsoft.com/office/drawing/2014/main" id="{416152BF-C0E1-4D97-AF89-7C2C3968706C}"/>
            </a:ext>
          </a:extLst>
        </xdr:cNvPr>
        <xdr:cNvSpPr txBox="1"/>
      </xdr:nvSpPr>
      <xdr:spPr>
        <a:xfrm>
          <a:off x="17383202" y="1352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93997</xdr:rowOff>
    </xdr:from>
    <xdr:ext cx="469744" cy="259045"/>
    <xdr:sp macro="" textlink="">
      <xdr:nvSpPr>
        <xdr:cNvPr id="736" name="n_4aveValue【消防施設】&#10;一人当たり面積">
          <a:extLst>
            <a:ext uri="{FF2B5EF4-FFF2-40B4-BE49-F238E27FC236}">
              <a16:creationId xmlns:a16="http://schemas.microsoft.com/office/drawing/2014/main" id="{63863D7D-E31A-43D2-9724-6C270107E153}"/>
            </a:ext>
          </a:extLst>
        </xdr:cNvPr>
        <xdr:cNvSpPr txBox="1"/>
      </xdr:nvSpPr>
      <xdr:spPr>
        <a:xfrm>
          <a:off x="16592627" y="1353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132097</xdr:rowOff>
    </xdr:from>
    <xdr:ext cx="469744" cy="259045"/>
    <xdr:sp macro="" textlink="">
      <xdr:nvSpPr>
        <xdr:cNvPr id="737" name="n_1mainValue【消防施設】&#10;一人当たり面積">
          <a:extLst>
            <a:ext uri="{FF2B5EF4-FFF2-40B4-BE49-F238E27FC236}">
              <a16:creationId xmlns:a16="http://schemas.microsoft.com/office/drawing/2014/main" id="{946DE0E8-A025-4245-BAAC-4D71C98052D8}"/>
            </a:ext>
          </a:extLst>
        </xdr:cNvPr>
        <xdr:cNvSpPr txBox="1"/>
      </xdr:nvSpPr>
      <xdr:spPr>
        <a:xfrm>
          <a:off x="18983402"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738" name="n_2mainValue【消防施設】&#10;一人当たり面積">
          <a:extLst>
            <a:ext uri="{FF2B5EF4-FFF2-40B4-BE49-F238E27FC236}">
              <a16:creationId xmlns:a16="http://schemas.microsoft.com/office/drawing/2014/main" id="{E4BBC188-CCC9-456A-A6AB-305ACCF60603}"/>
            </a:ext>
          </a:extLst>
        </xdr:cNvPr>
        <xdr:cNvSpPr txBox="1"/>
      </xdr:nvSpPr>
      <xdr:spPr>
        <a:xfrm>
          <a:off x="18183302" y="1357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739" name="n_3mainValue【消防施設】&#10;一人当たり面積">
          <a:extLst>
            <a:ext uri="{FF2B5EF4-FFF2-40B4-BE49-F238E27FC236}">
              <a16:creationId xmlns:a16="http://schemas.microsoft.com/office/drawing/2014/main" id="{83AF69CD-3D72-41F2-9B59-E3B50D753FEA}"/>
            </a:ext>
          </a:extLst>
        </xdr:cNvPr>
        <xdr:cNvSpPr txBox="1"/>
      </xdr:nvSpPr>
      <xdr:spPr>
        <a:xfrm>
          <a:off x="17383202" y="138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112413</xdr:rowOff>
    </xdr:from>
    <xdr:ext cx="469744" cy="259045"/>
    <xdr:sp macro="" textlink="">
      <xdr:nvSpPr>
        <xdr:cNvPr id="740" name="n_4mainValue【消防施設】&#10;一人当たり面積">
          <a:extLst>
            <a:ext uri="{FF2B5EF4-FFF2-40B4-BE49-F238E27FC236}">
              <a16:creationId xmlns:a16="http://schemas.microsoft.com/office/drawing/2014/main" id="{41A62BC0-7681-4979-9672-B1EF2D557852}"/>
            </a:ext>
          </a:extLst>
        </xdr:cNvPr>
        <xdr:cNvSpPr txBox="1"/>
      </xdr:nvSpPr>
      <xdr:spPr>
        <a:xfrm>
          <a:off x="16592627" y="1387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5A51F94B-5E31-44A9-A78D-A0AD9BCEFB6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BBB59D5A-8DA1-4B44-A10A-0A39A0100DE1}"/>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A4F261B8-1738-4048-8FB8-F2772967D3BA}"/>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370449BE-0C88-40C3-B7E3-E6F35EF4512B}"/>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B3D9936-5221-466F-8076-697EA3AD4A49}"/>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5EC1321E-C466-4F9A-A6FF-6E7DE8EC369F}"/>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1118FEB4-6B3B-42B8-A556-BACE175423F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C09D9D31-3836-4CBF-9D78-F810EB0CD08C}"/>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E9FAF0A8-B168-453C-9708-3305785AD68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C5E8BF07-8469-4A84-BC40-D9FE4C346D3D}"/>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BBB40F3B-541C-4AE3-A784-4C206442982D}"/>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358E9019-97A4-4F18-8422-68BDDFDA1F4E}"/>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ABA6ADA5-7964-4C6E-8022-A621DF7430DD}"/>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F6A5A59B-A4E4-4869-B248-9773FACF1FC2}"/>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2C77026-C650-4082-B3DF-41C066974725}"/>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4A851C5F-4AA3-4F59-9200-42B08EBEC98E}"/>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34207E43-F4B6-4418-BF77-1D60942E9B4A}"/>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85D3D3CD-A42D-458F-9C79-A10709B7560A}"/>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53A90FC4-9216-4458-B646-5434819A42EA}"/>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F49AA471-9788-4704-98BD-CD64AAF45CBA}"/>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DFC00CF0-6E8D-44C7-898A-A4439A40119F}"/>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E501F534-F622-477A-A248-8FA481C54406}"/>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C1557449-536F-4A43-A265-83CED464796F}"/>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AABF3EAE-9106-43AD-8623-2E25C7AA89BE}"/>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48B84E97-66FC-4192-B6D0-E9EAEAD62DB3}"/>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766" name="直線コネクタ 765">
          <a:extLst>
            <a:ext uri="{FF2B5EF4-FFF2-40B4-BE49-F238E27FC236}">
              <a16:creationId xmlns:a16="http://schemas.microsoft.com/office/drawing/2014/main" id="{0BCA6780-996E-45F6-B3E4-F676282D6227}"/>
            </a:ext>
          </a:extLst>
        </xdr:cNvPr>
        <xdr:cNvCxnSpPr/>
      </xdr:nvCxnSpPr>
      <xdr:spPr>
        <a:xfrm flipV="1">
          <a:off x="14696439" y="16221438"/>
          <a:ext cx="0" cy="1417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767" name="【庁舎】&#10;有形固定資産減価償却率最小値テキスト">
          <a:extLst>
            <a:ext uri="{FF2B5EF4-FFF2-40B4-BE49-F238E27FC236}">
              <a16:creationId xmlns:a16="http://schemas.microsoft.com/office/drawing/2014/main" id="{F5EFE127-30DB-4535-9DD1-526AD3A2AC3A}"/>
            </a:ext>
          </a:extLst>
        </xdr:cNvPr>
        <xdr:cNvSpPr txBox="1"/>
      </xdr:nvSpPr>
      <xdr:spPr>
        <a:xfrm>
          <a:off x="14735175" y="17643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768" name="直線コネクタ 767">
          <a:extLst>
            <a:ext uri="{FF2B5EF4-FFF2-40B4-BE49-F238E27FC236}">
              <a16:creationId xmlns:a16="http://schemas.microsoft.com/office/drawing/2014/main" id="{3BAA0381-4F63-4DA7-8460-E4A8791AE661}"/>
            </a:ext>
          </a:extLst>
        </xdr:cNvPr>
        <xdr:cNvCxnSpPr/>
      </xdr:nvCxnSpPr>
      <xdr:spPr>
        <a:xfrm>
          <a:off x="14611350" y="176392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69" name="【庁舎】&#10;有形固定資産減価償却率最大値テキスト">
          <a:extLst>
            <a:ext uri="{FF2B5EF4-FFF2-40B4-BE49-F238E27FC236}">
              <a16:creationId xmlns:a16="http://schemas.microsoft.com/office/drawing/2014/main" id="{892ECB6D-0281-4E1A-913E-9E448DEB4A1A}"/>
            </a:ext>
          </a:extLst>
        </xdr:cNvPr>
        <xdr:cNvSpPr txBox="1"/>
      </xdr:nvSpPr>
      <xdr:spPr>
        <a:xfrm>
          <a:off x="14735175" y="160188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0" name="直線コネクタ 769">
          <a:extLst>
            <a:ext uri="{FF2B5EF4-FFF2-40B4-BE49-F238E27FC236}">
              <a16:creationId xmlns:a16="http://schemas.microsoft.com/office/drawing/2014/main" id="{4046C05B-3ABB-4D13-BCA4-14F91489E918}"/>
            </a:ext>
          </a:extLst>
        </xdr:cNvPr>
        <xdr:cNvCxnSpPr/>
      </xdr:nvCxnSpPr>
      <xdr:spPr>
        <a:xfrm>
          <a:off x="14611350" y="162214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771" name="【庁舎】&#10;有形固定資産減価償却率平均値テキスト">
          <a:extLst>
            <a:ext uri="{FF2B5EF4-FFF2-40B4-BE49-F238E27FC236}">
              <a16:creationId xmlns:a16="http://schemas.microsoft.com/office/drawing/2014/main" id="{1098CD7F-0561-4C86-A389-2EBA67605D6C}"/>
            </a:ext>
          </a:extLst>
        </xdr:cNvPr>
        <xdr:cNvSpPr txBox="1"/>
      </xdr:nvSpPr>
      <xdr:spPr>
        <a:xfrm>
          <a:off x="14735175" y="1665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72" name="フローチャート: 判断 771">
          <a:extLst>
            <a:ext uri="{FF2B5EF4-FFF2-40B4-BE49-F238E27FC236}">
              <a16:creationId xmlns:a16="http://schemas.microsoft.com/office/drawing/2014/main" id="{47C8A6D8-E90A-4D01-9D3F-9A059A2AAF8C}"/>
            </a:ext>
          </a:extLst>
        </xdr:cNvPr>
        <xdr:cNvSpPr/>
      </xdr:nvSpPr>
      <xdr:spPr>
        <a:xfrm>
          <a:off x="14649450" y="167918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773" name="フローチャート: 判断 772">
          <a:extLst>
            <a:ext uri="{FF2B5EF4-FFF2-40B4-BE49-F238E27FC236}">
              <a16:creationId xmlns:a16="http://schemas.microsoft.com/office/drawing/2014/main" id="{7C20A652-A573-4FCA-85EB-B3D565FFA888}"/>
            </a:ext>
          </a:extLst>
        </xdr:cNvPr>
        <xdr:cNvSpPr/>
      </xdr:nvSpPr>
      <xdr:spPr>
        <a:xfrm>
          <a:off x="13887450" y="167821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74" name="フローチャート: 判断 773">
          <a:extLst>
            <a:ext uri="{FF2B5EF4-FFF2-40B4-BE49-F238E27FC236}">
              <a16:creationId xmlns:a16="http://schemas.microsoft.com/office/drawing/2014/main" id="{4FCC62AC-B2C5-4DDF-8AC3-587B15A2E926}"/>
            </a:ext>
          </a:extLst>
        </xdr:cNvPr>
        <xdr:cNvSpPr/>
      </xdr:nvSpPr>
      <xdr:spPr>
        <a:xfrm>
          <a:off x="13096875" y="1676563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775" name="フローチャート: 判断 774">
          <a:extLst>
            <a:ext uri="{FF2B5EF4-FFF2-40B4-BE49-F238E27FC236}">
              <a16:creationId xmlns:a16="http://schemas.microsoft.com/office/drawing/2014/main" id="{E28990F2-7B45-4BD4-AF4E-31DCFED47489}"/>
            </a:ext>
          </a:extLst>
        </xdr:cNvPr>
        <xdr:cNvSpPr/>
      </xdr:nvSpPr>
      <xdr:spPr>
        <a:xfrm>
          <a:off x="12296775" y="16880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76" name="フローチャート: 判断 775">
          <a:extLst>
            <a:ext uri="{FF2B5EF4-FFF2-40B4-BE49-F238E27FC236}">
              <a16:creationId xmlns:a16="http://schemas.microsoft.com/office/drawing/2014/main" id="{E9202BA9-FFA3-4B9B-B26C-6B2C045F2925}"/>
            </a:ext>
          </a:extLst>
        </xdr:cNvPr>
        <xdr:cNvSpPr/>
      </xdr:nvSpPr>
      <xdr:spPr>
        <a:xfrm>
          <a:off x="11487150" y="168852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2F9A258-EC9B-4E7B-A8B9-C8769EAD7D72}"/>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4EE27E8-8A48-4C84-A498-D934C67A07D7}"/>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2D09058-F362-40CD-96ED-09A05179484A}"/>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0D80410-6CEF-4183-8A4C-EF5E2034AF39}"/>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D50903B-3012-4DE4-B812-D5DD27840329}"/>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782" name="楕円 781">
          <a:extLst>
            <a:ext uri="{FF2B5EF4-FFF2-40B4-BE49-F238E27FC236}">
              <a16:creationId xmlns:a16="http://schemas.microsoft.com/office/drawing/2014/main" id="{DF6CDD5D-BCA6-46FF-BC92-CEAB2E8092B5}"/>
            </a:ext>
          </a:extLst>
        </xdr:cNvPr>
        <xdr:cNvSpPr/>
      </xdr:nvSpPr>
      <xdr:spPr>
        <a:xfrm>
          <a:off x="14649450" y="16857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167113</xdr:rowOff>
    </xdr:from>
    <xdr:ext cx="405111" cy="259045"/>
    <xdr:sp macro="" textlink="">
      <xdr:nvSpPr>
        <xdr:cNvPr id="783" name="【庁舎】&#10;有形固定資産減価償却率該当値テキスト">
          <a:extLst>
            <a:ext uri="{FF2B5EF4-FFF2-40B4-BE49-F238E27FC236}">
              <a16:creationId xmlns:a16="http://schemas.microsoft.com/office/drawing/2014/main" id="{C151158B-D482-4A2E-AE75-8666EF4298C9}"/>
            </a:ext>
          </a:extLst>
        </xdr:cNvPr>
        <xdr:cNvSpPr txBox="1"/>
      </xdr:nvSpPr>
      <xdr:spPr>
        <a:xfrm>
          <a:off x="14735175" y="1684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159294</xdr:rowOff>
    </xdr:from>
    <xdr:to>
      <xdr:col>81</xdr:col>
      <xdr:colOff>101600</xdr:colOff>
      <xdr:row>104</xdr:row>
      <xdr:rowOff>89444</xdr:rowOff>
    </xdr:to>
    <xdr:sp macro="" textlink="">
      <xdr:nvSpPr>
        <xdr:cNvPr id="784" name="楕円 783">
          <a:extLst>
            <a:ext uri="{FF2B5EF4-FFF2-40B4-BE49-F238E27FC236}">
              <a16:creationId xmlns:a16="http://schemas.microsoft.com/office/drawing/2014/main" id="{1279276C-CEDE-4BCE-AC90-56C7F0A6B897}"/>
            </a:ext>
          </a:extLst>
        </xdr:cNvPr>
        <xdr:cNvSpPr/>
      </xdr:nvSpPr>
      <xdr:spPr>
        <a:xfrm>
          <a:off x="13887450" y="1684074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38644</xdr:rowOff>
    </xdr:from>
    <xdr:to>
      <xdr:col>85</xdr:col>
      <xdr:colOff>127000</xdr:colOff>
      <xdr:row>104</xdr:row>
      <xdr:rowOff>68036</xdr:rowOff>
    </xdr:to>
    <xdr:cxnSp macro="">
      <xdr:nvCxnSpPr>
        <xdr:cNvPr id="785" name="直線コネクタ 784">
          <a:extLst>
            <a:ext uri="{FF2B5EF4-FFF2-40B4-BE49-F238E27FC236}">
              <a16:creationId xmlns:a16="http://schemas.microsoft.com/office/drawing/2014/main" id="{7A9EF343-DB89-4566-8BB4-149E70548DBB}"/>
            </a:ext>
          </a:extLst>
        </xdr:cNvPr>
        <xdr:cNvCxnSpPr/>
      </xdr:nvCxnSpPr>
      <xdr:spPr>
        <a:xfrm>
          <a:off x="13935075" y="16878844"/>
          <a:ext cx="762000"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86" name="楕円 785">
          <a:extLst>
            <a:ext uri="{FF2B5EF4-FFF2-40B4-BE49-F238E27FC236}">
              <a16:creationId xmlns:a16="http://schemas.microsoft.com/office/drawing/2014/main" id="{C5981430-EBA7-4C19-B369-CBC13F131EE9}"/>
            </a:ext>
          </a:extLst>
        </xdr:cNvPr>
        <xdr:cNvSpPr/>
      </xdr:nvSpPr>
      <xdr:spPr>
        <a:xfrm>
          <a:off x="13096875" y="168114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12519</xdr:rowOff>
    </xdr:from>
    <xdr:to>
      <xdr:col>81</xdr:col>
      <xdr:colOff>50800</xdr:colOff>
      <xdr:row>104</xdr:row>
      <xdr:rowOff>38644</xdr:rowOff>
    </xdr:to>
    <xdr:cxnSp macro="">
      <xdr:nvCxnSpPr>
        <xdr:cNvPr id="787" name="直線コネクタ 786">
          <a:extLst>
            <a:ext uri="{FF2B5EF4-FFF2-40B4-BE49-F238E27FC236}">
              <a16:creationId xmlns:a16="http://schemas.microsoft.com/office/drawing/2014/main" id="{473B3D6D-E887-45AB-B430-872DC24CF009}"/>
            </a:ext>
          </a:extLst>
        </xdr:cNvPr>
        <xdr:cNvCxnSpPr/>
      </xdr:nvCxnSpPr>
      <xdr:spPr>
        <a:xfrm>
          <a:off x="13144500" y="16849544"/>
          <a:ext cx="790575"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77651</xdr:rowOff>
    </xdr:from>
    <xdr:to>
      <xdr:col>72</xdr:col>
      <xdr:colOff>38100</xdr:colOff>
      <xdr:row>104</xdr:row>
      <xdr:rowOff>7801</xdr:rowOff>
    </xdr:to>
    <xdr:sp macro="" textlink="">
      <xdr:nvSpPr>
        <xdr:cNvPr id="788" name="楕円 787">
          <a:extLst>
            <a:ext uri="{FF2B5EF4-FFF2-40B4-BE49-F238E27FC236}">
              <a16:creationId xmlns:a16="http://schemas.microsoft.com/office/drawing/2014/main" id="{2FED7C56-1722-4C63-A989-9106EBBE4C5A}"/>
            </a:ext>
          </a:extLst>
        </xdr:cNvPr>
        <xdr:cNvSpPr/>
      </xdr:nvSpPr>
      <xdr:spPr>
        <a:xfrm>
          <a:off x="12296775" y="1675592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104</xdr:row>
      <xdr:rowOff>12519</xdr:rowOff>
    </xdr:to>
    <xdr:cxnSp macro="">
      <xdr:nvCxnSpPr>
        <xdr:cNvPr id="789" name="直線コネクタ 788">
          <a:extLst>
            <a:ext uri="{FF2B5EF4-FFF2-40B4-BE49-F238E27FC236}">
              <a16:creationId xmlns:a16="http://schemas.microsoft.com/office/drawing/2014/main" id="{F50D49D4-C471-47FF-B9CA-DEE378EE421D}"/>
            </a:ext>
          </a:extLst>
        </xdr:cNvPr>
        <xdr:cNvCxnSpPr/>
      </xdr:nvCxnSpPr>
      <xdr:spPr>
        <a:xfrm>
          <a:off x="12344400" y="16803551"/>
          <a:ext cx="800100" cy="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44994</xdr:rowOff>
    </xdr:from>
    <xdr:to>
      <xdr:col>67</xdr:col>
      <xdr:colOff>101600</xdr:colOff>
      <xdr:row>103</xdr:row>
      <xdr:rowOff>146594</xdr:rowOff>
    </xdr:to>
    <xdr:sp macro="" textlink="">
      <xdr:nvSpPr>
        <xdr:cNvPr id="790" name="楕円 789">
          <a:extLst>
            <a:ext uri="{FF2B5EF4-FFF2-40B4-BE49-F238E27FC236}">
              <a16:creationId xmlns:a16="http://schemas.microsoft.com/office/drawing/2014/main" id="{5E5785C7-FEFC-4808-BD96-70D9D5E618A7}"/>
            </a:ext>
          </a:extLst>
        </xdr:cNvPr>
        <xdr:cNvSpPr/>
      </xdr:nvSpPr>
      <xdr:spPr>
        <a:xfrm>
          <a:off x="11487150" y="167264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95794</xdr:rowOff>
    </xdr:from>
    <xdr:to>
      <xdr:col>71</xdr:col>
      <xdr:colOff>177800</xdr:colOff>
      <xdr:row>103</xdr:row>
      <xdr:rowOff>128451</xdr:rowOff>
    </xdr:to>
    <xdr:cxnSp macro="">
      <xdr:nvCxnSpPr>
        <xdr:cNvPr id="791" name="直線コネクタ 790">
          <a:extLst>
            <a:ext uri="{FF2B5EF4-FFF2-40B4-BE49-F238E27FC236}">
              <a16:creationId xmlns:a16="http://schemas.microsoft.com/office/drawing/2014/main" id="{B5EC96D7-917D-4638-A574-B0B19E9AC25A}"/>
            </a:ext>
          </a:extLst>
        </xdr:cNvPr>
        <xdr:cNvCxnSpPr/>
      </xdr:nvCxnSpPr>
      <xdr:spPr>
        <a:xfrm>
          <a:off x="11534775" y="16774069"/>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792" name="n_1aveValue【庁舎】&#10;有形固定資産減価償却率">
          <a:extLst>
            <a:ext uri="{FF2B5EF4-FFF2-40B4-BE49-F238E27FC236}">
              <a16:creationId xmlns:a16="http://schemas.microsoft.com/office/drawing/2014/main" id="{9E7BC81A-33D8-4E63-A2A1-28A96E172AB8}"/>
            </a:ext>
          </a:extLst>
        </xdr:cNvPr>
        <xdr:cNvSpPr txBox="1"/>
      </xdr:nvSpPr>
      <xdr:spPr>
        <a:xfrm>
          <a:off x="13745219" y="1656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3" name="n_2aveValue【庁舎】&#10;有形固定資産減価償却率">
          <a:extLst>
            <a:ext uri="{FF2B5EF4-FFF2-40B4-BE49-F238E27FC236}">
              <a16:creationId xmlns:a16="http://schemas.microsoft.com/office/drawing/2014/main" id="{C642461D-6203-4C63-8B78-4E02661B51D5}"/>
            </a:ext>
          </a:extLst>
        </xdr:cNvPr>
        <xdr:cNvSpPr txBox="1"/>
      </xdr:nvSpPr>
      <xdr:spPr>
        <a:xfrm>
          <a:off x="12964169" y="165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794" name="n_3aveValue【庁舎】&#10;有形固定資産減価償却率">
          <a:extLst>
            <a:ext uri="{FF2B5EF4-FFF2-40B4-BE49-F238E27FC236}">
              <a16:creationId xmlns:a16="http://schemas.microsoft.com/office/drawing/2014/main" id="{9DCF341F-9349-426D-BA7A-A60C78C4D45F}"/>
            </a:ext>
          </a:extLst>
        </xdr:cNvPr>
        <xdr:cNvSpPr txBox="1"/>
      </xdr:nvSpPr>
      <xdr:spPr>
        <a:xfrm>
          <a:off x="12164069" y="16973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795" name="n_4aveValue【庁舎】&#10;有形固定資産減価償却率">
          <a:extLst>
            <a:ext uri="{FF2B5EF4-FFF2-40B4-BE49-F238E27FC236}">
              <a16:creationId xmlns:a16="http://schemas.microsoft.com/office/drawing/2014/main" id="{6D1697C0-3D04-4A2E-9523-6EED823A1AD8}"/>
            </a:ext>
          </a:extLst>
        </xdr:cNvPr>
        <xdr:cNvSpPr txBox="1"/>
      </xdr:nvSpPr>
      <xdr:spPr>
        <a:xfrm>
          <a:off x="11354444" y="1698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80571</xdr:rowOff>
    </xdr:from>
    <xdr:ext cx="405111" cy="259045"/>
    <xdr:sp macro="" textlink="">
      <xdr:nvSpPr>
        <xdr:cNvPr id="796" name="n_1mainValue【庁舎】&#10;有形固定資産減価償却率">
          <a:extLst>
            <a:ext uri="{FF2B5EF4-FFF2-40B4-BE49-F238E27FC236}">
              <a16:creationId xmlns:a16="http://schemas.microsoft.com/office/drawing/2014/main" id="{CFC0EC64-C8F5-4BE7-8DAB-E1A61C786AD7}"/>
            </a:ext>
          </a:extLst>
        </xdr:cNvPr>
        <xdr:cNvSpPr txBox="1"/>
      </xdr:nvSpPr>
      <xdr:spPr>
        <a:xfrm>
          <a:off x="13745219" y="1692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54446</xdr:rowOff>
    </xdr:from>
    <xdr:ext cx="405111" cy="259045"/>
    <xdr:sp macro="" textlink="">
      <xdr:nvSpPr>
        <xdr:cNvPr id="797" name="n_2mainValue【庁舎】&#10;有形固定資産減価償却率">
          <a:extLst>
            <a:ext uri="{FF2B5EF4-FFF2-40B4-BE49-F238E27FC236}">
              <a16:creationId xmlns:a16="http://schemas.microsoft.com/office/drawing/2014/main" id="{0829BE23-6513-424E-8B18-6E415E0B13D7}"/>
            </a:ext>
          </a:extLst>
        </xdr:cNvPr>
        <xdr:cNvSpPr txBox="1"/>
      </xdr:nvSpPr>
      <xdr:spPr>
        <a:xfrm>
          <a:off x="12964169" y="1689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24328</xdr:rowOff>
    </xdr:from>
    <xdr:ext cx="405111" cy="259045"/>
    <xdr:sp macro="" textlink="">
      <xdr:nvSpPr>
        <xdr:cNvPr id="798" name="n_3mainValue【庁舎】&#10;有形固定資産減価償却率">
          <a:extLst>
            <a:ext uri="{FF2B5EF4-FFF2-40B4-BE49-F238E27FC236}">
              <a16:creationId xmlns:a16="http://schemas.microsoft.com/office/drawing/2014/main" id="{47AA7A42-40A6-41D6-856E-816FAF9F314C}"/>
            </a:ext>
          </a:extLst>
        </xdr:cNvPr>
        <xdr:cNvSpPr txBox="1"/>
      </xdr:nvSpPr>
      <xdr:spPr>
        <a:xfrm>
          <a:off x="12164069" y="16543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163121</xdr:rowOff>
    </xdr:from>
    <xdr:ext cx="405111" cy="259045"/>
    <xdr:sp macro="" textlink="">
      <xdr:nvSpPr>
        <xdr:cNvPr id="799" name="n_4mainValue【庁舎】&#10;有形固定資産減価償却率">
          <a:extLst>
            <a:ext uri="{FF2B5EF4-FFF2-40B4-BE49-F238E27FC236}">
              <a16:creationId xmlns:a16="http://schemas.microsoft.com/office/drawing/2014/main" id="{7F382412-2629-43D3-9A86-754AC382D418}"/>
            </a:ext>
          </a:extLst>
        </xdr:cNvPr>
        <xdr:cNvSpPr txBox="1"/>
      </xdr:nvSpPr>
      <xdr:spPr>
        <a:xfrm>
          <a:off x="11354444" y="1651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A48D1B2B-FB52-4D48-B515-7BBEF8DD99FE}"/>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89DD124-4B67-4770-873C-DD96CEE2BE10}"/>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8677952D-4F61-4316-B53C-D77787224AA3}"/>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CF2E276C-07C2-40C2-959B-FAD9DDAB823E}"/>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DB02197-53F6-4820-98C6-106C66A08DDC}"/>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DF4B558F-0630-43E3-AC8F-1E15F9012350}"/>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E1FA163B-DF32-411A-9BCF-A4236650A65E}"/>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EF8BB4C8-FDC0-4A3E-A44B-B98CD2076491}"/>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77227089-A0F7-441D-B053-FB7973D70993}"/>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BDB8537-F555-45A8-B84F-A2C6E8D13696}"/>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AAF7EFB3-A3A3-429F-94B7-43E5AC383A68}"/>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2E0DB760-5661-4441-A903-59BAA836909F}"/>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5F116284-5D1C-463E-B4AD-E9E4BD4D73D7}"/>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D9310AD3-C106-450D-8E45-F86EE737126B}"/>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AF179015-E0E1-4D49-BBBC-8FC0099940F1}"/>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CF9383C4-FA55-4D5E-9D62-EA6C249F32E8}"/>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94452DF0-091C-40E7-80D9-3465EED80583}"/>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D14B2327-A984-49C4-A1E0-10A20172DB34}"/>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DBEB7F3B-53F1-4A1C-A085-6E010BA0B8EA}"/>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BA982847-C118-46AF-847A-D524BC63CC92}"/>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72E54730-FB4D-4790-84C1-4C4C4E26F0DD}"/>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D2A7BC4C-FAE4-4AC2-883D-CC7B1FE80841}"/>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59DF8175-E0FF-42EA-A76C-3FDF634AADE6}"/>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E6B7812C-AF97-44B9-A179-DAFCA19995CB}"/>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E7A50967-7328-45A1-8E35-062B634231B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46C976FD-3960-4633-A517-8C40C92F237E}"/>
            </a:ext>
          </a:extLst>
        </xdr:cNvPr>
        <xdr:cNvCxnSpPr/>
      </xdr:nvCxnSpPr>
      <xdr:spPr>
        <a:xfrm flipV="1">
          <a:off x="19954239" y="16049625"/>
          <a:ext cx="0" cy="1512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50B32D32-1B34-4DC9-8D5F-50F59B31BC04}"/>
            </a:ext>
          </a:extLst>
        </xdr:cNvPr>
        <xdr:cNvSpPr txBox="1"/>
      </xdr:nvSpPr>
      <xdr:spPr>
        <a:xfrm>
          <a:off x="19992975" y="1756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52527E24-DC59-4B49-A06C-48E159E90CFA}"/>
            </a:ext>
          </a:extLst>
        </xdr:cNvPr>
        <xdr:cNvCxnSpPr/>
      </xdr:nvCxnSpPr>
      <xdr:spPr>
        <a:xfrm>
          <a:off x="19878675" y="175624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8" name="【庁舎】&#10;一人当たり面積最大値テキスト">
          <a:extLst>
            <a:ext uri="{FF2B5EF4-FFF2-40B4-BE49-F238E27FC236}">
              <a16:creationId xmlns:a16="http://schemas.microsoft.com/office/drawing/2014/main" id="{E0AE2731-5315-4B10-945F-00DD261C2DD4}"/>
            </a:ext>
          </a:extLst>
        </xdr:cNvPr>
        <xdr:cNvSpPr txBox="1"/>
      </xdr:nvSpPr>
      <xdr:spPr>
        <a:xfrm>
          <a:off x="19992975" y="1584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9" name="直線コネクタ 828">
          <a:extLst>
            <a:ext uri="{FF2B5EF4-FFF2-40B4-BE49-F238E27FC236}">
              <a16:creationId xmlns:a16="http://schemas.microsoft.com/office/drawing/2014/main" id="{D4EB362F-EEF4-42BA-B0C4-D716BFA74F85}"/>
            </a:ext>
          </a:extLst>
        </xdr:cNvPr>
        <xdr:cNvCxnSpPr/>
      </xdr:nvCxnSpPr>
      <xdr:spPr>
        <a:xfrm>
          <a:off x="19878675" y="160496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830" name="【庁舎】&#10;一人当たり面積平均値テキスト">
          <a:extLst>
            <a:ext uri="{FF2B5EF4-FFF2-40B4-BE49-F238E27FC236}">
              <a16:creationId xmlns:a16="http://schemas.microsoft.com/office/drawing/2014/main" id="{B1B75911-5937-49C6-9508-86C5407F2687}"/>
            </a:ext>
          </a:extLst>
        </xdr:cNvPr>
        <xdr:cNvSpPr txBox="1"/>
      </xdr:nvSpPr>
      <xdr:spPr>
        <a:xfrm>
          <a:off x="19992975" y="17156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831" name="フローチャート: 判断 830">
          <a:extLst>
            <a:ext uri="{FF2B5EF4-FFF2-40B4-BE49-F238E27FC236}">
              <a16:creationId xmlns:a16="http://schemas.microsoft.com/office/drawing/2014/main" id="{214CB28A-B8B8-418F-8C5E-DE9B8490985E}"/>
            </a:ext>
          </a:extLst>
        </xdr:cNvPr>
        <xdr:cNvSpPr/>
      </xdr:nvSpPr>
      <xdr:spPr>
        <a:xfrm>
          <a:off x="19897725" y="1717139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832" name="フローチャート: 判断 831">
          <a:extLst>
            <a:ext uri="{FF2B5EF4-FFF2-40B4-BE49-F238E27FC236}">
              <a16:creationId xmlns:a16="http://schemas.microsoft.com/office/drawing/2014/main" id="{B6EFE520-AD96-4842-8041-F378DBBB37A1}"/>
            </a:ext>
          </a:extLst>
        </xdr:cNvPr>
        <xdr:cNvSpPr/>
      </xdr:nvSpPr>
      <xdr:spPr>
        <a:xfrm>
          <a:off x="19154775" y="1717321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833" name="フローチャート: 判断 832">
          <a:extLst>
            <a:ext uri="{FF2B5EF4-FFF2-40B4-BE49-F238E27FC236}">
              <a16:creationId xmlns:a16="http://schemas.microsoft.com/office/drawing/2014/main" id="{AB93663F-6CCF-446A-B725-0899C41A3388}"/>
            </a:ext>
          </a:extLst>
        </xdr:cNvPr>
        <xdr:cNvSpPr/>
      </xdr:nvSpPr>
      <xdr:spPr>
        <a:xfrm>
          <a:off x="18345150" y="17189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61323</xdr:rowOff>
    </xdr:from>
    <xdr:to>
      <xdr:col>102</xdr:col>
      <xdr:colOff>165100</xdr:colOff>
      <xdr:row>105</xdr:row>
      <xdr:rowOff>162923</xdr:rowOff>
    </xdr:to>
    <xdr:sp macro="" textlink="">
      <xdr:nvSpPr>
        <xdr:cNvPr id="834" name="フローチャート: 判断 833">
          <a:extLst>
            <a:ext uri="{FF2B5EF4-FFF2-40B4-BE49-F238E27FC236}">
              <a16:creationId xmlns:a16="http://schemas.microsoft.com/office/drawing/2014/main" id="{60F1FF35-E9F1-4983-B4BE-6C6CAE09EC03}"/>
            </a:ext>
          </a:extLst>
        </xdr:cNvPr>
        <xdr:cNvSpPr/>
      </xdr:nvSpPr>
      <xdr:spPr>
        <a:xfrm>
          <a:off x="17554575" y="1706662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53158</xdr:rowOff>
    </xdr:from>
    <xdr:to>
      <xdr:col>98</xdr:col>
      <xdr:colOff>38100</xdr:colOff>
      <xdr:row>105</xdr:row>
      <xdr:rowOff>154758</xdr:rowOff>
    </xdr:to>
    <xdr:sp macro="" textlink="">
      <xdr:nvSpPr>
        <xdr:cNvPr id="835" name="フローチャート: 判断 834">
          <a:extLst>
            <a:ext uri="{FF2B5EF4-FFF2-40B4-BE49-F238E27FC236}">
              <a16:creationId xmlns:a16="http://schemas.microsoft.com/office/drawing/2014/main" id="{52D41A41-99D9-49F1-92A8-CDDA072AEA72}"/>
            </a:ext>
          </a:extLst>
        </xdr:cNvPr>
        <xdr:cNvSpPr/>
      </xdr:nvSpPr>
      <xdr:spPr>
        <a:xfrm>
          <a:off x="16754475" y="170521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F6C059FA-2EC6-4FD3-9AE8-17F4272C7ACE}"/>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A28A34C2-3940-4B27-8685-C7E8CFEF338F}"/>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439949C-C67E-4A37-87AC-2A9008131A91}"/>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8BB7ED82-07C6-4916-B790-4AA98CA3B02D}"/>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B41178DB-B7F9-4480-893C-0F1833D4BF02}"/>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164193</xdr:rowOff>
    </xdr:from>
    <xdr:to>
      <xdr:col>116</xdr:col>
      <xdr:colOff>114300</xdr:colOff>
      <xdr:row>106</xdr:row>
      <xdr:rowOff>94343</xdr:rowOff>
    </xdr:to>
    <xdr:sp macro="" textlink="">
      <xdr:nvSpPr>
        <xdr:cNvPr id="841" name="楕円 840">
          <a:extLst>
            <a:ext uri="{FF2B5EF4-FFF2-40B4-BE49-F238E27FC236}">
              <a16:creationId xmlns:a16="http://schemas.microsoft.com/office/drawing/2014/main" id="{6C4223A4-CD50-4AC3-B91D-2F882C0D1C67}"/>
            </a:ext>
          </a:extLst>
        </xdr:cNvPr>
        <xdr:cNvSpPr/>
      </xdr:nvSpPr>
      <xdr:spPr>
        <a:xfrm>
          <a:off x="19897725" y="171631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15620</xdr:rowOff>
    </xdr:from>
    <xdr:ext cx="469744" cy="259045"/>
    <xdr:sp macro="" textlink="">
      <xdr:nvSpPr>
        <xdr:cNvPr id="842" name="【庁舎】&#10;一人当たり面積該当値テキスト">
          <a:extLst>
            <a:ext uri="{FF2B5EF4-FFF2-40B4-BE49-F238E27FC236}">
              <a16:creationId xmlns:a16="http://schemas.microsoft.com/office/drawing/2014/main" id="{BD94C10E-62E0-43DF-86DF-57BCD6B92C5D}"/>
            </a:ext>
          </a:extLst>
        </xdr:cNvPr>
        <xdr:cNvSpPr txBox="1"/>
      </xdr:nvSpPr>
      <xdr:spPr>
        <a:xfrm>
          <a:off x="19992975" y="1701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165826</xdr:rowOff>
    </xdr:from>
    <xdr:to>
      <xdr:col>112</xdr:col>
      <xdr:colOff>38100</xdr:colOff>
      <xdr:row>106</xdr:row>
      <xdr:rowOff>95976</xdr:rowOff>
    </xdr:to>
    <xdr:sp macro="" textlink="">
      <xdr:nvSpPr>
        <xdr:cNvPr id="843" name="楕円 842">
          <a:extLst>
            <a:ext uri="{FF2B5EF4-FFF2-40B4-BE49-F238E27FC236}">
              <a16:creationId xmlns:a16="http://schemas.microsoft.com/office/drawing/2014/main" id="{803000CD-FB82-4328-8CE2-5E81D33A3DB3}"/>
            </a:ext>
          </a:extLst>
        </xdr:cNvPr>
        <xdr:cNvSpPr/>
      </xdr:nvSpPr>
      <xdr:spPr>
        <a:xfrm>
          <a:off x="19154775" y="171647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43543</xdr:rowOff>
    </xdr:from>
    <xdr:to>
      <xdr:col>116</xdr:col>
      <xdr:colOff>63500</xdr:colOff>
      <xdr:row>106</xdr:row>
      <xdr:rowOff>45176</xdr:rowOff>
    </xdr:to>
    <xdr:cxnSp macro="">
      <xdr:nvCxnSpPr>
        <xdr:cNvPr id="844" name="直線コネクタ 843">
          <a:extLst>
            <a:ext uri="{FF2B5EF4-FFF2-40B4-BE49-F238E27FC236}">
              <a16:creationId xmlns:a16="http://schemas.microsoft.com/office/drawing/2014/main" id="{0204B584-141D-414D-82F8-4527E053A544}"/>
            </a:ext>
          </a:extLst>
        </xdr:cNvPr>
        <xdr:cNvCxnSpPr/>
      </xdr:nvCxnSpPr>
      <xdr:spPr>
        <a:xfrm flipV="1">
          <a:off x="19202400" y="17210768"/>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162561</xdr:rowOff>
    </xdr:from>
    <xdr:to>
      <xdr:col>107</xdr:col>
      <xdr:colOff>101600</xdr:colOff>
      <xdr:row>106</xdr:row>
      <xdr:rowOff>92711</xdr:rowOff>
    </xdr:to>
    <xdr:sp macro="" textlink="">
      <xdr:nvSpPr>
        <xdr:cNvPr id="845" name="楕円 844">
          <a:extLst>
            <a:ext uri="{FF2B5EF4-FFF2-40B4-BE49-F238E27FC236}">
              <a16:creationId xmlns:a16="http://schemas.microsoft.com/office/drawing/2014/main" id="{0002D8DF-799D-42A9-91AE-CDCFC81E7191}"/>
            </a:ext>
          </a:extLst>
        </xdr:cNvPr>
        <xdr:cNvSpPr/>
      </xdr:nvSpPr>
      <xdr:spPr>
        <a:xfrm>
          <a:off x="18345150" y="171615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41911</xdr:rowOff>
    </xdr:from>
    <xdr:to>
      <xdr:col>111</xdr:col>
      <xdr:colOff>177800</xdr:colOff>
      <xdr:row>106</xdr:row>
      <xdr:rowOff>45176</xdr:rowOff>
    </xdr:to>
    <xdr:cxnSp macro="">
      <xdr:nvCxnSpPr>
        <xdr:cNvPr id="846" name="直線コネクタ 845">
          <a:extLst>
            <a:ext uri="{FF2B5EF4-FFF2-40B4-BE49-F238E27FC236}">
              <a16:creationId xmlns:a16="http://schemas.microsoft.com/office/drawing/2014/main" id="{1411C9F6-91B4-4A9F-B173-02FA5C0A7E62}"/>
            </a:ext>
          </a:extLst>
        </xdr:cNvPr>
        <xdr:cNvCxnSpPr/>
      </xdr:nvCxnSpPr>
      <xdr:spPr>
        <a:xfrm>
          <a:off x="18392775" y="17209136"/>
          <a:ext cx="80962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847" name="楕円 846">
          <a:extLst>
            <a:ext uri="{FF2B5EF4-FFF2-40B4-BE49-F238E27FC236}">
              <a16:creationId xmlns:a16="http://schemas.microsoft.com/office/drawing/2014/main" id="{D9F65FBA-38FB-437C-A92A-9FD3AA6449C2}"/>
            </a:ext>
          </a:extLst>
        </xdr:cNvPr>
        <xdr:cNvSpPr/>
      </xdr:nvSpPr>
      <xdr:spPr>
        <a:xfrm>
          <a:off x="17554575" y="17127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41911</xdr:rowOff>
    </xdr:to>
    <xdr:cxnSp macro="">
      <xdr:nvCxnSpPr>
        <xdr:cNvPr id="848" name="直線コネクタ 847">
          <a:extLst>
            <a:ext uri="{FF2B5EF4-FFF2-40B4-BE49-F238E27FC236}">
              <a16:creationId xmlns:a16="http://schemas.microsoft.com/office/drawing/2014/main" id="{EF629610-8FC3-4460-9787-1CAC25570894}"/>
            </a:ext>
          </a:extLst>
        </xdr:cNvPr>
        <xdr:cNvCxnSpPr/>
      </xdr:nvCxnSpPr>
      <xdr:spPr>
        <a:xfrm>
          <a:off x="17602200" y="17174845"/>
          <a:ext cx="7905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126637</xdr:rowOff>
    </xdr:from>
    <xdr:to>
      <xdr:col>98</xdr:col>
      <xdr:colOff>38100</xdr:colOff>
      <xdr:row>106</xdr:row>
      <xdr:rowOff>56787</xdr:rowOff>
    </xdr:to>
    <xdr:sp macro="" textlink="">
      <xdr:nvSpPr>
        <xdr:cNvPr id="849" name="楕円 848">
          <a:extLst>
            <a:ext uri="{FF2B5EF4-FFF2-40B4-BE49-F238E27FC236}">
              <a16:creationId xmlns:a16="http://schemas.microsoft.com/office/drawing/2014/main" id="{06EA2659-741D-4FF2-95EF-A2CABBD4F375}"/>
            </a:ext>
          </a:extLst>
        </xdr:cNvPr>
        <xdr:cNvSpPr/>
      </xdr:nvSpPr>
      <xdr:spPr>
        <a:xfrm>
          <a:off x="16754475" y="171255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xdr:rowOff>
    </xdr:from>
    <xdr:to>
      <xdr:col>102</xdr:col>
      <xdr:colOff>114300</xdr:colOff>
      <xdr:row>106</xdr:row>
      <xdr:rowOff>7620</xdr:rowOff>
    </xdr:to>
    <xdr:cxnSp macro="">
      <xdr:nvCxnSpPr>
        <xdr:cNvPr id="850" name="直線コネクタ 849">
          <a:extLst>
            <a:ext uri="{FF2B5EF4-FFF2-40B4-BE49-F238E27FC236}">
              <a16:creationId xmlns:a16="http://schemas.microsoft.com/office/drawing/2014/main" id="{1C70A49D-9236-41DD-AEC5-FA3F351A2139}"/>
            </a:ext>
          </a:extLst>
        </xdr:cNvPr>
        <xdr:cNvCxnSpPr/>
      </xdr:nvCxnSpPr>
      <xdr:spPr>
        <a:xfrm>
          <a:off x="16802100" y="17173212"/>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851" name="n_1aveValue【庁舎】&#10;一人当たり面積">
          <a:extLst>
            <a:ext uri="{FF2B5EF4-FFF2-40B4-BE49-F238E27FC236}">
              <a16:creationId xmlns:a16="http://schemas.microsoft.com/office/drawing/2014/main" id="{E5AC86C5-31CE-4CEE-96E9-C567B123A825}"/>
            </a:ext>
          </a:extLst>
        </xdr:cNvPr>
        <xdr:cNvSpPr txBox="1"/>
      </xdr:nvSpPr>
      <xdr:spPr>
        <a:xfrm>
          <a:off x="18983402" y="172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852" name="n_2aveValue【庁舎】&#10;一人当たり面積">
          <a:extLst>
            <a:ext uri="{FF2B5EF4-FFF2-40B4-BE49-F238E27FC236}">
              <a16:creationId xmlns:a16="http://schemas.microsoft.com/office/drawing/2014/main" id="{3EE7820B-1ECE-49F2-8BEC-8C33D8AB5A6F}"/>
            </a:ext>
          </a:extLst>
        </xdr:cNvPr>
        <xdr:cNvSpPr txBox="1"/>
      </xdr:nvSpPr>
      <xdr:spPr>
        <a:xfrm>
          <a:off x="18183302" y="17288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8000</xdr:rowOff>
    </xdr:from>
    <xdr:ext cx="469744" cy="259045"/>
    <xdr:sp macro="" textlink="">
      <xdr:nvSpPr>
        <xdr:cNvPr id="853" name="n_3aveValue【庁舎】&#10;一人当たり面積">
          <a:extLst>
            <a:ext uri="{FF2B5EF4-FFF2-40B4-BE49-F238E27FC236}">
              <a16:creationId xmlns:a16="http://schemas.microsoft.com/office/drawing/2014/main" id="{92302AAA-D083-44E9-8FDC-FF26BCF683BA}"/>
            </a:ext>
          </a:extLst>
        </xdr:cNvPr>
        <xdr:cNvSpPr txBox="1"/>
      </xdr:nvSpPr>
      <xdr:spPr>
        <a:xfrm>
          <a:off x="17383202" y="1685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171285</xdr:rowOff>
    </xdr:from>
    <xdr:ext cx="469744" cy="259045"/>
    <xdr:sp macro="" textlink="">
      <xdr:nvSpPr>
        <xdr:cNvPr id="854" name="n_4aveValue【庁舎】&#10;一人当たり面積">
          <a:extLst>
            <a:ext uri="{FF2B5EF4-FFF2-40B4-BE49-F238E27FC236}">
              <a16:creationId xmlns:a16="http://schemas.microsoft.com/office/drawing/2014/main" id="{02EBC2CD-EE84-4992-8714-D813583EA9FE}"/>
            </a:ext>
          </a:extLst>
        </xdr:cNvPr>
        <xdr:cNvSpPr txBox="1"/>
      </xdr:nvSpPr>
      <xdr:spPr>
        <a:xfrm>
          <a:off x="16592627" y="1684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112503</xdr:rowOff>
    </xdr:from>
    <xdr:ext cx="469744" cy="259045"/>
    <xdr:sp macro="" textlink="">
      <xdr:nvSpPr>
        <xdr:cNvPr id="855" name="n_1mainValue【庁舎】&#10;一人当たり面積">
          <a:extLst>
            <a:ext uri="{FF2B5EF4-FFF2-40B4-BE49-F238E27FC236}">
              <a16:creationId xmlns:a16="http://schemas.microsoft.com/office/drawing/2014/main" id="{A88CCF47-FBE4-4BBE-ABA1-B8D0D347AE65}"/>
            </a:ext>
          </a:extLst>
        </xdr:cNvPr>
        <xdr:cNvSpPr txBox="1"/>
      </xdr:nvSpPr>
      <xdr:spPr>
        <a:xfrm>
          <a:off x="18983402" y="1695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109238</xdr:rowOff>
    </xdr:from>
    <xdr:ext cx="469744" cy="259045"/>
    <xdr:sp macro="" textlink="">
      <xdr:nvSpPr>
        <xdr:cNvPr id="856" name="n_2mainValue【庁舎】&#10;一人当たり面積">
          <a:extLst>
            <a:ext uri="{FF2B5EF4-FFF2-40B4-BE49-F238E27FC236}">
              <a16:creationId xmlns:a16="http://schemas.microsoft.com/office/drawing/2014/main" id="{96E0BCDF-1475-4904-B1A9-F2C415A34A46}"/>
            </a:ext>
          </a:extLst>
        </xdr:cNvPr>
        <xdr:cNvSpPr txBox="1"/>
      </xdr:nvSpPr>
      <xdr:spPr>
        <a:xfrm>
          <a:off x="18183302" y="1694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857" name="n_3mainValue【庁舎】&#10;一人当たり面積">
          <a:extLst>
            <a:ext uri="{FF2B5EF4-FFF2-40B4-BE49-F238E27FC236}">
              <a16:creationId xmlns:a16="http://schemas.microsoft.com/office/drawing/2014/main" id="{53A0B860-AF13-4CDE-815A-A0392C6E9B8A}"/>
            </a:ext>
          </a:extLst>
        </xdr:cNvPr>
        <xdr:cNvSpPr txBox="1"/>
      </xdr:nvSpPr>
      <xdr:spPr>
        <a:xfrm>
          <a:off x="17383202"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47914</xdr:rowOff>
    </xdr:from>
    <xdr:ext cx="469744" cy="259045"/>
    <xdr:sp macro="" textlink="">
      <xdr:nvSpPr>
        <xdr:cNvPr id="858" name="n_4mainValue【庁舎】&#10;一人当たり面積">
          <a:extLst>
            <a:ext uri="{FF2B5EF4-FFF2-40B4-BE49-F238E27FC236}">
              <a16:creationId xmlns:a16="http://schemas.microsoft.com/office/drawing/2014/main" id="{E85F21C6-AB83-4C4B-B908-54C786A32845}"/>
            </a:ext>
          </a:extLst>
        </xdr:cNvPr>
        <xdr:cNvSpPr txBox="1"/>
      </xdr:nvSpPr>
      <xdr:spPr>
        <a:xfrm>
          <a:off x="16592627" y="172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DA381E1A-8880-466C-A5D7-CB917AA63851}"/>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282614D5-19A5-483A-8CF9-3DACAABE5B3B}"/>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E9D6DD93-4D10-4343-B54E-7155974ACBCA}"/>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類型別の有形固定資産減価償却率について、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が類似団体平均を大きく上回っている。施設の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改修や他施設との統合等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検討し、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適切な施設マネジメントを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また、一人当たり面積について、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団体平均を大きく上回っており、人口に対する施設の規模が大きく、市民一人にかかる行政コストが大きい施設であると考えられる。そのため、同機能の施設を統合するなど、人口規模に見合った施設形成を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9</a:t>
          </a:r>
          <a:r>
            <a:rPr kumimoji="1" lang="ja-JP" altLang="en-US" sz="1100">
              <a:latin typeface="ＭＳ Ｐゴシック" panose="020B0600070205080204" pitchFamily="50" charset="-128"/>
              <a:ea typeface="ＭＳ Ｐゴシック" panose="020B0600070205080204" pitchFamily="50" charset="-128"/>
            </a:rPr>
            <a:t>月の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町合併により財政基盤の強化が図られ、令和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年度は全国平均と同じ</a:t>
          </a:r>
          <a:r>
            <a:rPr kumimoji="1" lang="en-US" altLang="ja-JP" sz="1100">
              <a:latin typeface="ＭＳ Ｐゴシック" panose="020B0600070205080204" pitchFamily="50" charset="-128"/>
              <a:ea typeface="ＭＳ Ｐゴシック" panose="020B0600070205080204" pitchFamily="50" charset="-128"/>
            </a:rPr>
            <a:t>0.48</a:t>
          </a:r>
          <a:r>
            <a:rPr kumimoji="1" lang="ja-JP" altLang="en-US" sz="1100">
              <a:latin typeface="ＭＳ Ｐゴシック" panose="020B0600070205080204" pitchFamily="50" charset="-128"/>
              <a:ea typeface="ＭＳ Ｐゴシック" panose="020B0600070205080204" pitchFamily="50" charset="-128"/>
            </a:rPr>
            <a:t>となっている。近年は、ほぼ横ばいの状況で推移しているが、今後は社会保障関連経費や学校施設などの公共施設の老朽化対策経費のさらなる増加が見込まれるため、実施事業における優先度の見極めやスクラップアンドビルドを徹底し、効果的かつ持続可能な行政運営を図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あわせて、企業誘致の推進や中小企業振興施策の充実、また市税を中心とした債権管理の強化による徴収率の向上、債券（国債等）による効率的な基金運用の推進など、自主財源のさらなる確保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161472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94542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77305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06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近年は類似団体平均を上回る状況が続いている。令和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年度は、市税収入が増加（対前年度比</a:t>
          </a:r>
          <a:r>
            <a:rPr kumimoji="1" lang="en-US" altLang="ja-JP" sz="1100">
              <a:latin typeface="ＭＳ Ｐゴシック" panose="020B0600070205080204" pitchFamily="50" charset="-128"/>
              <a:ea typeface="ＭＳ Ｐゴシック" panose="020B0600070205080204" pitchFamily="50" charset="-128"/>
            </a:rPr>
            <a:t>47</a:t>
          </a:r>
          <a:r>
            <a:rPr kumimoji="1" lang="ja-JP" altLang="en-US" sz="1100">
              <a:latin typeface="ＭＳ Ｐゴシック" panose="020B0600070205080204" pitchFamily="50" charset="-128"/>
              <a:ea typeface="ＭＳ Ｐゴシック" panose="020B0600070205080204" pitchFamily="50" charset="-128"/>
            </a:rPr>
            <a:t>百万円増）したものの、臨時財政対策債の減少（対前年度比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百万円減）したことや物価高騰の影響等により、経常収支比率が増加した。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経常的な経費に充当した一般財源は全体で対前年度比</a:t>
          </a:r>
          <a:r>
            <a:rPr kumimoji="1" lang="en-US" altLang="ja-JP" sz="1100">
              <a:latin typeface="ＭＳ Ｐゴシック" panose="020B0600070205080204" pitchFamily="50" charset="-128"/>
              <a:ea typeface="ＭＳ Ｐゴシック" panose="020B0600070205080204" pitchFamily="50" charset="-128"/>
            </a:rPr>
            <a:t>118</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％）、性質別にみると、維持補修費で対前年度比</a:t>
          </a:r>
          <a:r>
            <a:rPr kumimoji="1" lang="en-US" altLang="ja-JP" sz="1100">
              <a:latin typeface="ＭＳ Ｐゴシック" panose="020B0600070205080204" pitchFamily="50" charset="-128"/>
              <a:ea typeface="ＭＳ Ｐゴシック" panose="020B0600070205080204" pitchFamily="50" charset="-128"/>
            </a:rPr>
            <a:t>74</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42.5</a:t>
          </a:r>
          <a:r>
            <a:rPr kumimoji="1" lang="ja-JP" altLang="en-US" sz="1100">
              <a:latin typeface="ＭＳ Ｐゴシック" panose="020B0600070205080204" pitchFamily="50" charset="-128"/>
              <a:ea typeface="ＭＳ Ｐゴシック" panose="020B0600070205080204" pitchFamily="50" charset="-128"/>
            </a:rPr>
            <a:t>％）、人件費で対前年度比</a:t>
          </a:r>
          <a:r>
            <a:rPr kumimoji="1" lang="en-US" altLang="ja-JP" sz="1100">
              <a:latin typeface="ＭＳ Ｐゴシック" panose="020B0600070205080204" pitchFamily="50" charset="-128"/>
              <a:ea typeface="ＭＳ Ｐゴシック" panose="020B0600070205080204" pitchFamily="50" charset="-128"/>
            </a:rPr>
            <a:t>71</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56388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0947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109728</xdr:rowOff>
    </xdr:from>
    <xdr:to>
      <xdr:col>19</xdr:col>
      <xdr:colOff>133350</xdr:colOff>
      <xdr:row>63</xdr:row>
      <xdr:rowOff>8128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6817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109728</xdr:rowOff>
    </xdr:from>
    <xdr:to>
      <xdr:col>15</xdr:col>
      <xdr:colOff>82550</xdr:colOff>
      <xdr:row>63</xdr:row>
      <xdr:rowOff>51562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6817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51562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4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51562</xdr:rowOff>
    </xdr:from>
    <xdr:to>
      <xdr:col>7</xdr:col>
      <xdr:colOff>31750</xdr:colOff>
      <xdr:row>62</xdr:row>
      <xdr:rowOff>153162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163339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149115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7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4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58928</xdr:rowOff>
    </xdr:from>
    <xdr:to>
      <xdr:col>15</xdr:col>
      <xdr:colOff>133350</xdr:colOff>
      <xdr:row>61</xdr:row>
      <xdr:rowOff>160528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145305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[173,526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6,840</a:t>
          </a:r>
          <a:r>
            <a:rPr kumimoji="1" lang="ja-JP" altLang="en-US" sz="1100">
              <a:latin typeface="ＭＳ Ｐゴシック" panose="020B0600070205080204" pitchFamily="50" charset="-128"/>
              <a:ea typeface="ＭＳ Ｐゴシック" panose="020B0600070205080204" pitchFamily="50" charset="-128"/>
            </a:rPr>
            <a:t>円下回っているが、全国平均を</a:t>
          </a:r>
          <a:r>
            <a:rPr kumimoji="1" lang="en-US" altLang="ja-JP" sz="1100">
              <a:latin typeface="ＭＳ Ｐゴシック" panose="020B0600070205080204" pitchFamily="50" charset="-128"/>
              <a:ea typeface="ＭＳ Ｐゴシック" panose="020B0600070205080204" pitchFamily="50" charset="-128"/>
            </a:rPr>
            <a:t>15,423</a:t>
          </a:r>
          <a:r>
            <a:rPr kumimoji="1" lang="ja-JP" altLang="en-US" sz="1100">
              <a:latin typeface="ＭＳ Ｐゴシック" panose="020B0600070205080204" pitchFamily="50" charset="-128"/>
              <a:ea typeface="ＭＳ Ｐゴシック" panose="020B0600070205080204" pitchFamily="50" charset="-128"/>
            </a:rPr>
            <a:t>円上回っている。人件費は類似団体平均・全国平均ともに上回っているが、物件費は類似団体平均・全国平均ともに下回っている。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域おこし協力隊の導入や移住定住施策等の地域振興施策に継続的に取り組んでおり、引き続き一定の費用が必要になるとともに、公共施設については、運営経費や維持補修経費に加え、老朽化対策などの費用の増加が引き続き見込まれるため、事務事業の見直しを行い、歳出削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109218</xdr:rowOff>
    </xdr:from>
    <xdr:to>
      <xdr:col>23</xdr:col>
      <xdr:colOff>133350</xdr:colOff>
      <xdr:row>81</xdr:row>
      <xdr:rowOff>109764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96668"/>
          <a:ext cx="83820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83248</xdr:rowOff>
    </xdr:from>
    <xdr:to>
      <xdr:col>19</xdr:col>
      <xdr:colOff>133350</xdr:colOff>
      <xdr:row>81</xdr:row>
      <xdr:rowOff>109764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0698"/>
          <a:ext cx="889000" cy="2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83248</xdr:rowOff>
    </xdr:from>
    <xdr:to>
      <xdr:col>15</xdr:col>
      <xdr:colOff>82550</xdr:colOff>
      <xdr:row>81</xdr:row>
      <xdr:rowOff>107262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970698"/>
          <a:ext cx="889000" cy="2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21241</xdr:rowOff>
    </xdr:from>
    <xdr:to>
      <xdr:col>11</xdr:col>
      <xdr:colOff>31750</xdr:colOff>
      <xdr:row>81</xdr:row>
      <xdr:rowOff>107262</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8691"/>
          <a:ext cx="889000" cy="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132578</xdr:rowOff>
    </xdr:from>
    <xdr:to>
      <xdr:col>11</xdr:col>
      <xdr:colOff>82550</xdr:colOff>
      <xdr:row>82</xdr:row>
      <xdr:rowOff>62728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0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47505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0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76350</xdr:rowOff>
    </xdr:from>
    <xdr:to>
      <xdr:col>7</xdr:col>
      <xdr:colOff>31750</xdr:colOff>
      <xdr:row>82</xdr:row>
      <xdr:rowOff>6500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162727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58418</xdr:rowOff>
    </xdr:from>
    <xdr:to>
      <xdr:col>23</xdr:col>
      <xdr:colOff>184150</xdr:colOff>
      <xdr:row>81</xdr:row>
      <xdr:rowOff>160018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74945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58964</xdr:rowOff>
    </xdr:from>
    <xdr:to>
      <xdr:col>19</xdr:col>
      <xdr:colOff>184150</xdr:colOff>
      <xdr:row>81</xdr:row>
      <xdr:rowOff>160564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4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170741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1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32448</xdr:rowOff>
    </xdr:from>
    <xdr:to>
      <xdr:col>15</xdr:col>
      <xdr:colOff>133350</xdr:colOff>
      <xdr:row>81</xdr:row>
      <xdr:rowOff>134048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1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144225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8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56462</xdr:rowOff>
    </xdr:from>
    <xdr:to>
      <xdr:col>11</xdr:col>
      <xdr:colOff>82550</xdr:colOff>
      <xdr:row>81</xdr:row>
      <xdr:rowOff>158062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168239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12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141891</xdr:rowOff>
    </xdr:from>
    <xdr:to>
      <xdr:col>7</xdr:col>
      <xdr:colOff>31750</xdr:colOff>
      <xdr:row>81</xdr:row>
      <xdr:rowOff>72041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82218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年度は、前年度から増減なしだが、令和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年度以降は類似団体平均に近い数値で推移している。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今後も国や県の給与に準じた適正な給与制度の運用を継続する。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47171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2775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47171</xdr:rowOff>
    </xdr:from>
    <xdr:to>
      <xdr:col>77</xdr:col>
      <xdr:colOff>44450</xdr:colOff>
      <xdr:row>83</xdr:row>
      <xdr:rowOff>98879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98879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9134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114300</xdr:rowOff>
    </xdr:from>
    <xdr:to>
      <xdr:col>68</xdr:col>
      <xdr:colOff>152400</xdr:colOff>
      <xdr:row>82</xdr:row>
      <xdr:rowOff>132443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0175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167821</xdr:rowOff>
    </xdr:from>
    <xdr:to>
      <xdr:col>77</xdr:col>
      <xdr:colOff>95250</xdr:colOff>
      <xdr:row>83</xdr:row>
      <xdr:rowOff>97971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108148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95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職員数については、平成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年の合併以前から一般行政職における新規採用の抑制を図ってきたことにより、類似団体平均を下回っていたが、市町村類型の変更により、令和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年度以降、類似団体平均を上回るようになり、令和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0.66</a:t>
          </a:r>
          <a:r>
            <a:rPr kumimoji="1" lang="ja-JP" altLang="en-US" sz="1100">
              <a:latin typeface="ＭＳ Ｐゴシック" panose="020B0600070205080204" pitchFamily="50" charset="-128"/>
              <a:ea typeface="ＭＳ Ｐゴシック" panose="020B0600070205080204" pitchFamily="50" charset="-128"/>
            </a:rPr>
            <a:t>人上回る結果となっている。多様化・複雑化する住民ニーズに迅速に応え、かつ質の高いサービスを継続していくためには、恒常的な職員数の削減にも限界があるため、再任用職員や会計年度任用職員等も含めて適正な定員管理を継続することとし、あわせて職員の年齢構成等に歪みが生じないよう採用人数の平準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98996</xdr:rowOff>
    </xdr:from>
    <xdr:to>
      <xdr:col>81</xdr:col>
      <xdr:colOff>44450</xdr:colOff>
      <xdr:row>60</xdr:row>
      <xdr:rowOff>103822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385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101007</xdr:rowOff>
    </xdr:from>
    <xdr:to>
      <xdr:col>77</xdr:col>
      <xdr:colOff>44450</xdr:colOff>
      <xdr:row>60</xdr:row>
      <xdr:rowOff>103822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88007"/>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98192</xdr:rowOff>
    </xdr:from>
    <xdr:to>
      <xdr:col>72</xdr:col>
      <xdr:colOff>203200</xdr:colOff>
      <xdr:row>60</xdr:row>
      <xdr:rowOff>101007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85192"/>
          <a:ext cx="889000" cy="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98192</xdr:rowOff>
    </xdr:from>
    <xdr:to>
      <xdr:col>68</xdr:col>
      <xdr:colOff>152400</xdr:colOff>
      <xdr:row>60</xdr:row>
      <xdr:rowOff>101409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385192"/>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65490</xdr:rowOff>
    </xdr:from>
    <xdr:to>
      <xdr:col>68</xdr:col>
      <xdr:colOff>203200</xdr:colOff>
      <xdr:row>60</xdr:row>
      <xdr:rowOff>167090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151867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62272</xdr:rowOff>
    </xdr:from>
    <xdr:to>
      <xdr:col>64</xdr:col>
      <xdr:colOff>152400</xdr:colOff>
      <xdr:row>60</xdr:row>
      <xdr:rowOff>163872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4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148649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3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20273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53022</xdr:rowOff>
    </xdr:from>
    <xdr:to>
      <xdr:col>77</xdr:col>
      <xdr:colOff>95250</xdr:colOff>
      <xdr:row>60</xdr:row>
      <xdr:rowOff>154622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139399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426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50207</xdr:rowOff>
    </xdr:from>
    <xdr:to>
      <xdr:col>73</xdr:col>
      <xdr:colOff>44450</xdr:colOff>
      <xdr:row>60</xdr:row>
      <xdr:rowOff>151807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136584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47392</xdr:rowOff>
    </xdr:from>
    <xdr:to>
      <xdr:col>68</xdr:col>
      <xdr:colOff>203200</xdr:colOff>
      <xdr:row>60</xdr:row>
      <xdr:rowOff>148992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159169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0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50609</xdr:rowOff>
    </xdr:from>
    <xdr:to>
      <xdr:col>64</xdr:col>
      <xdr:colOff>152400</xdr:colOff>
      <xdr:row>60</xdr:row>
      <xdr:rowOff>152209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3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162386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0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年度は、前年度に比べ</a:t>
          </a:r>
          <a:r>
            <a:rPr kumimoji="1" lang="en-US" altLang="ja-JP" sz="1100" baseline="0">
              <a:latin typeface="ＭＳ Ｐゴシック" panose="020B0600070205080204" pitchFamily="50" charset="-128"/>
              <a:ea typeface="ＭＳ Ｐゴシック" panose="020B0600070205080204" pitchFamily="50" charset="-128"/>
            </a:rPr>
            <a:t>0.2</a:t>
          </a:r>
          <a:r>
            <a:rPr kumimoji="1" lang="ja-JP" altLang="en-US" sz="1100" baseline="0">
              <a:latin typeface="ＭＳ Ｐゴシック" panose="020B0600070205080204" pitchFamily="50" charset="-128"/>
              <a:ea typeface="ＭＳ Ｐゴシック" panose="020B0600070205080204" pitchFamily="50" charset="-128"/>
            </a:rPr>
            <a:t>ポイント低下したものの、類似団体平均を</a:t>
          </a:r>
          <a:r>
            <a:rPr kumimoji="1" lang="en-US" altLang="ja-JP" sz="1100" baseline="0">
              <a:latin typeface="ＭＳ Ｐゴシック" panose="020B0600070205080204" pitchFamily="50" charset="-128"/>
              <a:ea typeface="ＭＳ Ｐゴシック" panose="020B0600070205080204" pitchFamily="50" charset="-128"/>
            </a:rPr>
            <a:t>2.2</a:t>
          </a:r>
          <a:r>
            <a:rPr kumimoji="1" lang="ja-JP" altLang="en-US" sz="1100" baseline="0">
              <a:latin typeface="ＭＳ Ｐゴシック" panose="020B0600070205080204" pitchFamily="50" charset="-128"/>
              <a:ea typeface="ＭＳ Ｐゴシック" panose="020B0600070205080204" pitchFamily="50" charset="-128"/>
            </a:rPr>
            <a:t>ポイント上回る結果となっている。前年度から減少した主な要因としては、地方消費税交付金等が増加したことによる標準税収入額の増加や普通交付税の再算定による基準財政需要額の増加等が挙げられる。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今後も引き続き、企業版ふるさと納税など新たな歳入の確保に取り組むとともに、税収の確保に努めることにより、比率の低下を図る。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117324</xdr:rowOff>
    </xdr:from>
    <xdr:to>
      <xdr:col>81</xdr:col>
      <xdr:colOff>44450</xdr:colOff>
      <xdr:row>42</xdr:row>
      <xdr:rowOff>140305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18224"/>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49288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34120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83759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83759</xdr:rowOff>
    </xdr:from>
    <xdr:to>
      <xdr:col>68</xdr:col>
      <xdr:colOff>152400</xdr:colOff>
      <xdr:row>43</xdr:row>
      <xdr:rowOff>152702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4561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66524</xdr:rowOff>
    </xdr:from>
    <xdr:to>
      <xdr:col>81</xdr:col>
      <xdr:colOff>95250</xdr:colOff>
      <xdr:row>42</xdr:row>
      <xdr:rowOff>168124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38601</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3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89505</xdr:rowOff>
    </xdr:from>
    <xdr:to>
      <xdr:col>77</xdr:col>
      <xdr:colOff>95250</xdr:colOff>
      <xdr:row>43</xdr:row>
      <xdr:rowOff>19655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4432</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37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169938</xdr:rowOff>
    </xdr:from>
    <xdr:to>
      <xdr:col>73</xdr:col>
      <xdr:colOff>44450</xdr:colOff>
      <xdr:row>43</xdr:row>
      <xdr:rowOff>100088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84865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32959</xdr:rowOff>
    </xdr:from>
    <xdr:to>
      <xdr:col>68</xdr:col>
      <xdr:colOff>203200</xdr:colOff>
      <xdr:row>43</xdr:row>
      <xdr:rowOff>134559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119336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前年度までは類似団体平均を上回る状況が続いていたが、令和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年度は前年度から△</a:t>
          </a:r>
          <a:r>
            <a:rPr kumimoji="1" lang="en-US" altLang="ja-JP" sz="1100">
              <a:latin typeface="ＭＳ Ｐゴシック" panose="020B0600070205080204" pitchFamily="50" charset="-128"/>
              <a:ea typeface="ＭＳ Ｐゴシック" panose="020B0600070205080204" pitchFamily="50" charset="-128"/>
            </a:rPr>
            <a:t>9.0</a:t>
          </a:r>
          <a:r>
            <a:rPr kumimoji="1" lang="ja-JP" altLang="en-US" sz="1100">
              <a:latin typeface="ＭＳ Ｐゴシック" panose="020B0600070205080204" pitchFamily="50" charset="-128"/>
              <a:ea typeface="ＭＳ Ｐゴシック" panose="020B0600070205080204" pitchFamily="50" charset="-128"/>
            </a:rPr>
            <a:t>ポイントとなり、類似団体平均を</a:t>
          </a:r>
          <a:r>
            <a:rPr kumimoji="1" lang="en-US" altLang="ja-JP" sz="1100">
              <a:latin typeface="ＭＳ Ｐゴシック" panose="020B0600070205080204" pitchFamily="50" charset="-128"/>
              <a:ea typeface="ＭＳ Ｐゴシック" panose="020B0600070205080204" pitchFamily="50" charset="-128"/>
            </a:rPr>
            <a:t>4.9</a:t>
          </a:r>
          <a:r>
            <a:rPr kumimoji="1" lang="ja-JP" altLang="en-US" sz="1100">
              <a:latin typeface="ＭＳ Ｐゴシック" panose="020B0600070205080204" pitchFamily="50" charset="-128"/>
              <a:ea typeface="ＭＳ Ｐゴシック" panose="020B0600070205080204" pitchFamily="50" charset="-128"/>
            </a:rPr>
            <a:t>ポイント下回った。比率減少の要因としては、地方債の償還が順調に進み、地方債現在高が減少（△</a:t>
          </a:r>
          <a:r>
            <a:rPr kumimoji="1" lang="en-US" altLang="ja-JP" sz="1100">
              <a:latin typeface="ＭＳ Ｐゴシック" panose="020B0600070205080204" pitchFamily="50" charset="-128"/>
              <a:ea typeface="ＭＳ Ｐゴシック" panose="020B0600070205080204" pitchFamily="50" charset="-128"/>
            </a:rPr>
            <a:t>757</a:t>
          </a:r>
          <a:r>
            <a:rPr kumimoji="1" lang="ja-JP" altLang="en-US" sz="1100">
              <a:latin typeface="ＭＳ Ｐゴシック" panose="020B0600070205080204" pitchFamily="50" charset="-128"/>
              <a:ea typeface="ＭＳ Ｐゴシック" panose="020B0600070205080204" pitchFamily="50" charset="-128"/>
            </a:rPr>
            <a:t>百万円）したこと等が挙げられる。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今後も引き続き、企業版ふるさと納税など新たな歳入の確保に取り組むとともに、事務事業の見直しにより充当可能基金の確保など比率の改善に努めていく。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5987</xdr:rowOff>
    </xdr:from>
    <xdr:to>
      <xdr:col>81</xdr:col>
      <xdr:colOff>44450</xdr:colOff>
      <xdr:row>14</xdr:row>
      <xdr:rowOff>109401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40628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162214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9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109401</xdr:rowOff>
    </xdr:from>
    <xdr:to>
      <xdr:col>77</xdr:col>
      <xdr:colOff>44450</xdr:colOff>
      <xdr:row>16</xdr:row>
      <xdr:rowOff>93980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509701"/>
          <a:ext cx="889000" cy="32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93980</xdr:rowOff>
    </xdr:from>
    <xdr:to>
      <xdr:col>72</xdr:col>
      <xdr:colOff>203200</xdr:colOff>
      <xdr:row>17</xdr:row>
      <xdr:rowOff>122464</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837180"/>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122464</xdr:rowOff>
    </xdr:from>
    <xdr:to>
      <xdr:col>68</xdr:col>
      <xdr:colOff>152400</xdr:colOff>
      <xdr:row>18</xdr:row>
      <xdr:rowOff>53279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037114"/>
          <a:ext cx="88900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83397</xdr:rowOff>
    </xdr:from>
    <xdr:to>
      <xdr:col>64</xdr:col>
      <xdr:colOff>152400</xdr:colOff>
      <xdr:row>17</xdr:row>
      <xdr:rowOff>13547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23724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5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126637</xdr:rowOff>
    </xdr:from>
    <xdr:to>
      <xdr:col>81</xdr:col>
      <xdr:colOff>95250</xdr:colOff>
      <xdr:row>14</xdr:row>
      <xdr:rowOff>56787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47914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27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58601</xdr:rowOff>
    </xdr:from>
    <xdr:to>
      <xdr:col>77</xdr:col>
      <xdr:colOff>95250</xdr:colOff>
      <xdr:row>14</xdr:row>
      <xdr:rowOff>160201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5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144978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545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43180</xdr:rowOff>
    </xdr:from>
    <xdr:to>
      <xdr:col>73</xdr:col>
      <xdr:colOff>44450</xdr:colOff>
      <xdr:row>16</xdr:row>
      <xdr:rowOff>144780</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129557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71664</xdr:rowOff>
    </xdr:from>
    <xdr:to>
      <xdr:col>68</xdr:col>
      <xdr:colOff>203200</xdr:colOff>
      <xdr:row>18</xdr:row>
      <xdr:rowOff>1814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158041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2479</xdr:rowOff>
    </xdr:from>
    <xdr:to>
      <xdr:col>64</xdr:col>
      <xdr:colOff>152400</xdr:colOff>
      <xdr:row>18</xdr:row>
      <xdr:rowOff>104079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08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88856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17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令和元年度までは、類似団体平均に近い数値で推移していたが、令和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年度から類似団体平均を上回る状況となっており、令和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ポイント上回る結果となっている。これは、会計年度任用職員に係る費用（人口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人当たり決算額）が類似団体平均・全国平均ともに上回っていることが理由として挙げられる。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今後は、会計年度任用職員の配置数の見直しを進め、人件費の抑制に努めていく。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67564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5523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232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2322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117856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064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51054</xdr:rowOff>
    </xdr:from>
    <xdr:to>
      <xdr:col>11</xdr:col>
      <xdr:colOff>60325</xdr:colOff>
      <xdr:row>37</xdr:row>
      <xdr:rowOff>152654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162831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16764</xdr:rowOff>
    </xdr:from>
    <xdr:to>
      <xdr:col>24</xdr:col>
      <xdr:colOff>76200</xdr:colOff>
      <xdr:row>38</xdr:row>
      <xdr:rowOff>118364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160291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128778</xdr:rowOff>
    </xdr:from>
    <xdr:to>
      <xdr:col>15</xdr:col>
      <xdr:colOff>149225</xdr:colOff>
      <xdr:row>38</xdr:row>
      <xdr:rowOff>58928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43705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67056</xdr:rowOff>
    </xdr:from>
    <xdr:to>
      <xdr:col>11</xdr:col>
      <xdr:colOff>60325</xdr:colOff>
      <xdr:row>38</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153433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従来より類似団体平均を上回っており、会計年度任用職員制度の開始に伴い、これらの経費が物件費から人件費に移行したことで令和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年度及び令和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年度は類似団体平均の数値に近づいたが、燃やすごみ収集処理委託料が増加したこと等により、令和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年度以降は、類似団体平均を</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ポイント上回るようになっている。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年度は情報系機器借上料の増加等により、前年度から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168910</xdr:rowOff>
    </xdr:from>
    <xdr:to>
      <xdr:col>82</xdr:col>
      <xdr:colOff>107950</xdr:colOff>
      <xdr:row>18</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0835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157480</xdr:rowOff>
    </xdr:from>
    <xdr:to>
      <xdr:col>73</xdr:col>
      <xdr:colOff>180975</xdr:colOff>
      <xdr:row>17</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900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62230</xdr:rowOff>
    </xdr:from>
    <xdr:to>
      <xdr:col>69</xdr:col>
      <xdr:colOff>92075</xdr:colOff>
      <xdr:row>18</xdr:row>
      <xdr:rowOff>157480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76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140970</xdr:rowOff>
    </xdr:from>
    <xdr:to>
      <xdr:col>82</xdr:col>
      <xdr:colOff>158750</xdr:colOff>
      <xdr:row>18</xdr:row>
      <xdr:rowOff>71120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113047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106680</xdr:rowOff>
    </xdr:from>
    <xdr:to>
      <xdr:col>65</xdr:col>
      <xdr:colOff>53975</xdr:colOff>
      <xdr:row>19</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21607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年度までは類似団体平均を上回る状況が続いていたが、市町村類型の変更により、令和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年度以降、類似団体平均を下回るようになり、令和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年度は類似団体平均を</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扶助費に充当した経常一般財源は、対前年度比</a:t>
          </a:r>
          <a:r>
            <a:rPr kumimoji="1" lang="en-US" altLang="ja-JP" sz="1100">
              <a:latin typeface="ＭＳ Ｐゴシック" panose="020B0600070205080204" pitchFamily="50" charset="-128"/>
              <a:ea typeface="ＭＳ Ｐゴシック" panose="020B0600070205080204" pitchFamily="50" charset="-128"/>
            </a:rPr>
            <a:t>68</a:t>
          </a:r>
          <a:r>
            <a:rPr kumimoji="1" lang="ja-JP" altLang="en-US" sz="1100">
              <a:latin typeface="ＭＳ Ｐゴシック" panose="020B0600070205080204" pitchFamily="50" charset="-128"/>
              <a:ea typeface="ＭＳ Ｐゴシック" panose="020B0600070205080204" pitchFamily="50" charset="-128"/>
            </a:rPr>
            <a:t>百万円増（＋</a:t>
          </a:r>
          <a:r>
            <a:rPr kumimoji="1" lang="en-US" altLang="ja-JP" sz="1100">
              <a:latin typeface="ＭＳ Ｐゴシック" panose="020B0600070205080204" pitchFamily="50" charset="-128"/>
              <a:ea typeface="ＭＳ Ｐゴシック" panose="020B0600070205080204" pitchFamily="50" charset="-128"/>
            </a:rPr>
            <a:t>7.7</a:t>
          </a:r>
          <a:r>
            <a:rPr kumimoji="1" lang="ja-JP" altLang="en-US" sz="1100">
              <a:latin typeface="ＭＳ Ｐゴシック" panose="020B0600070205080204" pitchFamily="50" charset="-128"/>
              <a:ea typeface="ＭＳ Ｐゴシック" panose="020B0600070205080204" pitchFamily="50" charset="-128"/>
            </a:rPr>
            <a:t>％）となったが、障害福祉サービス費や子ども医療費の増加が要因と考えられる。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23585</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247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34472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24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34472</xdr:rowOff>
    </xdr:from>
    <xdr:to>
      <xdr:col>15</xdr:col>
      <xdr:colOff>98425</xdr:colOff>
      <xdr:row>56</xdr:row>
      <xdr:rowOff>45357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3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46557"/>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144235</xdr:rowOff>
    </xdr:from>
    <xdr:to>
      <xdr:col>20</xdr:col>
      <xdr:colOff>38100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155122</xdr:rowOff>
    </xdr:from>
    <xdr:to>
      <xdr:col>15</xdr:col>
      <xdr:colOff>149225</xdr:colOff>
      <xdr:row>56</xdr:row>
      <xdr:rowOff>85272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将来的に財政状況の悪化を招くことのないように、保険料や使用料の適正化を図り、特別会計への繰出金を抑えるなど一般会計の財政負担軽減に努めていく。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97065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71100"/>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59</xdr:row>
      <xdr:rowOff>75293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275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75293</xdr:rowOff>
    </xdr:from>
    <xdr:to>
      <xdr:col>69</xdr:col>
      <xdr:colOff>92075</xdr:colOff>
      <xdr:row>61</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90843"/>
          <a:ext cx="889000" cy="27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46265</xdr:rowOff>
    </xdr:from>
    <xdr:to>
      <xdr:col>82</xdr:col>
      <xdr:colOff>158750</xdr:colOff>
      <xdr:row>59</xdr:row>
      <xdr:rowOff>147865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18342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24493</xdr:rowOff>
    </xdr:from>
    <xdr:to>
      <xdr:col>69</xdr:col>
      <xdr:colOff>142875</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令和元年度までは</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％台で推移していたが、令和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年度からは下水道事業が公営企業会計適用となったことにより、一般会計から下水道事業への繰出しが、繰出金から補助費等に移行したことで増加しており、令和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年度では</a:t>
          </a:r>
          <a:r>
            <a:rPr kumimoji="1" lang="en-US" altLang="ja-JP" sz="1100">
              <a:latin typeface="ＭＳ Ｐゴシック" panose="020B0600070205080204" pitchFamily="50" charset="-128"/>
              <a:ea typeface="ＭＳ Ｐゴシック" panose="020B0600070205080204" pitchFamily="50" charset="-128"/>
            </a:rPr>
            <a:t>8.9</a:t>
          </a:r>
          <a:r>
            <a:rPr kumimoji="1" lang="ja-JP" altLang="en-US" sz="1100">
              <a:latin typeface="ＭＳ Ｐゴシック" panose="020B0600070205080204" pitchFamily="50" charset="-128"/>
              <a:ea typeface="ＭＳ Ｐゴシック" panose="020B0600070205080204" pitchFamily="50" charset="-128"/>
            </a:rPr>
            <a:t>％となっている。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補助費等に充当した一般財源は、対前年度比</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百万円減（△</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％）となり、前年度から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ポイント減少している。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36</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346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2030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147066</xdr:rowOff>
    </xdr:from>
    <xdr:to>
      <xdr:col>78</xdr:col>
      <xdr:colOff>120650</xdr:colOff>
      <xdr:row>36</xdr:row>
      <xdr:rowOff>77216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87393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公債費に充当された経常一般財源は対前年度比△</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百万円（△</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％）となっており、令和元年度以降、</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％台前半で推移している。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過去に借り入れた地方債の償還が順調に進んでいる一方で、今後も学校施設の大規模改修やスマートインターチェンジに関する道路整備や公園整備等に係る地方債の借入れが続くため、数値は増加していくこと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地方債残高の増加を抑えるため、引き続き事業の必要性を精査するとともに、企業版ふるさと納税など新たな歳入の確保に努めていく。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2279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89098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26307</xdr:rowOff>
    </xdr:from>
    <xdr:to>
      <xdr:col>19</xdr:col>
      <xdr:colOff>187325</xdr:colOff>
      <xdr:row>77</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27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21063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26307</xdr:rowOff>
    </xdr:from>
    <xdr:to>
      <xdr:col>15</xdr:col>
      <xdr:colOff>98425</xdr:colOff>
      <xdr:row>77</xdr:row>
      <xdr:rowOff>48079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279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116313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48079</xdr:rowOff>
    </xdr:from>
    <xdr:to>
      <xdr:col>11</xdr:col>
      <xdr:colOff>9525</xdr:colOff>
      <xdr:row>77</xdr:row>
      <xdr:rowOff>48079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49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130629</xdr:rowOff>
    </xdr:from>
    <xdr:to>
      <xdr:col>11</xdr:col>
      <xdr:colOff>60325</xdr:colOff>
      <xdr:row>79</xdr:row>
      <xdr:rowOff>60779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50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45556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141514</xdr:rowOff>
    </xdr:from>
    <xdr:to>
      <xdr:col>6</xdr:col>
      <xdr:colOff>171450</xdr:colOff>
      <xdr:row>79</xdr:row>
      <xdr:rowOff>71664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56441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163484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146957</xdr:rowOff>
    </xdr:from>
    <xdr:to>
      <xdr:col>15</xdr:col>
      <xdr:colOff>149225</xdr:colOff>
      <xdr:row>77</xdr:row>
      <xdr:rowOff>77107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168729</xdr:rowOff>
    </xdr:from>
    <xdr:to>
      <xdr:col>11</xdr:col>
      <xdr:colOff>60325</xdr:colOff>
      <xdr:row>77</xdr:row>
      <xdr:rowOff>98879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109056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公債費を除いた経常収支比率は、類似団体平均を</a:t>
          </a:r>
          <a:r>
            <a:rPr kumimoji="1" lang="en-US" altLang="ja-JP" sz="1100">
              <a:latin typeface="ＭＳ Ｐゴシック" panose="020B0600070205080204" pitchFamily="50" charset="-128"/>
              <a:ea typeface="ＭＳ Ｐゴシック" panose="020B0600070205080204" pitchFamily="50" charset="-128"/>
            </a:rPr>
            <a:t>3.6</a:t>
          </a:r>
          <a:r>
            <a:rPr kumimoji="1" lang="ja-JP" altLang="en-US" sz="1100">
              <a:latin typeface="ＭＳ Ｐゴシック" panose="020B0600070205080204" pitchFamily="50" charset="-128"/>
              <a:ea typeface="ＭＳ Ｐゴシック" panose="020B0600070205080204" pitchFamily="50" charset="-128"/>
            </a:rPr>
            <a:t>ポイント上回り、全国平均を</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ポイント上回っている。人件費と物件費が、類似団体平均を上回っていることが影響し、比率が高くなる傾向にある。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今後も、公共施設の運営経費や維持補修費に加え、老朽化対策などの費用の増加が引き続き見込まれるため、事務事業の見直しを行い、一層の歳出削減に努めていく。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445237"/>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108729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78</xdr:row>
      <xdr:rowOff>72137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234924"/>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135399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78</xdr:row>
      <xdr:rowOff>122428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2349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151401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78</xdr:row>
      <xdr:rowOff>122428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863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44917</xdr:rowOff>
    </xdr:from>
    <xdr:to>
      <xdr:col>29</xdr:col>
      <xdr:colOff>127000</xdr:colOff>
      <xdr:row>18</xdr:row>
      <xdr:rowOff>45569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78642"/>
          <a:ext cx="647700" cy="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45569</xdr:rowOff>
    </xdr:from>
    <xdr:to>
      <xdr:col>26</xdr:col>
      <xdr:colOff>50800</xdr:colOff>
      <xdr:row>18</xdr:row>
      <xdr:rowOff>51554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79294"/>
          <a:ext cx="698500" cy="5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51554</xdr:rowOff>
    </xdr:from>
    <xdr:to>
      <xdr:col>22</xdr:col>
      <xdr:colOff>114300</xdr:colOff>
      <xdr:row>18</xdr:row>
      <xdr:rowOff>53734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5279"/>
          <a:ext cx="698500" cy="2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53734</xdr:rowOff>
    </xdr:from>
    <xdr:to>
      <xdr:col>18</xdr:col>
      <xdr:colOff>177800</xdr:colOff>
      <xdr:row>18</xdr:row>
      <xdr:rowOff>93342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87459"/>
          <a:ext cx="698500" cy="39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122728</xdr:rowOff>
    </xdr:from>
    <xdr:to>
      <xdr:col>19</xdr:col>
      <xdr:colOff>38100</xdr:colOff>
      <xdr:row>18</xdr:row>
      <xdr:rowOff>52878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8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5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134028</xdr:rowOff>
    </xdr:from>
    <xdr:to>
      <xdr:col>15</xdr:col>
      <xdr:colOff>101600</xdr:colOff>
      <xdr:row>18</xdr:row>
      <xdr:rowOff>64178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96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74355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165567</xdr:rowOff>
    </xdr:from>
    <xdr:to>
      <xdr:col>29</xdr:col>
      <xdr:colOff>177800</xdr:colOff>
      <xdr:row>18</xdr:row>
      <xdr:rowOff>95717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7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107841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166219</xdr:rowOff>
    </xdr:from>
    <xdr:to>
      <xdr:col>26</xdr:col>
      <xdr:colOff>101600</xdr:colOff>
      <xdr:row>18</xdr:row>
      <xdr:rowOff>96369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28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81146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4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754</xdr:rowOff>
    </xdr:from>
    <xdr:to>
      <xdr:col>22</xdr:col>
      <xdr:colOff>165100</xdr:colOff>
      <xdr:row>18</xdr:row>
      <xdr:rowOff>102354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4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87131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2934</xdr:rowOff>
    </xdr:from>
    <xdr:to>
      <xdr:col>19</xdr:col>
      <xdr:colOff>38100</xdr:colOff>
      <xdr:row>18</xdr:row>
      <xdr:rowOff>104534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36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89311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2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42542</xdr:rowOff>
    </xdr:from>
    <xdr:to>
      <xdr:col>15</xdr:col>
      <xdr:colOff>101600</xdr:colOff>
      <xdr:row>18</xdr:row>
      <xdr:rowOff>144142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128919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94824</xdr:rowOff>
    </xdr:from>
    <xdr:to>
      <xdr:col>29</xdr:col>
      <xdr:colOff>127000</xdr:colOff>
      <xdr:row>36</xdr:row>
      <xdr:rowOff>101168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48074"/>
          <a:ext cx="647700" cy="6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59392</xdr:rowOff>
    </xdr:from>
    <xdr:to>
      <xdr:col>26</xdr:col>
      <xdr:colOff>50800</xdr:colOff>
      <xdr:row>36</xdr:row>
      <xdr:rowOff>101168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7012642"/>
          <a:ext cx="698500" cy="4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59392</xdr:rowOff>
    </xdr:from>
    <xdr:to>
      <xdr:col>22</xdr:col>
      <xdr:colOff>114300</xdr:colOff>
      <xdr:row>36</xdr:row>
      <xdr:rowOff>99416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12642"/>
          <a:ext cx="698500" cy="4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53924</xdr:rowOff>
    </xdr:from>
    <xdr:to>
      <xdr:col>18</xdr:col>
      <xdr:colOff>177800</xdr:colOff>
      <xdr:row>36</xdr:row>
      <xdr:rowOff>99416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07174"/>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75114</xdr:rowOff>
    </xdr:from>
    <xdr:to>
      <xdr:col>19</xdr:col>
      <xdr:colOff>38100</xdr:colOff>
      <xdr:row>37</xdr:row>
      <xdr:rowOff>5264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8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161491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62084</xdr:rowOff>
    </xdr:from>
    <xdr:to>
      <xdr:col>15</xdr:col>
      <xdr:colOff>101600</xdr:colOff>
      <xdr:row>36</xdr:row>
      <xdr:rowOff>163684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15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0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44024</xdr:rowOff>
    </xdr:from>
    <xdr:to>
      <xdr:col>29</xdr:col>
      <xdr:colOff>177800</xdr:colOff>
      <xdr:row>36</xdr:row>
      <xdr:rowOff>145624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97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232001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4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50368</xdr:rowOff>
    </xdr:from>
    <xdr:to>
      <xdr:col>26</xdr:col>
      <xdr:colOff>101600</xdr:colOff>
      <xdr:row>36</xdr:row>
      <xdr:rowOff>151968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03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162145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772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8592</xdr:rowOff>
    </xdr:from>
    <xdr:to>
      <xdr:col>22</xdr:col>
      <xdr:colOff>165100</xdr:colOff>
      <xdr:row>36</xdr:row>
      <xdr:rowOff>110192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61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120369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3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48616</xdr:rowOff>
    </xdr:from>
    <xdr:to>
      <xdr:col>19</xdr:col>
      <xdr:colOff>38100</xdr:colOff>
      <xdr:row>36</xdr:row>
      <xdr:rowOff>150216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01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7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3124</xdr:rowOff>
    </xdr:from>
    <xdr:to>
      <xdr:col>15</xdr:col>
      <xdr:colOff>101600</xdr:colOff>
      <xdr:row>36</xdr:row>
      <xdr:rowOff>104724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6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114901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20020</xdr:rowOff>
    </xdr:from>
    <xdr:to>
      <xdr:col>24</xdr:col>
      <xdr:colOff>63500</xdr:colOff>
      <xdr:row>37</xdr:row>
      <xdr:rowOff>22962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63670"/>
          <a:ext cx="838200" cy="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2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20020</xdr:rowOff>
    </xdr:from>
    <xdr:to>
      <xdr:col>19</xdr:col>
      <xdr:colOff>177800</xdr:colOff>
      <xdr:row>37</xdr:row>
      <xdr:rowOff>26619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63670"/>
          <a:ext cx="889000" cy="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26619</xdr:rowOff>
    </xdr:from>
    <xdr:to>
      <xdr:col>15</xdr:col>
      <xdr:colOff>50800</xdr:colOff>
      <xdr:row>37</xdr:row>
      <xdr:rowOff>28658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70269"/>
          <a:ext cx="889000" cy="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89227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28658</xdr:rowOff>
    </xdr:from>
    <xdr:to>
      <xdr:col>10</xdr:col>
      <xdr:colOff>114300</xdr:colOff>
      <xdr:row>37</xdr:row>
      <xdr:rowOff>107867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72308"/>
          <a:ext cx="889000" cy="7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126326</xdr:rowOff>
    </xdr:from>
    <xdr:to>
      <xdr:col>10</xdr:col>
      <xdr:colOff>165100</xdr:colOff>
      <xdr:row>37</xdr:row>
      <xdr:rowOff>56476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73003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162764</xdr:rowOff>
    </xdr:from>
    <xdr:to>
      <xdr:col>6</xdr:col>
      <xdr:colOff>38100</xdr:colOff>
      <xdr:row>37</xdr:row>
      <xdr:rowOff>92914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109441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1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143612</xdr:rowOff>
    </xdr:from>
    <xdr:to>
      <xdr:col>24</xdr:col>
      <xdr:colOff>114300</xdr:colOff>
      <xdr:row>37</xdr:row>
      <xdr:rowOff>73762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166489</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6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140670</xdr:rowOff>
    </xdr:from>
    <xdr:to>
      <xdr:col>20</xdr:col>
      <xdr:colOff>38100</xdr:colOff>
      <xdr:row>37</xdr:row>
      <xdr:rowOff>70820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87347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147269</xdr:rowOff>
    </xdr:from>
    <xdr:to>
      <xdr:col>15</xdr:col>
      <xdr:colOff>101600</xdr:colOff>
      <xdr:row>37</xdr:row>
      <xdr:rowOff>77419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93946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09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149308</xdr:rowOff>
    </xdr:from>
    <xdr:to>
      <xdr:col>10</xdr:col>
      <xdr:colOff>165100</xdr:colOff>
      <xdr:row>37</xdr:row>
      <xdr:rowOff>79458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70585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1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57067</xdr:rowOff>
    </xdr:from>
    <xdr:to>
      <xdr:col>6</xdr:col>
      <xdr:colOff>38100</xdr:colOff>
      <xdr:row>37</xdr:row>
      <xdr:rowOff>158667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149795</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147065</xdr:rowOff>
    </xdr:from>
    <xdr:to>
      <xdr:col>24</xdr:col>
      <xdr:colOff>63500</xdr:colOff>
      <xdr:row>56</xdr:row>
      <xdr:rowOff>157393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48265"/>
          <a:ext cx="8382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147065</xdr:rowOff>
    </xdr:from>
    <xdr:to>
      <xdr:col>19</xdr:col>
      <xdr:colOff>177800</xdr:colOff>
      <xdr:row>57</xdr:row>
      <xdr:rowOff>2778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48265"/>
          <a:ext cx="889000" cy="2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139092</xdr:rowOff>
    </xdr:from>
    <xdr:to>
      <xdr:col>15</xdr:col>
      <xdr:colOff>50800</xdr:colOff>
      <xdr:row>57</xdr:row>
      <xdr:rowOff>2778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40292"/>
          <a:ext cx="889000" cy="3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139092</xdr:rowOff>
    </xdr:from>
    <xdr:to>
      <xdr:col>10</xdr:col>
      <xdr:colOff>114300</xdr:colOff>
      <xdr:row>56</xdr:row>
      <xdr:rowOff>155611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40292"/>
          <a:ext cx="889000" cy="1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16928</xdr:rowOff>
    </xdr:from>
    <xdr:to>
      <xdr:col>10</xdr:col>
      <xdr:colOff>165100</xdr:colOff>
      <xdr:row>56</xdr:row>
      <xdr:rowOff>118528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1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135055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39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32381</xdr:rowOff>
    </xdr:from>
    <xdr:to>
      <xdr:col>6</xdr:col>
      <xdr:colOff>38100</xdr:colOff>
      <xdr:row>56</xdr:row>
      <xdr:rowOff>133981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150508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0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106593</xdr:rowOff>
    </xdr:from>
    <xdr:to>
      <xdr:col>24</xdr:col>
      <xdr:colOff>114300</xdr:colOff>
      <xdr:row>57</xdr:row>
      <xdr:rowOff>36743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85020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96265</xdr:rowOff>
    </xdr:from>
    <xdr:to>
      <xdr:col>20</xdr:col>
      <xdr:colOff>38100</xdr:colOff>
      <xdr:row>57</xdr:row>
      <xdr:rowOff>26415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17542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123428</xdr:rowOff>
    </xdr:from>
    <xdr:to>
      <xdr:col>15</xdr:col>
      <xdr:colOff>101600</xdr:colOff>
      <xdr:row>57</xdr:row>
      <xdr:rowOff>53578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44705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1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88292</xdr:rowOff>
    </xdr:from>
    <xdr:to>
      <xdr:col>10</xdr:col>
      <xdr:colOff>165100</xdr:colOff>
      <xdr:row>57</xdr:row>
      <xdr:rowOff>18442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7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104811</xdr:rowOff>
    </xdr:from>
    <xdr:to>
      <xdr:col>6</xdr:col>
      <xdr:colOff>38100</xdr:colOff>
      <xdr:row>57</xdr:row>
      <xdr:rowOff>34961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26088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79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122051</xdr:rowOff>
    </xdr:from>
    <xdr:to>
      <xdr:col>24</xdr:col>
      <xdr:colOff>63500</xdr:colOff>
      <xdr:row>77</xdr:row>
      <xdr:rowOff>170400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23701"/>
          <a:ext cx="8382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66115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67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170400</xdr:rowOff>
    </xdr:from>
    <xdr:to>
      <xdr:col>19</xdr:col>
      <xdr:colOff>177800</xdr:colOff>
      <xdr:row>78</xdr:row>
      <xdr:rowOff>848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72050"/>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848</xdr:rowOff>
    </xdr:from>
    <xdr:to>
      <xdr:col>15</xdr:col>
      <xdr:colOff>50800</xdr:colOff>
      <xdr:row>78</xdr:row>
      <xdr:rowOff>916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73948"/>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154262</xdr:rowOff>
    </xdr:from>
    <xdr:to>
      <xdr:col>10</xdr:col>
      <xdr:colOff>114300</xdr:colOff>
      <xdr:row>78</xdr:row>
      <xdr:rowOff>916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55912"/>
          <a:ext cx="8890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43476</xdr:rowOff>
    </xdr:from>
    <xdr:to>
      <xdr:col>10</xdr:col>
      <xdr:colOff>165100</xdr:colOff>
      <xdr:row>77</xdr:row>
      <xdr:rowOff>145076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45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161603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107393</xdr:rowOff>
    </xdr:from>
    <xdr:to>
      <xdr:col>6</xdr:col>
      <xdr:colOff>38100</xdr:colOff>
      <xdr:row>78</xdr:row>
      <xdr:rowOff>37543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28670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71251</xdr:rowOff>
    </xdr:from>
    <xdr:to>
      <xdr:col>24</xdr:col>
      <xdr:colOff>114300</xdr:colOff>
      <xdr:row>78</xdr:row>
      <xdr:rowOff>1401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7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94128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2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119600</xdr:rowOff>
    </xdr:from>
    <xdr:to>
      <xdr:col>20</xdr:col>
      <xdr:colOff>38100</xdr:colOff>
      <xdr:row>78</xdr:row>
      <xdr:rowOff>49750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40877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121498</xdr:rowOff>
    </xdr:from>
    <xdr:to>
      <xdr:col>15</xdr:col>
      <xdr:colOff>101600</xdr:colOff>
      <xdr:row>78</xdr:row>
      <xdr:rowOff>51648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42775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1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121566</xdr:rowOff>
    </xdr:from>
    <xdr:to>
      <xdr:col>10</xdr:col>
      <xdr:colOff>165100</xdr:colOff>
      <xdr:row>78</xdr:row>
      <xdr:rowOff>51716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42843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1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103462</xdr:rowOff>
    </xdr:from>
    <xdr:to>
      <xdr:col>6</xdr:col>
      <xdr:colOff>38100</xdr:colOff>
      <xdr:row>78</xdr:row>
      <xdr:rowOff>33612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50139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8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62080</xdr:rowOff>
    </xdr:from>
    <xdr:to>
      <xdr:col>24</xdr:col>
      <xdr:colOff>63500</xdr:colOff>
      <xdr:row>97</xdr:row>
      <xdr:rowOff>155617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692730"/>
          <a:ext cx="838200" cy="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26112</xdr:rowOff>
    </xdr:from>
    <xdr:to>
      <xdr:col>19</xdr:col>
      <xdr:colOff>177800</xdr:colOff>
      <xdr:row>97</xdr:row>
      <xdr:rowOff>155617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656762"/>
          <a:ext cx="889000" cy="1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26112</xdr:rowOff>
    </xdr:from>
    <xdr:to>
      <xdr:col>15</xdr:col>
      <xdr:colOff>50800</xdr:colOff>
      <xdr:row>98</xdr:row>
      <xdr:rowOff>39331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56762"/>
          <a:ext cx="889000" cy="18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18411</xdr:rowOff>
    </xdr:from>
    <xdr:to>
      <xdr:col>10</xdr:col>
      <xdr:colOff>114300</xdr:colOff>
      <xdr:row>98</xdr:row>
      <xdr:rowOff>39331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20511"/>
          <a:ext cx="889000" cy="2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48254</xdr:rowOff>
    </xdr:from>
    <xdr:to>
      <xdr:col>10</xdr:col>
      <xdr:colOff>165100</xdr:colOff>
      <xdr:row>97</xdr:row>
      <xdr:rowOff>149854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7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166381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45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47837</xdr:rowOff>
    </xdr:from>
    <xdr:to>
      <xdr:col>6</xdr:col>
      <xdr:colOff>38100</xdr:colOff>
      <xdr:row>97</xdr:row>
      <xdr:rowOff>149437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7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165964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45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11280</xdr:rowOff>
    </xdr:from>
    <xdr:to>
      <xdr:col>24</xdr:col>
      <xdr:colOff>114300</xdr:colOff>
      <xdr:row>97</xdr:row>
      <xdr:rowOff>112880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4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161157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2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104817</xdr:rowOff>
    </xdr:from>
    <xdr:to>
      <xdr:col>20</xdr:col>
      <xdr:colOff>38100</xdr:colOff>
      <xdr:row>98</xdr:row>
      <xdr:rowOff>34967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26094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2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146762</xdr:rowOff>
    </xdr:from>
    <xdr:to>
      <xdr:col>15</xdr:col>
      <xdr:colOff>101600</xdr:colOff>
      <xdr:row>97</xdr:row>
      <xdr:rowOff>76912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68039</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69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159981</xdr:rowOff>
    </xdr:from>
    <xdr:to>
      <xdr:col>10</xdr:col>
      <xdr:colOff>165100</xdr:colOff>
      <xdr:row>98</xdr:row>
      <xdr:rowOff>90131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9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81258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139061</xdr:rowOff>
    </xdr:from>
    <xdr:to>
      <xdr:col>6</xdr:col>
      <xdr:colOff>38100</xdr:colOff>
      <xdr:row>98</xdr:row>
      <xdr:rowOff>69211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6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60338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6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xdr:rowOff>
    </xdr:from>
    <xdr:to>
      <xdr:col>55</xdr:col>
      <xdr:colOff>0</xdr:colOff>
      <xdr:row>38</xdr:row>
      <xdr:rowOff>24809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16474"/>
          <a:ext cx="838200" cy="2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160724</xdr:rowOff>
    </xdr:from>
    <xdr:to>
      <xdr:col>50</xdr:col>
      <xdr:colOff>114300</xdr:colOff>
      <xdr:row>38</xdr:row>
      <xdr:rowOff>1374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504374"/>
          <a:ext cx="889000" cy="1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150033</xdr:rowOff>
    </xdr:from>
    <xdr:to>
      <xdr:col>45</xdr:col>
      <xdr:colOff>177800</xdr:colOff>
      <xdr:row>37</xdr:row>
      <xdr:rowOff>160724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50783"/>
          <a:ext cx="889000" cy="3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150033</xdr:rowOff>
    </xdr:from>
    <xdr:to>
      <xdr:col>41</xdr:col>
      <xdr:colOff>50800</xdr:colOff>
      <xdr:row>38</xdr:row>
      <xdr:rowOff>85099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50783"/>
          <a:ext cx="889000" cy="4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145459</xdr:rowOff>
    </xdr:from>
    <xdr:to>
      <xdr:col>55</xdr:col>
      <xdr:colOff>50800</xdr:colOff>
      <xdr:row>38</xdr:row>
      <xdr:rowOff>75609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60386</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122024</xdr:rowOff>
    </xdr:from>
    <xdr:to>
      <xdr:col>50</xdr:col>
      <xdr:colOff>165100</xdr:colOff>
      <xdr:row>38</xdr:row>
      <xdr:rowOff>52174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43301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109924</xdr:rowOff>
    </xdr:from>
    <xdr:to>
      <xdr:col>46</xdr:col>
      <xdr:colOff>38100</xdr:colOff>
      <xdr:row>38</xdr:row>
      <xdr:rowOff>40074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31201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4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99233</xdr:rowOff>
    </xdr:from>
    <xdr:to>
      <xdr:col>41</xdr:col>
      <xdr:colOff>101600</xdr:colOff>
      <xdr:row>36</xdr:row>
      <xdr:rowOff>29383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9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20510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9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34299</xdr:rowOff>
    </xdr:from>
    <xdr:to>
      <xdr:col>36</xdr:col>
      <xdr:colOff>165100</xdr:colOff>
      <xdr:row>38</xdr:row>
      <xdr:rowOff>135899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127026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4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37967</xdr:rowOff>
    </xdr:from>
    <xdr:to>
      <xdr:col>55</xdr:col>
      <xdr:colOff>0</xdr:colOff>
      <xdr:row>56</xdr:row>
      <xdr:rowOff>163349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639167"/>
          <a:ext cx="838200" cy="12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106867</xdr:rowOff>
    </xdr:from>
    <xdr:to>
      <xdr:col>50</xdr:col>
      <xdr:colOff>114300</xdr:colOff>
      <xdr:row>56</xdr:row>
      <xdr:rowOff>163349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708067"/>
          <a:ext cx="889000" cy="5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106867</xdr:rowOff>
    </xdr:from>
    <xdr:to>
      <xdr:col>45</xdr:col>
      <xdr:colOff>177800</xdr:colOff>
      <xdr:row>57</xdr:row>
      <xdr:rowOff>9723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708067"/>
          <a:ext cx="889000" cy="7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115971</xdr:rowOff>
    </xdr:from>
    <xdr:to>
      <xdr:col>41</xdr:col>
      <xdr:colOff>50800</xdr:colOff>
      <xdr:row>57</xdr:row>
      <xdr:rowOff>9723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545721"/>
          <a:ext cx="889000" cy="2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131008</xdr:rowOff>
    </xdr:from>
    <xdr:to>
      <xdr:col>41</xdr:col>
      <xdr:colOff>101600</xdr:colOff>
      <xdr:row>55</xdr:row>
      <xdr:rowOff>61158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38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77685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1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122727</xdr:rowOff>
    </xdr:from>
    <xdr:to>
      <xdr:col>36</xdr:col>
      <xdr:colOff>165100</xdr:colOff>
      <xdr:row>55</xdr:row>
      <xdr:rowOff>52877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38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69404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1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158617</xdr:rowOff>
    </xdr:from>
    <xdr:to>
      <xdr:col>55</xdr:col>
      <xdr:colOff>50800</xdr:colOff>
      <xdr:row>56</xdr:row>
      <xdr:rowOff>88767</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8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137044</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6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112549</xdr:rowOff>
    </xdr:from>
    <xdr:to>
      <xdr:col>50</xdr:col>
      <xdr:colOff>165100</xdr:colOff>
      <xdr:row>57</xdr:row>
      <xdr:rowOff>42699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33826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0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56067</xdr:rowOff>
    </xdr:from>
    <xdr:to>
      <xdr:col>46</xdr:col>
      <xdr:colOff>38100</xdr:colOff>
      <xdr:row>56</xdr:row>
      <xdr:rowOff>157667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148794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4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130373</xdr:rowOff>
    </xdr:from>
    <xdr:to>
      <xdr:col>41</xdr:col>
      <xdr:colOff>101600</xdr:colOff>
      <xdr:row>57</xdr:row>
      <xdr:rowOff>60523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73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51650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82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65171</xdr:rowOff>
    </xdr:from>
    <xdr:to>
      <xdr:col>36</xdr:col>
      <xdr:colOff>165100</xdr:colOff>
      <xdr:row>55</xdr:row>
      <xdr:rowOff>166771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49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157898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8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147065</xdr:rowOff>
    </xdr:from>
    <xdr:to>
      <xdr:col>55</xdr:col>
      <xdr:colOff>0</xdr:colOff>
      <xdr:row>78</xdr:row>
      <xdr:rowOff>88773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348715"/>
          <a:ext cx="838200" cy="1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88773</xdr:rowOff>
    </xdr:from>
    <xdr:to>
      <xdr:col>50</xdr:col>
      <xdr:colOff>114300</xdr:colOff>
      <xdr:row>78</xdr:row>
      <xdr:rowOff>140145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61873"/>
          <a:ext cx="8890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111468</xdr:rowOff>
    </xdr:from>
    <xdr:to>
      <xdr:col>45</xdr:col>
      <xdr:colOff>177800</xdr:colOff>
      <xdr:row>78</xdr:row>
      <xdr:rowOff>140145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84568"/>
          <a:ext cx="889000" cy="2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38722</xdr:rowOff>
    </xdr:from>
    <xdr:to>
      <xdr:col>41</xdr:col>
      <xdr:colOff>50800</xdr:colOff>
      <xdr:row>78</xdr:row>
      <xdr:rowOff>111468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240372"/>
          <a:ext cx="889000" cy="2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96265</xdr:rowOff>
    </xdr:from>
    <xdr:to>
      <xdr:col>55</xdr:col>
      <xdr:colOff>50800</xdr:colOff>
      <xdr:row>78</xdr:row>
      <xdr:rowOff>26415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9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74692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7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37973</xdr:rowOff>
    </xdr:from>
    <xdr:to>
      <xdr:col>50</xdr:col>
      <xdr:colOff>165100</xdr:colOff>
      <xdr:row>78</xdr:row>
      <xdr:rowOff>139573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1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130700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0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89345</xdr:rowOff>
    </xdr:from>
    <xdr:to>
      <xdr:col>46</xdr:col>
      <xdr:colOff>38100</xdr:colOff>
      <xdr:row>79</xdr:row>
      <xdr:rowOff>19495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10622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5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60668</xdr:rowOff>
    </xdr:from>
    <xdr:to>
      <xdr:col>41</xdr:col>
      <xdr:colOff>101600</xdr:colOff>
      <xdr:row>78</xdr:row>
      <xdr:rowOff>162268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153395</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2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159372</xdr:rowOff>
    </xdr:from>
    <xdr:to>
      <xdr:col>36</xdr:col>
      <xdr:colOff>165100</xdr:colOff>
      <xdr:row>77</xdr:row>
      <xdr:rowOff>89522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1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106049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62131</xdr:rowOff>
    </xdr:from>
    <xdr:to>
      <xdr:col>55</xdr:col>
      <xdr:colOff>0</xdr:colOff>
      <xdr:row>97</xdr:row>
      <xdr:rowOff>145881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692781"/>
          <a:ext cx="838200" cy="8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64493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352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54752</xdr:rowOff>
    </xdr:from>
    <xdr:to>
      <xdr:col>50</xdr:col>
      <xdr:colOff>114300</xdr:colOff>
      <xdr:row>97</xdr:row>
      <xdr:rowOff>145881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85402"/>
          <a:ext cx="889000" cy="9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54752</xdr:rowOff>
    </xdr:from>
    <xdr:to>
      <xdr:col>45</xdr:col>
      <xdr:colOff>177800</xdr:colOff>
      <xdr:row>97</xdr:row>
      <xdr:rowOff>161041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85402"/>
          <a:ext cx="889000" cy="10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107513</xdr:rowOff>
    </xdr:from>
    <xdr:to>
      <xdr:col>41</xdr:col>
      <xdr:colOff>50800</xdr:colOff>
      <xdr:row>97</xdr:row>
      <xdr:rowOff>161041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566713"/>
          <a:ext cx="889000" cy="22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138478</xdr:rowOff>
    </xdr:from>
    <xdr:to>
      <xdr:col>41</xdr:col>
      <xdr:colOff>101600</xdr:colOff>
      <xdr:row>96</xdr:row>
      <xdr:rowOff>68628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85155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123712</xdr:rowOff>
    </xdr:from>
    <xdr:to>
      <xdr:col>36</xdr:col>
      <xdr:colOff>165100</xdr:colOff>
      <xdr:row>96</xdr:row>
      <xdr:rowOff>53862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1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70389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18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11331</xdr:rowOff>
    </xdr:from>
    <xdr:to>
      <xdr:col>55</xdr:col>
      <xdr:colOff>50800</xdr:colOff>
      <xdr:row>97</xdr:row>
      <xdr:rowOff>112931</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161208</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2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95081</xdr:rowOff>
    </xdr:from>
    <xdr:to>
      <xdr:col>50</xdr:col>
      <xdr:colOff>165100</xdr:colOff>
      <xdr:row>98</xdr:row>
      <xdr:rowOff>25231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16358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1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3952</xdr:rowOff>
    </xdr:from>
    <xdr:to>
      <xdr:col>46</xdr:col>
      <xdr:colOff>38100</xdr:colOff>
      <xdr:row>97</xdr:row>
      <xdr:rowOff>105552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96679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110241</xdr:rowOff>
    </xdr:from>
    <xdr:to>
      <xdr:col>41</xdr:col>
      <xdr:colOff>101600</xdr:colOff>
      <xdr:row>98</xdr:row>
      <xdr:rowOff>40391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31518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56713</xdr:rowOff>
    </xdr:from>
    <xdr:to>
      <xdr:col>36</xdr:col>
      <xdr:colOff>165100</xdr:colOff>
      <xdr:row>96</xdr:row>
      <xdr:rowOff>158313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51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149440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0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164008</xdr:rowOff>
    </xdr:from>
    <xdr:to>
      <xdr:col>85</xdr:col>
      <xdr:colOff>127000</xdr:colOff>
      <xdr:row>39</xdr:row>
      <xdr:rowOff>5474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79108"/>
          <a:ext cx="8382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119279</xdr:rowOff>
    </xdr:from>
    <xdr:to>
      <xdr:col>81</xdr:col>
      <xdr:colOff>50800</xdr:colOff>
      <xdr:row>39</xdr:row>
      <xdr:rowOff>5474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4379"/>
          <a:ext cx="889000" cy="5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103391</xdr:rowOff>
    </xdr:from>
    <xdr:to>
      <xdr:col>76</xdr:col>
      <xdr:colOff>114300</xdr:colOff>
      <xdr:row>38</xdr:row>
      <xdr:rowOff>119279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18491"/>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50470</xdr:rowOff>
    </xdr:from>
    <xdr:to>
      <xdr:col>71</xdr:col>
      <xdr:colOff>177800</xdr:colOff>
      <xdr:row>38</xdr:row>
      <xdr:rowOff>103391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65570"/>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157099</xdr:rowOff>
    </xdr:from>
    <xdr:to>
      <xdr:col>72</xdr:col>
      <xdr:colOff>38100</xdr:colOff>
      <xdr:row>37</xdr:row>
      <xdr:rowOff>87249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32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103776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122542</xdr:rowOff>
    </xdr:from>
    <xdr:to>
      <xdr:col>67</xdr:col>
      <xdr:colOff>101600</xdr:colOff>
      <xdr:row>37</xdr:row>
      <xdr:rowOff>52692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9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69219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6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113208</xdr:rowOff>
    </xdr:from>
    <xdr:to>
      <xdr:col>85</xdr:col>
      <xdr:colOff>177800</xdr:colOff>
      <xdr:row>39</xdr:row>
      <xdr:rowOff>43358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28135</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4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126124</xdr:rowOff>
    </xdr:from>
    <xdr:to>
      <xdr:col>81</xdr:col>
      <xdr:colOff>101600</xdr:colOff>
      <xdr:row>39</xdr:row>
      <xdr:rowOff>56274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47401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68479</xdr:rowOff>
    </xdr:from>
    <xdr:to>
      <xdr:col>76</xdr:col>
      <xdr:colOff>165100</xdr:colOff>
      <xdr:row>38</xdr:row>
      <xdr:rowOff>170079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161206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52591</xdr:rowOff>
    </xdr:from>
    <xdr:to>
      <xdr:col>72</xdr:col>
      <xdr:colOff>38100</xdr:colOff>
      <xdr:row>38</xdr:row>
      <xdr:rowOff>154191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145318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6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171120</xdr:rowOff>
    </xdr:from>
    <xdr:to>
      <xdr:col>67</xdr:col>
      <xdr:colOff>101600</xdr:colOff>
      <xdr:row>38</xdr:row>
      <xdr:rowOff>101270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92397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0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112700</xdr:rowOff>
    </xdr:from>
    <xdr:to>
      <xdr:col>85</xdr:col>
      <xdr:colOff>127000</xdr:colOff>
      <xdr:row>77</xdr:row>
      <xdr:rowOff>124180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314350"/>
          <a:ext cx="8382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124186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2982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107011</xdr:rowOff>
    </xdr:from>
    <xdr:to>
      <xdr:col>81</xdr:col>
      <xdr:colOff>50800</xdr:colOff>
      <xdr:row>77</xdr:row>
      <xdr:rowOff>112700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08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84688</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107011</xdr:rowOff>
    </xdr:from>
    <xdr:to>
      <xdr:col>76</xdr:col>
      <xdr:colOff>114300</xdr:colOff>
      <xdr:row>77</xdr:row>
      <xdr:rowOff>157975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08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96626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5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157975</xdr:rowOff>
    </xdr:from>
    <xdr:to>
      <xdr:col>71</xdr:col>
      <xdr:colOff>177800</xdr:colOff>
      <xdr:row>78</xdr:row>
      <xdr:rowOff>2223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59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164922</xdr:rowOff>
    </xdr:from>
    <xdr:to>
      <xdr:col>72</xdr:col>
      <xdr:colOff>38100</xdr:colOff>
      <xdr:row>76</xdr:row>
      <xdr:rowOff>95072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02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111599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7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10452</xdr:rowOff>
    </xdr:from>
    <xdr:to>
      <xdr:col>67</xdr:col>
      <xdr:colOff>101600</xdr:colOff>
      <xdr:row>76</xdr:row>
      <xdr:rowOff>112052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04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128579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8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73380</xdr:rowOff>
    </xdr:from>
    <xdr:to>
      <xdr:col>85</xdr:col>
      <xdr:colOff>177800</xdr:colOff>
      <xdr:row>78</xdr:row>
      <xdr:rowOff>3530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51807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61900</xdr:rowOff>
    </xdr:from>
    <xdr:to>
      <xdr:col>81</xdr:col>
      <xdr:colOff>101600</xdr:colOff>
      <xdr:row>77</xdr:row>
      <xdr:rowOff>163500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154627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56211</xdr:rowOff>
    </xdr:from>
    <xdr:to>
      <xdr:col>76</xdr:col>
      <xdr:colOff>165100</xdr:colOff>
      <xdr:row>77</xdr:row>
      <xdr:rowOff>157811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148938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5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107175</xdr:rowOff>
    </xdr:from>
    <xdr:to>
      <xdr:col>72</xdr:col>
      <xdr:colOff>38100</xdr:colOff>
      <xdr:row>78</xdr:row>
      <xdr:rowOff>37325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28452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122873</xdr:rowOff>
    </xdr:from>
    <xdr:to>
      <xdr:col>67</xdr:col>
      <xdr:colOff>101600</xdr:colOff>
      <xdr:row>78</xdr:row>
      <xdr:rowOff>53023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44150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4266</xdr:rowOff>
    </xdr:from>
    <xdr:to>
      <xdr:col>85</xdr:col>
      <xdr:colOff>127000</xdr:colOff>
      <xdr:row>98</xdr:row>
      <xdr:rowOff>145872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806366"/>
          <a:ext cx="838200" cy="141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4266</xdr:rowOff>
    </xdr:from>
    <xdr:to>
      <xdr:col>81</xdr:col>
      <xdr:colOff>50800</xdr:colOff>
      <xdr:row>98</xdr:row>
      <xdr:rowOff>60034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806366"/>
          <a:ext cx="889000" cy="5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133400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60034</xdr:rowOff>
    </xdr:from>
    <xdr:to>
      <xdr:col>76</xdr:col>
      <xdr:colOff>114300</xdr:colOff>
      <xdr:row>98</xdr:row>
      <xdr:rowOff>83010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62134"/>
          <a:ext cx="889000" cy="2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83010</xdr:rowOff>
    </xdr:from>
    <xdr:to>
      <xdr:col>71</xdr:col>
      <xdr:colOff>177800</xdr:colOff>
      <xdr:row>98</xdr:row>
      <xdr:rowOff>157428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85110"/>
          <a:ext cx="889000" cy="7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44208</xdr:rowOff>
    </xdr:from>
    <xdr:to>
      <xdr:col>72</xdr:col>
      <xdr:colOff>38100</xdr:colOff>
      <xdr:row>98</xdr:row>
      <xdr:rowOff>145808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136935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3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67895</xdr:rowOff>
    </xdr:from>
    <xdr:to>
      <xdr:col>67</xdr:col>
      <xdr:colOff>101600</xdr:colOff>
      <xdr:row>98</xdr:row>
      <xdr:rowOff>169495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14572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4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95072</xdr:rowOff>
    </xdr:from>
    <xdr:to>
      <xdr:col>85</xdr:col>
      <xdr:colOff>177800</xdr:colOff>
      <xdr:row>99</xdr:row>
      <xdr:rowOff>25222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124916</xdr:rowOff>
    </xdr:from>
    <xdr:to>
      <xdr:col>81</xdr:col>
      <xdr:colOff>101600</xdr:colOff>
      <xdr:row>98</xdr:row>
      <xdr:rowOff>55066</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71593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9234</xdr:rowOff>
    </xdr:from>
    <xdr:to>
      <xdr:col>76</xdr:col>
      <xdr:colOff>165100</xdr:colOff>
      <xdr:row>98</xdr:row>
      <xdr:rowOff>110834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127361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8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32210</xdr:rowOff>
    </xdr:from>
    <xdr:to>
      <xdr:col>72</xdr:col>
      <xdr:colOff>38100</xdr:colOff>
      <xdr:row>98</xdr:row>
      <xdr:rowOff>133810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3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150337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106628</xdr:rowOff>
    </xdr:from>
    <xdr:to>
      <xdr:col>67</xdr:col>
      <xdr:colOff>101600</xdr:colOff>
      <xdr:row>99</xdr:row>
      <xdr:rowOff>36778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27905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0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119446</xdr:rowOff>
    </xdr:from>
    <xdr:to>
      <xdr:col>116</xdr:col>
      <xdr:colOff>63500</xdr:colOff>
      <xdr:row>37</xdr:row>
      <xdr:rowOff>122852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1323300" y="6463096"/>
          <a:ext cx="838200" cy="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122852</xdr:rowOff>
    </xdr:from>
    <xdr:to>
      <xdr:col>111</xdr:col>
      <xdr:colOff>177800</xdr:colOff>
      <xdr:row>37</xdr:row>
      <xdr:rowOff>126624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466502"/>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126624</xdr:rowOff>
    </xdr:from>
    <xdr:to>
      <xdr:col>107</xdr:col>
      <xdr:colOff>50800</xdr:colOff>
      <xdr:row>37</xdr:row>
      <xdr:rowOff>131699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470274"/>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131699</xdr:rowOff>
    </xdr:from>
    <xdr:to>
      <xdr:col>102</xdr:col>
      <xdr:colOff>114300</xdr:colOff>
      <xdr:row>37</xdr:row>
      <xdr:rowOff>133482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475349"/>
          <a:ext cx="8890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170876</xdr:rowOff>
    </xdr:from>
    <xdr:to>
      <xdr:col>102</xdr:col>
      <xdr:colOff>165100</xdr:colOff>
      <xdr:row>38</xdr:row>
      <xdr:rowOff>101026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1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92153</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60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30950</xdr:rowOff>
    </xdr:from>
    <xdr:to>
      <xdr:col>98</xdr:col>
      <xdr:colOff>38100</xdr:colOff>
      <xdr:row>38</xdr:row>
      <xdr:rowOff>132550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123677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63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68646</xdr:rowOff>
    </xdr:from>
    <xdr:to>
      <xdr:col>116</xdr:col>
      <xdr:colOff>114300</xdr:colOff>
      <xdr:row>37</xdr:row>
      <xdr:rowOff>170246</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91523</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2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72052</xdr:rowOff>
    </xdr:from>
    <xdr:to>
      <xdr:col>112</xdr:col>
      <xdr:colOff>38100</xdr:colOff>
      <xdr:row>38</xdr:row>
      <xdr:rowOff>2202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4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18729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19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75824</xdr:rowOff>
    </xdr:from>
    <xdr:to>
      <xdr:col>107</xdr:col>
      <xdr:colOff>101600</xdr:colOff>
      <xdr:row>38</xdr:row>
      <xdr:rowOff>5974</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4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22501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19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80899</xdr:rowOff>
    </xdr:from>
    <xdr:to>
      <xdr:col>102</xdr:col>
      <xdr:colOff>165100</xdr:colOff>
      <xdr:row>38</xdr:row>
      <xdr:rowOff>11049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42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27576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19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82682</xdr:rowOff>
    </xdr:from>
    <xdr:to>
      <xdr:col>98</xdr:col>
      <xdr:colOff>38100</xdr:colOff>
      <xdr:row>38</xdr:row>
      <xdr:rowOff>12832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4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29359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9913</xdr:rowOff>
    </xdr:from>
    <xdr:to>
      <xdr:col>116</xdr:col>
      <xdr:colOff>63500</xdr:colOff>
      <xdr:row>59</xdr:row>
      <xdr:rowOff>10008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10125463"/>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10008</xdr:rowOff>
    </xdr:from>
    <xdr:to>
      <xdr:col>111</xdr:col>
      <xdr:colOff>177800</xdr:colOff>
      <xdr:row>59</xdr:row>
      <xdr:rowOff>10065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0434300" y="1012555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10065</xdr:rowOff>
    </xdr:from>
    <xdr:to>
      <xdr:col>107</xdr:col>
      <xdr:colOff>50800</xdr:colOff>
      <xdr:row>59</xdr:row>
      <xdr:rowOff>10313</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9545300" y="10125615"/>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10217</xdr:rowOff>
    </xdr:from>
    <xdr:to>
      <xdr:col>102</xdr:col>
      <xdr:colOff>114300</xdr:colOff>
      <xdr:row>59</xdr:row>
      <xdr:rowOff>10313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25767"/>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45314</xdr:rowOff>
    </xdr:from>
    <xdr:to>
      <xdr:col>102</xdr:col>
      <xdr:colOff>165100</xdr:colOff>
      <xdr:row>58</xdr:row>
      <xdr:rowOff>146914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8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163441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60801</xdr:rowOff>
    </xdr:from>
    <xdr:to>
      <xdr:col>98</xdr:col>
      <xdr:colOff>38100</xdr:colOff>
      <xdr:row>58</xdr:row>
      <xdr:rowOff>162401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7478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8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130563</xdr:rowOff>
    </xdr:from>
    <xdr:to>
      <xdr:col>116</xdr:col>
      <xdr:colOff>114300</xdr:colOff>
      <xdr:row>59</xdr:row>
      <xdr:rowOff>60713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45490</xdr:rowOff>
    </xdr:from>
    <xdr:ext cx="469744"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130658</xdr:rowOff>
    </xdr:from>
    <xdr:to>
      <xdr:col>112</xdr:col>
      <xdr:colOff>38100</xdr:colOff>
      <xdr:row>59</xdr:row>
      <xdr:rowOff>60808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7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51935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16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130715</xdr:rowOff>
    </xdr:from>
    <xdr:to>
      <xdr:col>107</xdr:col>
      <xdr:colOff>101600</xdr:colOff>
      <xdr:row>59</xdr:row>
      <xdr:rowOff>60865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51992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6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130963</xdr:rowOff>
    </xdr:from>
    <xdr:to>
      <xdr:col>102</xdr:col>
      <xdr:colOff>165100</xdr:colOff>
      <xdr:row>59</xdr:row>
      <xdr:rowOff>61113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52240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16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130867</xdr:rowOff>
    </xdr:from>
    <xdr:to>
      <xdr:col>98</xdr:col>
      <xdr:colOff>38100</xdr:colOff>
      <xdr:row>59</xdr:row>
      <xdr:rowOff>61017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52144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51784</xdr:rowOff>
    </xdr:from>
    <xdr:to>
      <xdr:col>116</xdr:col>
      <xdr:colOff>63500</xdr:colOff>
      <xdr:row>76</xdr:row>
      <xdr:rowOff>83102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081984"/>
          <a:ext cx="8382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134542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82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74834</xdr:rowOff>
    </xdr:from>
    <xdr:to>
      <xdr:col>111</xdr:col>
      <xdr:colOff>177800</xdr:colOff>
      <xdr:row>76</xdr:row>
      <xdr:rowOff>83102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05034"/>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67315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74834</xdr:rowOff>
    </xdr:from>
    <xdr:to>
      <xdr:col>107</xdr:col>
      <xdr:colOff>50800</xdr:colOff>
      <xdr:row>76</xdr:row>
      <xdr:rowOff>80474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05034"/>
          <a:ext cx="889000" cy="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70629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5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157779</xdr:rowOff>
    </xdr:from>
    <xdr:to>
      <xdr:col>102</xdr:col>
      <xdr:colOff>114300</xdr:colOff>
      <xdr:row>76</xdr:row>
      <xdr:rowOff>80474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845079"/>
          <a:ext cx="889000" cy="26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18470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984</xdr:rowOff>
    </xdr:from>
    <xdr:to>
      <xdr:col>116</xdr:col>
      <xdr:colOff>114300</xdr:colOff>
      <xdr:row>76</xdr:row>
      <xdr:rowOff>102584</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150861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30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32302</xdr:rowOff>
    </xdr:from>
    <xdr:to>
      <xdr:col>112</xdr:col>
      <xdr:colOff>38100</xdr:colOff>
      <xdr:row>76</xdr:row>
      <xdr:rowOff>133902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0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125029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24034</xdr:rowOff>
    </xdr:from>
    <xdr:to>
      <xdr:col>107</xdr:col>
      <xdr:colOff>101600</xdr:colOff>
      <xdr:row>76</xdr:row>
      <xdr:rowOff>125634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05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116761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14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29674</xdr:rowOff>
    </xdr:from>
    <xdr:to>
      <xdr:col>102</xdr:col>
      <xdr:colOff>165100</xdr:colOff>
      <xdr:row>76</xdr:row>
      <xdr:rowOff>131274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05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122401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15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106979</xdr:rowOff>
    </xdr:from>
    <xdr:to>
      <xdr:col>98</xdr:col>
      <xdr:colOff>38100</xdr:colOff>
      <xdr:row>75</xdr:row>
      <xdr:rowOff>37129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79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28256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8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baseline="0">
              <a:latin typeface="ＭＳ Ｐゴシック" panose="020B0600070205080204" pitchFamily="50" charset="-128"/>
              <a:ea typeface="ＭＳ Ｐゴシック" panose="020B0600070205080204" pitchFamily="50" charset="-128"/>
            </a:rPr>
            <a:t>518,410</a:t>
          </a:r>
          <a:r>
            <a:rPr kumimoji="1" lang="ja-JP" altLang="en-US" sz="1100" baseline="0">
              <a:latin typeface="ＭＳ Ｐゴシック" panose="020B0600070205080204" pitchFamily="50" charset="-128"/>
              <a:ea typeface="ＭＳ Ｐゴシック" panose="020B0600070205080204" pitchFamily="50" charset="-128"/>
            </a:rPr>
            <a:t>円であり、前年度から増加した主な項目は、維持補修費、扶助費及び普通建設事業費となっている。維持補修費は、市総合公園のローラースライダーのローラーを大規模交換したこと等により、対前年度比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34.4</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8,272</a:t>
          </a:r>
          <a:r>
            <a:rPr kumimoji="1" lang="ja-JP" altLang="en-US" sz="1100" baseline="0">
              <a:latin typeface="ＭＳ Ｐゴシック" panose="020B0600070205080204" pitchFamily="50" charset="-128"/>
              <a:ea typeface="ＭＳ Ｐゴシック" panose="020B0600070205080204" pitchFamily="50" charset="-128"/>
            </a:rPr>
            <a:t>円、扶助費は、物価高騰対応重点支援地方創生臨時交付金を活用した低所得世帯等への支援事業の実施等により、対前年度比</a:t>
          </a:r>
          <a:r>
            <a:rPr kumimoji="1" lang="en-US" altLang="ja-JP" sz="1100" baseline="0">
              <a:latin typeface="ＭＳ Ｐゴシック" panose="020B0600070205080204" pitchFamily="50" charset="-128"/>
              <a:ea typeface="ＭＳ Ｐゴシック" panose="020B0600070205080204" pitchFamily="50" charset="-128"/>
            </a:rPr>
            <a:t>15.3</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108,134</a:t>
          </a:r>
          <a:r>
            <a:rPr kumimoji="1" lang="ja-JP" altLang="en-US" sz="1100" baseline="0">
              <a:latin typeface="ＭＳ Ｐゴシック" panose="020B0600070205080204" pitchFamily="50" charset="-128"/>
              <a:ea typeface="ＭＳ Ｐゴシック" panose="020B0600070205080204" pitchFamily="50" charset="-128"/>
            </a:rPr>
            <a:t>円、普通建設事業費は、東温スマートインターチェンジに係る工事請負費の増加や重信中学校中校舎長寿命化改修工事などの中学校施設大規模改修事業に係る工事請負費の増加等により、対前年度比</a:t>
          </a:r>
          <a:r>
            <a:rPr kumimoji="1" lang="en-US" altLang="ja-JP" sz="1100" baseline="0">
              <a:latin typeface="ＭＳ Ｐゴシック" panose="020B0600070205080204" pitchFamily="50" charset="-128"/>
              <a:ea typeface="ＭＳ Ｐゴシック" panose="020B0600070205080204" pitchFamily="50" charset="-128"/>
            </a:rPr>
            <a:t>61.2</a:t>
          </a:r>
          <a:r>
            <a:rPr kumimoji="1" lang="ja-JP" altLang="en-US" sz="1100" baseline="0">
              <a:latin typeface="ＭＳ Ｐゴシック" panose="020B0600070205080204" pitchFamily="50" charset="-128"/>
              <a:ea typeface="ＭＳ Ｐゴシック" panose="020B0600070205080204" pitchFamily="50" charset="-128"/>
            </a:rPr>
            <a:t>％増の</a:t>
          </a:r>
          <a:r>
            <a:rPr kumimoji="1" lang="en-US" altLang="ja-JP" sz="1100" baseline="0">
              <a:latin typeface="ＭＳ Ｐゴシック" panose="020B0600070205080204" pitchFamily="50" charset="-128"/>
              <a:ea typeface="ＭＳ Ｐゴシック" panose="020B0600070205080204" pitchFamily="50" charset="-128"/>
            </a:rPr>
            <a:t>57,801</a:t>
          </a:r>
          <a:r>
            <a:rPr kumimoji="1" lang="ja-JP" altLang="en-US" sz="1100" baseline="0">
              <a:latin typeface="ＭＳ Ｐゴシック" panose="020B0600070205080204" pitchFamily="50" charset="-128"/>
              <a:ea typeface="ＭＳ Ｐゴシック" panose="020B0600070205080204" pitchFamily="50" charset="-128"/>
            </a:rPr>
            <a:t>円となっている。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また、減少した主な項目は、物件費、補助費等、積立金及び公債費となっており、物件費は、新型コロナウイルスワクチン接種の集団接種に係る委託料の減少等により、対前年度比</a:t>
          </a:r>
          <a:r>
            <a:rPr kumimoji="1" lang="en-US" altLang="ja-JP" sz="1100" baseline="0">
              <a:latin typeface="ＭＳ Ｐゴシック" panose="020B0600070205080204" pitchFamily="50" charset="-128"/>
              <a:ea typeface="ＭＳ Ｐゴシック" panose="020B0600070205080204" pitchFamily="50" charset="-128"/>
            </a:rPr>
            <a:t>3.1</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71,130</a:t>
          </a:r>
          <a:r>
            <a:rPr kumimoji="1" lang="ja-JP" altLang="en-US" sz="1100" baseline="0">
              <a:latin typeface="ＭＳ Ｐゴシック" panose="020B0600070205080204" pitchFamily="50" charset="-128"/>
              <a:ea typeface="ＭＳ Ｐゴシック" panose="020B0600070205080204" pitchFamily="50" charset="-128"/>
            </a:rPr>
            <a:t>円、補助費等は、水道事業会計や下水道事業会計への負担金及び補助金が減少したこと等により、対前年度比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10.9</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50,155</a:t>
          </a:r>
          <a:r>
            <a:rPr kumimoji="1" lang="ja-JP" altLang="en-US" sz="1100" baseline="0">
              <a:latin typeface="ＭＳ Ｐゴシック" panose="020B0600070205080204" pitchFamily="50" charset="-128"/>
              <a:ea typeface="ＭＳ Ｐゴシック" panose="020B0600070205080204" pitchFamily="50" charset="-128"/>
            </a:rPr>
            <a:t>円、積立金は、令和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年度には東温市土地開発公社の残余財産を原資とした産業用地等整備基金への積立金が約</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億円あったが、これが皆減になったこと等により、対前年度比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66.9</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18,380</a:t>
          </a:r>
          <a:r>
            <a:rPr kumimoji="1" lang="ja-JP" altLang="en-US" sz="1100" baseline="0">
              <a:latin typeface="ＭＳ Ｐゴシック" panose="020B0600070205080204" pitchFamily="50" charset="-128"/>
              <a:ea typeface="ＭＳ Ｐゴシック" panose="020B0600070205080204" pitchFamily="50" charset="-128"/>
            </a:rPr>
            <a:t>円、公債費は、消防救急デジタル無線施設整備事業（共通波）で借り入れた地方債の償還が令和</a:t>
          </a:r>
          <a:r>
            <a:rPr kumimoji="1" lang="en-US" altLang="ja-JP" sz="1100" baseline="0">
              <a:latin typeface="ＭＳ Ｐゴシック" panose="020B0600070205080204" pitchFamily="50" charset="-128"/>
              <a:ea typeface="ＭＳ Ｐゴシック" panose="020B0600070205080204" pitchFamily="50" charset="-128"/>
            </a:rPr>
            <a:t>4</a:t>
          </a:r>
          <a:r>
            <a:rPr kumimoji="1" lang="ja-JP" altLang="en-US" sz="1100" baseline="0">
              <a:latin typeface="ＭＳ Ｐゴシック" panose="020B0600070205080204" pitchFamily="50" charset="-128"/>
              <a:ea typeface="ＭＳ Ｐゴシック" panose="020B0600070205080204" pitchFamily="50" charset="-128"/>
            </a:rPr>
            <a:t>年度に完了したこと等により、対前年度比</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％減の</a:t>
          </a:r>
          <a:r>
            <a:rPr kumimoji="1" lang="en-US" altLang="ja-JP" sz="1100" baseline="0">
              <a:latin typeface="ＭＳ Ｐゴシック" panose="020B0600070205080204" pitchFamily="50" charset="-128"/>
              <a:ea typeface="ＭＳ Ｐゴシック" panose="020B0600070205080204" pitchFamily="50" charset="-128"/>
            </a:rPr>
            <a:t>50,722</a:t>
          </a:r>
          <a:r>
            <a:rPr kumimoji="1" lang="ja-JP" altLang="en-US" sz="1100" baseline="0">
              <a:latin typeface="ＭＳ Ｐゴシック" panose="020B0600070205080204" pitchFamily="50" charset="-128"/>
              <a:ea typeface="ＭＳ Ｐゴシック" panose="020B0600070205080204" pitchFamily="50" charset="-128"/>
            </a:rPr>
            <a:t>円となっている。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愛媛県東温市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33,153
32,773
211.30
18,433,601
17,186,856
1,053,126
10,166,116
11,285,334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10.4
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9463</xdr:rowOff>
    </xdr:from>
    <xdr:to>
      <xdr:col>24</xdr:col>
      <xdr:colOff>63500</xdr:colOff>
      <xdr:row>38</xdr:row>
      <xdr:rowOff>13578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24563"/>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9463</xdr:rowOff>
    </xdr:from>
    <xdr:to>
      <xdr:col>19</xdr:col>
      <xdr:colOff>177800</xdr:colOff>
      <xdr:row>38</xdr:row>
      <xdr:rowOff>12076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2456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12076</xdr:rowOff>
    </xdr:from>
    <xdr:to>
      <xdr:col>15</xdr:col>
      <xdr:colOff>50800</xdr:colOff>
      <xdr:row>38</xdr:row>
      <xdr:rowOff>14688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2717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11684</xdr:rowOff>
    </xdr:from>
    <xdr:to>
      <xdr:col>10</xdr:col>
      <xdr:colOff>114300</xdr:colOff>
      <xdr:row>38</xdr:row>
      <xdr:rowOff>14688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26784"/>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70481</xdr:rowOff>
    </xdr:from>
    <xdr:to>
      <xdr:col>10</xdr:col>
      <xdr:colOff>165100</xdr:colOff>
      <xdr:row>38</xdr:row>
      <xdr:rowOff>631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17158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56961</xdr:rowOff>
    </xdr:from>
    <xdr:to>
      <xdr:col>6</xdr:col>
      <xdr:colOff>38100</xdr:colOff>
      <xdr:row>37</xdr:row>
      <xdr:rowOff>158561</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3638</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7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134228</xdr:rowOff>
    </xdr:from>
    <xdr:to>
      <xdr:col>24</xdr:col>
      <xdr:colOff>114300</xdr:colOff>
      <xdr:row>38</xdr:row>
      <xdr:rowOff>64378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7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49155</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9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130113</xdr:rowOff>
    </xdr:from>
    <xdr:to>
      <xdr:col>20</xdr:col>
      <xdr:colOff>38100</xdr:colOff>
      <xdr:row>38</xdr:row>
      <xdr:rowOff>60263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51390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6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132726</xdr:rowOff>
    </xdr:from>
    <xdr:to>
      <xdr:col>15</xdr:col>
      <xdr:colOff>101600</xdr:colOff>
      <xdr:row>38</xdr:row>
      <xdr:rowOff>62876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54003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6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135339</xdr:rowOff>
    </xdr:from>
    <xdr:to>
      <xdr:col>10</xdr:col>
      <xdr:colOff>165100</xdr:colOff>
      <xdr:row>38</xdr:row>
      <xdr:rowOff>65489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7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56615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132334</xdr:rowOff>
    </xdr:from>
    <xdr:to>
      <xdr:col>6</xdr:col>
      <xdr:colOff>38100</xdr:colOff>
      <xdr:row>38</xdr:row>
      <xdr:rowOff>62485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53611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6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86501</xdr:rowOff>
    </xdr:from>
    <xdr:to>
      <xdr:col>24</xdr:col>
      <xdr:colOff>63500</xdr:colOff>
      <xdr:row>58</xdr:row>
      <xdr:rowOff>101967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30601"/>
          <a:ext cx="838200" cy="1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56692</xdr:rowOff>
    </xdr:from>
    <xdr:to>
      <xdr:col>19</xdr:col>
      <xdr:colOff>177800</xdr:colOff>
      <xdr:row>58</xdr:row>
      <xdr:rowOff>86501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0792"/>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51333</xdr:rowOff>
    </xdr:from>
    <xdr:to>
      <xdr:col>15</xdr:col>
      <xdr:colOff>50800</xdr:colOff>
      <xdr:row>58</xdr:row>
      <xdr:rowOff>56692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3983"/>
          <a:ext cx="889000" cy="17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51333</xdr:rowOff>
    </xdr:from>
    <xdr:to>
      <xdr:col>10</xdr:col>
      <xdr:colOff>114300</xdr:colOff>
      <xdr:row>58</xdr:row>
      <xdr:rowOff>106225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3983"/>
          <a:ext cx="889000" cy="22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106588</xdr:rowOff>
    </xdr:from>
    <xdr:to>
      <xdr:col>10</xdr:col>
      <xdr:colOff>165100</xdr:colOff>
      <xdr:row>57</xdr:row>
      <xdr:rowOff>36738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0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53265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8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143008</xdr:rowOff>
    </xdr:from>
    <xdr:to>
      <xdr:col>6</xdr:col>
      <xdr:colOff>38100</xdr:colOff>
      <xdr:row>58</xdr:row>
      <xdr:rowOff>73158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69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51167</xdr:rowOff>
    </xdr:from>
    <xdr:to>
      <xdr:col>24</xdr:col>
      <xdr:colOff>114300</xdr:colOff>
      <xdr:row>58</xdr:row>
      <xdr:rowOff>152767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137544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35701</xdr:rowOff>
    </xdr:from>
    <xdr:to>
      <xdr:col>20</xdr:col>
      <xdr:colOff>38100</xdr:colOff>
      <xdr:row>58</xdr:row>
      <xdr:rowOff>137301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128428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5892</xdr:rowOff>
    </xdr:from>
    <xdr:to>
      <xdr:col>15</xdr:col>
      <xdr:colOff>101600</xdr:colOff>
      <xdr:row>58</xdr:row>
      <xdr:rowOff>107492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98619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533</xdr:rowOff>
    </xdr:from>
    <xdr:to>
      <xdr:col>10</xdr:col>
      <xdr:colOff>165100</xdr:colOff>
      <xdr:row>57</xdr:row>
      <xdr:rowOff>102133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93260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6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55425</xdr:rowOff>
    </xdr:from>
    <xdr:to>
      <xdr:col>6</xdr:col>
      <xdr:colOff>38100</xdr:colOff>
      <xdr:row>58</xdr:row>
      <xdr:rowOff>157025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148152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09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169993</xdr:rowOff>
    </xdr:from>
    <xdr:to>
      <xdr:col>24</xdr:col>
      <xdr:colOff>63500</xdr:colOff>
      <xdr:row>77</xdr:row>
      <xdr:rowOff>59655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00193"/>
          <a:ext cx="8382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171396</xdr:rowOff>
    </xdr:from>
    <xdr:to>
      <xdr:col>19</xdr:col>
      <xdr:colOff>177800</xdr:colOff>
      <xdr:row>77</xdr:row>
      <xdr:rowOff>59655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01596"/>
          <a:ext cx="889000" cy="5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171396</xdr:rowOff>
    </xdr:from>
    <xdr:to>
      <xdr:col>15</xdr:col>
      <xdr:colOff>50800</xdr:colOff>
      <xdr:row>77</xdr:row>
      <xdr:rowOff>104206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1596"/>
          <a:ext cx="889000" cy="10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104206</xdr:rowOff>
    </xdr:from>
    <xdr:to>
      <xdr:col>10</xdr:col>
      <xdr:colOff>114300</xdr:colOff>
      <xdr:row>77</xdr:row>
      <xdr:rowOff>116588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5856"/>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169938</xdr:rowOff>
    </xdr:from>
    <xdr:to>
      <xdr:col>10</xdr:col>
      <xdr:colOff>165100</xdr:colOff>
      <xdr:row>77</xdr:row>
      <xdr:rowOff>100088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116615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75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10716</xdr:rowOff>
    </xdr:from>
    <xdr:to>
      <xdr:col>6</xdr:col>
      <xdr:colOff>38100</xdr:colOff>
      <xdr:row>77</xdr:row>
      <xdr:rowOff>112316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1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128843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8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119193</xdr:rowOff>
    </xdr:from>
    <xdr:to>
      <xdr:col>24</xdr:col>
      <xdr:colOff>114300</xdr:colOff>
      <xdr:row>77</xdr:row>
      <xdr:rowOff>49343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97620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8855</xdr:rowOff>
    </xdr:from>
    <xdr:to>
      <xdr:col>20</xdr:col>
      <xdr:colOff>38100</xdr:colOff>
      <xdr:row>77</xdr:row>
      <xdr:rowOff>110455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101582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120596</xdr:rowOff>
    </xdr:from>
    <xdr:to>
      <xdr:col>15</xdr:col>
      <xdr:colOff>101600</xdr:colOff>
      <xdr:row>77</xdr:row>
      <xdr:rowOff>50746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53406</xdr:rowOff>
    </xdr:from>
    <xdr:to>
      <xdr:col>10</xdr:col>
      <xdr:colOff>165100</xdr:colOff>
      <xdr:row>77</xdr:row>
      <xdr:rowOff>155006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146133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65788</xdr:rowOff>
    </xdr:from>
    <xdr:to>
      <xdr:col>6</xdr:col>
      <xdr:colOff>38100</xdr:colOff>
      <xdr:row>77</xdr:row>
      <xdr:rowOff>167388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6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158515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36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14777</xdr:rowOff>
    </xdr:from>
    <xdr:to>
      <xdr:col>24</xdr:col>
      <xdr:colOff>63500</xdr:colOff>
      <xdr:row>97</xdr:row>
      <xdr:rowOff>40762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45427"/>
          <a:ext cx="838200" cy="2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14777</xdr:rowOff>
    </xdr:from>
    <xdr:to>
      <xdr:col>19</xdr:col>
      <xdr:colOff>177800</xdr:colOff>
      <xdr:row>97</xdr:row>
      <xdr:rowOff>23746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45427"/>
          <a:ext cx="889000" cy="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23746</xdr:rowOff>
    </xdr:from>
    <xdr:to>
      <xdr:col>15</xdr:col>
      <xdr:colOff>50800</xdr:colOff>
      <xdr:row>97</xdr:row>
      <xdr:rowOff>99809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4396"/>
          <a:ext cx="889000" cy="7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124720</xdr:rowOff>
    </xdr:from>
    <xdr:to>
      <xdr:col>10</xdr:col>
      <xdr:colOff>114300</xdr:colOff>
      <xdr:row>97</xdr:row>
      <xdr:rowOff>99809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83920"/>
          <a:ext cx="889000" cy="14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73606</xdr:rowOff>
    </xdr:from>
    <xdr:to>
      <xdr:col>10</xdr:col>
      <xdr:colOff>165100</xdr:colOff>
      <xdr:row>97</xdr:row>
      <xdr:rowOff>3756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20283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84023</xdr:rowOff>
    </xdr:from>
    <xdr:to>
      <xdr:col>6</xdr:col>
      <xdr:colOff>38100</xdr:colOff>
      <xdr:row>97</xdr:row>
      <xdr:rowOff>14173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63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161412</xdr:rowOff>
    </xdr:from>
    <xdr:to>
      <xdr:col>24</xdr:col>
      <xdr:colOff>114300</xdr:colOff>
      <xdr:row>97</xdr:row>
      <xdr:rowOff>91562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139839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9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135427</xdr:rowOff>
    </xdr:from>
    <xdr:to>
      <xdr:col>20</xdr:col>
      <xdr:colOff>38100</xdr:colOff>
      <xdr:row>97</xdr:row>
      <xdr:rowOff>65577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56704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144396</xdr:rowOff>
    </xdr:from>
    <xdr:to>
      <xdr:col>15</xdr:col>
      <xdr:colOff>101600</xdr:colOff>
      <xdr:row>97</xdr:row>
      <xdr:rowOff>74546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65673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9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49009</xdr:rowOff>
    </xdr:from>
    <xdr:to>
      <xdr:col>10</xdr:col>
      <xdr:colOff>165100</xdr:colOff>
      <xdr:row>97</xdr:row>
      <xdr:rowOff>150609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7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141736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73920</xdr:rowOff>
    </xdr:from>
    <xdr:to>
      <xdr:col>6</xdr:col>
      <xdr:colOff>38100</xdr:colOff>
      <xdr:row>97</xdr:row>
      <xdr:rowOff>4070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3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152502</xdr:rowOff>
    </xdr:from>
    <xdr:to>
      <xdr:col>55</xdr:col>
      <xdr:colOff>0</xdr:colOff>
      <xdr:row>37</xdr:row>
      <xdr:rowOff>152959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496152"/>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98417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42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152959</xdr:rowOff>
    </xdr:from>
    <xdr:to>
      <xdr:col>50</xdr:col>
      <xdr:colOff>114300</xdr:colOff>
      <xdr:row>37</xdr:row>
      <xdr:rowOff>153188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4966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36695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153188</xdr:rowOff>
    </xdr:from>
    <xdr:to>
      <xdr:col>45</xdr:col>
      <xdr:colOff>177800</xdr:colOff>
      <xdr:row>37</xdr:row>
      <xdr:rowOff>154331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49683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153873</xdr:rowOff>
    </xdr:from>
    <xdr:to>
      <xdr:col>41</xdr:col>
      <xdr:colOff>50800</xdr:colOff>
      <xdr:row>37</xdr:row>
      <xdr:rowOff>154331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9752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97358</xdr:rowOff>
    </xdr:from>
    <xdr:to>
      <xdr:col>41</xdr:col>
      <xdr:colOff>101600</xdr:colOff>
      <xdr:row>38</xdr:row>
      <xdr:rowOff>27508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44035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16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94843</xdr:rowOff>
    </xdr:from>
    <xdr:to>
      <xdr:col>36</xdr:col>
      <xdr:colOff>165100</xdr:colOff>
      <xdr:row>38</xdr:row>
      <xdr:rowOff>24994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41520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101702</xdr:rowOff>
    </xdr:from>
    <xdr:to>
      <xdr:col>55</xdr:col>
      <xdr:colOff>50800</xdr:colOff>
      <xdr:row>38</xdr:row>
      <xdr:rowOff>31852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4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124579</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29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102159</xdr:rowOff>
    </xdr:from>
    <xdr:to>
      <xdr:col>50</xdr:col>
      <xdr:colOff>165100</xdr:colOff>
      <xdr:row>38</xdr:row>
      <xdr:rowOff>32309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4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48836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221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102388</xdr:rowOff>
    </xdr:from>
    <xdr:to>
      <xdr:col>46</xdr:col>
      <xdr:colOff>38100</xdr:colOff>
      <xdr:row>38</xdr:row>
      <xdr:rowOff>32538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23665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538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103531</xdr:rowOff>
    </xdr:from>
    <xdr:to>
      <xdr:col>41</xdr:col>
      <xdr:colOff>101600</xdr:colOff>
      <xdr:row>38</xdr:row>
      <xdr:rowOff>33680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24807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539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103073</xdr:rowOff>
    </xdr:from>
    <xdr:to>
      <xdr:col>36</xdr:col>
      <xdr:colOff>165100</xdr:colOff>
      <xdr:row>38</xdr:row>
      <xdr:rowOff>33223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4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24351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53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123145</xdr:rowOff>
    </xdr:from>
    <xdr:to>
      <xdr:col>55</xdr:col>
      <xdr:colOff>0</xdr:colOff>
      <xdr:row>56</xdr:row>
      <xdr:rowOff>169228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24345"/>
          <a:ext cx="838200" cy="4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100762</xdr:rowOff>
    </xdr:from>
    <xdr:to>
      <xdr:col>50</xdr:col>
      <xdr:colOff>114300</xdr:colOff>
      <xdr:row>56</xdr:row>
      <xdr:rowOff>169228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701962"/>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91599</xdr:rowOff>
    </xdr:from>
    <xdr:to>
      <xdr:col>45</xdr:col>
      <xdr:colOff>177800</xdr:colOff>
      <xdr:row>56</xdr:row>
      <xdr:rowOff>100762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92799"/>
          <a:ext cx="889000" cy="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91599</xdr:rowOff>
    </xdr:from>
    <xdr:to>
      <xdr:col>41</xdr:col>
      <xdr:colOff>50800</xdr:colOff>
      <xdr:row>56</xdr:row>
      <xdr:rowOff>154140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92799"/>
          <a:ext cx="889000" cy="6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68153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1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123569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21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72345</xdr:rowOff>
    </xdr:from>
    <xdr:to>
      <xdr:col>55</xdr:col>
      <xdr:colOff>50800</xdr:colOff>
      <xdr:row>57</xdr:row>
      <xdr:rowOff>2495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7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95222</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2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118428</xdr:rowOff>
    </xdr:from>
    <xdr:to>
      <xdr:col>50</xdr:col>
      <xdr:colOff>165100</xdr:colOff>
      <xdr:row>57</xdr:row>
      <xdr:rowOff>48578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65105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9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49962</xdr:rowOff>
    </xdr:from>
    <xdr:to>
      <xdr:col>46</xdr:col>
      <xdr:colOff>38100</xdr:colOff>
      <xdr:row>56</xdr:row>
      <xdr:rowOff>151562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5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168089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2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40799</xdr:rowOff>
    </xdr:from>
    <xdr:to>
      <xdr:col>41</xdr:col>
      <xdr:colOff>101600</xdr:colOff>
      <xdr:row>56</xdr:row>
      <xdr:rowOff>142399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133526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7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103340</xdr:rowOff>
    </xdr:from>
    <xdr:to>
      <xdr:col>36</xdr:col>
      <xdr:colOff>165100</xdr:colOff>
      <xdr:row>57</xdr:row>
      <xdr:rowOff>33490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24617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7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119748</xdr:rowOff>
    </xdr:from>
    <xdr:to>
      <xdr:col>55</xdr:col>
      <xdr:colOff>0</xdr:colOff>
      <xdr:row>78</xdr:row>
      <xdr:rowOff>126085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2848"/>
          <a:ext cx="838200" cy="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72656</xdr:rowOff>
    </xdr:from>
    <xdr:to>
      <xdr:col>50</xdr:col>
      <xdr:colOff>114300</xdr:colOff>
      <xdr:row>78</xdr:row>
      <xdr:rowOff>119748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5756"/>
          <a:ext cx="889000" cy="4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72656</xdr:rowOff>
    </xdr:from>
    <xdr:to>
      <xdr:col>45</xdr:col>
      <xdr:colOff>177800</xdr:colOff>
      <xdr:row>78</xdr:row>
      <xdr:rowOff>107214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5756"/>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107214</xdr:rowOff>
    </xdr:from>
    <xdr:to>
      <xdr:col>41</xdr:col>
      <xdr:colOff>50800</xdr:colOff>
      <xdr:row>78</xdr:row>
      <xdr:rowOff>153682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80314"/>
          <a:ext cx="889000" cy="4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95962</xdr:rowOff>
    </xdr:from>
    <xdr:to>
      <xdr:col>41</xdr:col>
      <xdr:colOff>101600</xdr:colOff>
      <xdr:row>77</xdr:row>
      <xdr:rowOff>26112</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42639</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29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61544</xdr:rowOff>
    </xdr:from>
    <xdr:to>
      <xdr:col>36</xdr:col>
      <xdr:colOff>165100</xdr:colOff>
      <xdr:row>77</xdr:row>
      <xdr:rowOff>163144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63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75285</xdr:rowOff>
    </xdr:from>
    <xdr:to>
      <xdr:col>55</xdr:col>
      <xdr:colOff>50800</xdr:colOff>
      <xdr:row>79</xdr:row>
      <xdr:rowOff>5435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4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161662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68948</xdr:rowOff>
    </xdr:from>
    <xdr:to>
      <xdr:col>50</xdr:col>
      <xdr:colOff>165100</xdr:colOff>
      <xdr:row>78</xdr:row>
      <xdr:rowOff>170548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161675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53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21856</xdr:rowOff>
    </xdr:from>
    <xdr:to>
      <xdr:col>46</xdr:col>
      <xdr:colOff>38100</xdr:colOff>
      <xdr:row>78</xdr:row>
      <xdr:rowOff>123456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114583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56414</xdr:rowOff>
    </xdr:from>
    <xdr:to>
      <xdr:col>41</xdr:col>
      <xdr:colOff>101600</xdr:colOff>
      <xdr:row>78</xdr:row>
      <xdr:rowOff>158014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2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149141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102882</xdr:rowOff>
    </xdr:from>
    <xdr:to>
      <xdr:col>36</xdr:col>
      <xdr:colOff>165100</xdr:colOff>
      <xdr:row>79</xdr:row>
      <xdr:rowOff>33032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24159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143901</xdr:rowOff>
    </xdr:from>
    <xdr:to>
      <xdr:col>55</xdr:col>
      <xdr:colOff>0</xdr:colOff>
      <xdr:row>97</xdr:row>
      <xdr:rowOff>82578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03101"/>
          <a:ext cx="838200" cy="1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143901</xdr:rowOff>
    </xdr:from>
    <xdr:to>
      <xdr:col>50</xdr:col>
      <xdr:colOff>114300</xdr:colOff>
      <xdr:row>97</xdr:row>
      <xdr:rowOff>129870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03101"/>
          <a:ext cx="889000" cy="15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129870</xdr:rowOff>
    </xdr:from>
    <xdr:to>
      <xdr:col>45</xdr:col>
      <xdr:colOff>177800</xdr:colOff>
      <xdr:row>97</xdr:row>
      <xdr:rowOff>138649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60520"/>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133413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2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138649</xdr:rowOff>
    </xdr:from>
    <xdr:to>
      <xdr:col>41</xdr:col>
      <xdr:colOff>50800</xdr:colOff>
      <xdr:row>97</xdr:row>
      <xdr:rowOff>148154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929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159080</xdr:rowOff>
    </xdr:from>
    <xdr:to>
      <xdr:col>41</xdr:col>
      <xdr:colOff>101600</xdr:colOff>
      <xdr:row>97</xdr:row>
      <xdr:rowOff>89230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105757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9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11692</xdr:rowOff>
    </xdr:from>
    <xdr:to>
      <xdr:col>36</xdr:col>
      <xdr:colOff>165100</xdr:colOff>
      <xdr:row>97</xdr:row>
      <xdr:rowOff>113292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4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129819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4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31778</xdr:rowOff>
    </xdr:from>
    <xdr:to>
      <xdr:col>55</xdr:col>
      <xdr:colOff>50800</xdr:colOff>
      <xdr:row>97</xdr:row>
      <xdr:rowOff>133378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6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10205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93101</xdr:rowOff>
    </xdr:from>
    <xdr:to>
      <xdr:col>50</xdr:col>
      <xdr:colOff>165100</xdr:colOff>
      <xdr:row>97</xdr:row>
      <xdr:rowOff>23251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39778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79070</xdr:rowOff>
    </xdr:from>
    <xdr:to>
      <xdr:col>46</xdr:col>
      <xdr:colOff>38100</xdr:colOff>
      <xdr:row>98</xdr:row>
      <xdr:rowOff>9220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347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87849</xdr:rowOff>
    </xdr:from>
    <xdr:to>
      <xdr:col>41</xdr:col>
      <xdr:colOff>101600</xdr:colOff>
      <xdr:row>98</xdr:row>
      <xdr:rowOff>17999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9126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97354</xdr:rowOff>
    </xdr:from>
    <xdr:to>
      <xdr:col>36</xdr:col>
      <xdr:colOff>165100</xdr:colOff>
      <xdr:row>98</xdr:row>
      <xdr:rowOff>27504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18631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2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171037</xdr:rowOff>
    </xdr:from>
    <xdr:to>
      <xdr:col>85</xdr:col>
      <xdr:colOff>127000</xdr:colOff>
      <xdr:row>37</xdr:row>
      <xdr:rowOff>65329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43237"/>
          <a:ext cx="838200" cy="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65329</xdr:rowOff>
    </xdr:from>
    <xdr:to>
      <xdr:col>81</xdr:col>
      <xdr:colOff>50800</xdr:colOff>
      <xdr:row>37</xdr:row>
      <xdr:rowOff>68034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08979"/>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68034</xdr:rowOff>
    </xdr:from>
    <xdr:to>
      <xdr:col>76</xdr:col>
      <xdr:colOff>114300</xdr:colOff>
      <xdr:row>37</xdr:row>
      <xdr:rowOff>93142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11684"/>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88817</xdr:rowOff>
    </xdr:from>
    <xdr:to>
      <xdr:col>71</xdr:col>
      <xdr:colOff>177800</xdr:colOff>
      <xdr:row>37</xdr:row>
      <xdr:rowOff>93142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32467"/>
          <a:ext cx="889000" cy="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156737</xdr:rowOff>
    </xdr:from>
    <xdr:to>
      <xdr:col>72</xdr:col>
      <xdr:colOff>38100</xdr:colOff>
      <xdr:row>36</xdr:row>
      <xdr:rowOff>86887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103414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33388</xdr:rowOff>
    </xdr:from>
    <xdr:to>
      <xdr:col>67</xdr:col>
      <xdr:colOff>101600</xdr:colOff>
      <xdr:row>36</xdr:row>
      <xdr:rowOff>134988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151515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120237</xdr:rowOff>
    </xdr:from>
    <xdr:to>
      <xdr:col>85</xdr:col>
      <xdr:colOff>177800</xdr:colOff>
      <xdr:row>37</xdr:row>
      <xdr:rowOff>50387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98664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14529</xdr:rowOff>
    </xdr:from>
    <xdr:to>
      <xdr:col>81</xdr:col>
      <xdr:colOff>101600</xdr:colOff>
      <xdr:row>37</xdr:row>
      <xdr:rowOff>116129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107256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17234</xdr:rowOff>
    </xdr:from>
    <xdr:to>
      <xdr:col>76</xdr:col>
      <xdr:colOff>165100</xdr:colOff>
      <xdr:row>37</xdr:row>
      <xdr:rowOff>118834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6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109961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5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42342</xdr:rowOff>
    </xdr:from>
    <xdr:to>
      <xdr:col>72</xdr:col>
      <xdr:colOff>38100</xdr:colOff>
      <xdr:row>37</xdr:row>
      <xdr:rowOff>143942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135069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7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38017</xdr:rowOff>
    </xdr:from>
    <xdr:to>
      <xdr:col>67</xdr:col>
      <xdr:colOff>101600</xdr:colOff>
      <xdr:row>37</xdr:row>
      <xdr:rowOff>139617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8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146772</xdr:rowOff>
    </xdr:from>
    <xdr:to>
      <xdr:col>85</xdr:col>
      <xdr:colOff>127000</xdr:colOff>
      <xdr:row>57</xdr:row>
      <xdr:rowOff>36974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7972"/>
          <a:ext cx="838200" cy="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147998</xdr:rowOff>
    </xdr:from>
    <xdr:to>
      <xdr:col>81</xdr:col>
      <xdr:colOff>50800</xdr:colOff>
      <xdr:row>57</xdr:row>
      <xdr:rowOff>36974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49198"/>
          <a:ext cx="889000" cy="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131463</xdr:rowOff>
    </xdr:from>
    <xdr:to>
      <xdr:col>76</xdr:col>
      <xdr:colOff>114300</xdr:colOff>
      <xdr:row>56</xdr:row>
      <xdr:rowOff>147998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2663"/>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63172</xdr:rowOff>
    </xdr:from>
    <xdr:to>
      <xdr:col>71</xdr:col>
      <xdr:colOff>177800</xdr:colOff>
      <xdr:row>56</xdr:row>
      <xdr:rowOff>131463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664372"/>
          <a:ext cx="889000" cy="6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139825</xdr:rowOff>
    </xdr:from>
    <xdr:to>
      <xdr:col>72</xdr:col>
      <xdr:colOff>38100</xdr:colOff>
      <xdr:row>56</xdr:row>
      <xdr:rowOff>69975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86502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195</xdr:rowOff>
    </xdr:from>
    <xdr:to>
      <xdr:col>67</xdr:col>
      <xdr:colOff>101600</xdr:colOff>
      <xdr:row>56</xdr:row>
      <xdr:rowOff>101795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118322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95972</xdr:rowOff>
    </xdr:from>
    <xdr:to>
      <xdr:col>85</xdr:col>
      <xdr:colOff>177800</xdr:colOff>
      <xdr:row>57</xdr:row>
      <xdr:rowOff>26122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74399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157624</xdr:rowOff>
    </xdr:from>
    <xdr:to>
      <xdr:col>81</xdr:col>
      <xdr:colOff>101600</xdr:colOff>
      <xdr:row>57</xdr:row>
      <xdr:rowOff>87774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5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78901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5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97198</xdr:rowOff>
    </xdr:from>
    <xdr:to>
      <xdr:col>76</xdr:col>
      <xdr:colOff>165100</xdr:colOff>
      <xdr:row>57</xdr:row>
      <xdr:rowOff>27348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18475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80663</xdr:rowOff>
    </xdr:from>
    <xdr:to>
      <xdr:col>72</xdr:col>
      <xdr:colOff>38100</xdr:colOff>
      <xdr:row>57</xdr:row>
      <xdr:rowOff>10813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12372</xdr:rowOff>
    </xdr:from>
    <xdr:to>
      <xdr:col>67</xdr:col>
      <xdr:colOff>101600</xdr:colOff>
      <xdr:row>56</xdr:row>
      <xdr:rowOff>113972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6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105099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164007</xdr:rowOff>
    </xdr:from>
    <xdr:to>
      <xdr:col>85</xdr:col>
      <xdr:colOff>127000</xdr:colOff>
      <xdr:row>79</xdr:row>
      <xdr:rowOff>5474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37107"/>
          <a:ext cx="8382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119278</xdr:rowOff>
    </xdr:from>
    <xdr:to>
      <xdr:col>81</xdr:col>
      <xdr:colOff>50800</xdr:colOff>
      <xdr:row>79</xdr:row>
      <xdr:rowOff>5474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492378"/>
          <a:ext cx="889000" cy="5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103391</xdr:rowOff>
    </xdr:from>
    <xdr:to>
      <xdr:col>76</xdr:col>
      <xdr:colOff>114300</xdr:colOff>
      <xdr:row>78</xdr:row>
      <xdr:rowOff>119278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76491"/>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50470</xdr:rowOff>
    </xdr:from>
    <xdr:to>
      <xdr:col>71</xdr:col>
      <xdr:colOff>177800</xdr:colOff>
      <xdr:row>78</xdr:row>
      <xdr:rowOff>103391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423570"/>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157099</xdr:rowOff>
    </xdr:from>
    <xdr:to>
      <xdr:col>72</xdr:col>
      <xdr:colOff>38100</xdr:colOff>
      <xdr:row>77</xdr:row>
      <xdr:rowOff>87249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18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103776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122543</xdr:rowOff>
    </xdr:from>
    <xdr:to>
      <xdr:col>67</xdr:col>
      <xdr:colOff>101600</xdr:colOff>
      <xdr:row>77</xdr:row>
      <xdr:rowOff>52693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152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69219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29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113207</xdr:rowOff>
    </xdr:from>
    <xdr:to>
      <xdr:col>85</xdr:col>
      <xdr:colOff>177800</xdr:colOff>
      <xdr:row>79</xdr:row>
      <xdr:rowOff>43357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48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28134</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126124</xdr:rowOff>
    </xdr:from>
    <xdr:to>
      <xdr:col>81</xdr:col>
      <xdr:colOff>101600</xdr:colOff>
      <xdr:row>79</xdr:row>
      <xdr:rowOff>56274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9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47401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59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68478</xdr:rowOff>
    </xdr:from>
    <xdr:to>
      <xdr:col>76</xdr:col>
      <xdr:colOff>165100</xdr:colOff>
      <xdr:row>78</xdr:row>
      <xdr:rowOff>170078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161205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53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52591</xdr:rowOff>
    </xdr:from>
    <xdr:to>
      <xdr:col>72</xdr:col>
      <xdr:colOff>38100</xdr:colOff>
      <xdr:row>78</xdr:row>
      <xdr:rowOff>154191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2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145318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1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171120</xdr:rowOff>
    </xdr:from>
    <xdr:to>
      <xdr:col>67</xdr:col>
      <xdr:colOff>101600</xdr:colOff>
      <xdr:row>78</xdr:row>
      <xdr:rowOff>101270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92397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4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112700</xdr:rowOff>
    </xdr:from>
    <xdr:to>
      <xdr:col>85</xdr:col>
      <xdr:colOff>127000</xdr:colOff>
      <xdr:row>97</xdr:row>
      <xdr:rowOff>124180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743350"/>
          <a:ext cx="838200" cy="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124186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11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107011</xdr:rowOff>
    </xdr:from>
    <xdr:to>
      <xdr:col>81</xdr:col>
      <xdr:colOff>50800</xdr:colOff>
      <xdr:row>97</xdr:row>
      <xdr:rowOff>112700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37661"/>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84687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107011</xdr:rowOff>
    </xdr:from>
    <xdr:to>
      <xdr:col>76</xdr:col>
      <xdr:colOff>114300</xdr:colOff>
      <xdr:row>97</xdr:row>
      <xdr:rowOff>157975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737661"/>
          <a:ext cx="889000" cy="5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96614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157975</xdr:rowOff>
    </xdr:from>
    <xdr:to>
      <xdr:col>71</xdr:col>
      <xdr:colOff>177800</xdr:colOff>
      <xdr:row>98</xdr:row>
      <xdr:rowOff>2223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788625"/>
          <a:ext cx="8890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164872</xdr:rowOff>
    </xdr:from>
    <xdr:to>
      <xdr:col>72</xdr:col>
      <xdr:colOff>38100</xdr:colOff>
      <xdr:row>96</xdr:row>
      <xdr:rowOff>95022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45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111549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2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10427</xdr:rowOff>
    </xdr:from>
    <xdr:to>
      <xdr:col>67</xdr:col>
      <xdr:colOff>101600</xdr:colOff>
      <xdr:row>96</xdr:row>
      <xdr:rowOff>112027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4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128554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24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73380</xdr:rowOff>
    </xdr:from>
    <xdr:to>
      <xdr:col>85</xdr:col>
      <xdr:colOff>177800</xdr:colOff>
      <xdr:row>98</xdr:row>
      <xdr:rowOff>3530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51807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8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61900</xdr:rowOff>
    </xdr:from>
    <xdr:to>
      <xdr:col>81</xdr:col>
      <xdr:colOff>101600</xdr:colOff>
      <xdr:row>97</xdr:row>
      <xdr:rowOff>163500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6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154627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78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56211</xdr:rowOff>
    </xdr:from>
    <xdr:to>
      <xdr:col>76</xdr:col>
      <xdr:colOff>165100</xdr:colOff>
      <xdr:row>97</xdr:row>
      <xdr:rowOff>157811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6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148938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7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107175</xdr:rowOff>
    </xdr:from>
    <xdr:to>
      <xdr:col>72</xdr:col>
      <xdr:colOff>38100</xdr:colOff>
      <xdr:row>98</xdr:row>
      <xdr:rowOff>37325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28452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122873</xdr:rowOff>
    </xdr:from>
    <xdr:to>
      <xdr:col>67</xdr:col>
      <xdr:colOff>101600</xdr:colOff>
      <xdr:row>98</xdr:row>
      <xdr:rowOff>53023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44150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から増加した主な項目は、民生費、消防費及び教育費となっている。民生費は、住民税非課税世帯物価高騰支援給付金事業の実施や自立支援給付事業で障害福祉サービス費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8.6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202,049</a:t>
          </a:r>
          <a:r>
            <a:rPr kumimoji="1" lang="ja-JP" altLang="en-US" sz="1100">
              <a:latin typeface="ＭＳ Ｐゴシック" panose="020B0600070205080204" pitchFamily="50" charset="-128"/>
              <a:ea typeface="ＭＳ Ｐゴシック" panose="020B0600070205080204" pitchFamily="50" charset="-128"/>
            </a:rPr>
            <a:t>円、消防費は、松山圏域消防指令センターの整備に係る負担金が増加したこと等により、対前年度比</a:t>
          </a:r>
          <a:r>
            <a:rPr kumimoji="1" lang="en-US" altLang="ja-JP" sz="1100">
              <a:latin typeface="ＭＳ Ｐゴシック" panose="020B0600070205080204" pitchFamily="50" charset="-128"/>
              <a:ea typeface="ＭＳ Ｐゴシック" panose="020B0600070205080204" pitchFamily="50" charset="-128"/>
            </a:rPr>
            <a:t>20.4</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20,355</a:t>
          </a:r>
          <a:r>
            <a:rPr kumimoji="1" lang="ja-JP" altLang="en-US" sz="1100">
              <a:latin typeface="ＭＳ Ｐゴシック" panose="020B0600070205080204" pitchFamily="50" charset="-128"/>
              <a:ea typeface="ＭＳ Ｐゴシック" panose="020B0600070205080204" pitchFamily="50" charset="-128"/>
            </a:rPr>
            <a:t>円、教育費は小学校及び中学校施設の大規模改修に係る工事請負費の増加等により、対前年度比</a:t>
          </a:r>
          <a:r>
            <a:rPr kumimoji="1" lang="en-US" altLang="ja-JP" sz="1100">
              <a:latin typeface="ＭＳ Ｐゴシック" panose="020B0600070205080204" pitchFamily="50" charset="-128"/>
              <a:ea typeface="ＭＳ Ｐゴシック" panose="020B0600070205080204" pitchFamily="50" charset="-128"/>
            </a:rPr>
            <a:t>17.6</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54,072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また、減少した主な項目は、総務費、衛生費、土木費及び公債費となっている。総務費は前年度決算剰余金が減少したことによる財政調整基金積立金の減少等により、対前年度比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12.0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59,807</a:t>
          </a:r>
          <a:r>
            <a:rPr kumimoji="1" lang="ja-JP" altLang="en-US" sz="1100">
              <a:latin typeface="ＭＳ Ｐゴシック" panose="020B0600070205080204" pitchFamily="50" charset="-128"/>
              <a:ea typeface="ＭＳ Ｐゴシック" panose="020B0600070205080204" pitchFamily="50" charset="-128"/>
            </a:rPr>
            <a:t>円、衛生費は新型コロナウイルスワクチン接種の集団接種に係る委託料の減少等により、対前年度比</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45,484</a:t>
          </a:r>
          <a:r>
            <a:rPr kumimoji="1" lang="ja-JP" altLang="en-US" sz="1100">
              <a:latin typeface="ＭＳ Ｐゴシック" panose="020B0600070205080204" pitchFamily="50" charset="-128"/>
              <a:ea typeface="ＭＳ Ｐゴシック" panose="020B0600070205080204" pitchFamily="50" charset="-128"/>
            </a:rPr>
            <a:t>円、土木費は産業用地等整備基金積立金の減少等により、対前年度比</a:t>
          </a:r>
          <a:r>
            <a:rPr kumimoji="1" lang="en-US" altLang="ja-JP" sz="1100">
              <a:latin typeface="ＭＳ Ｐゴシック" panose="020B0600070205080204" pitchFamily="50" charset="-128"/>
              <a:ea typeface="ＭＳ Ｐゴシック" panose="020B0600070205080204" pitchFamily="50" charset="-128"/>
            </a:rPr>
            <a:t>32.5</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49,994</a:t>
          </a:r>
          <a:r>
            <a:rPr kumimoji="1" lang="ja-JP" altLang="en-US" sz="1100">
              <a:latin typeface="ＭＳ Ｐゴシック" panose="020B0600070205080204" pitchFamily="50" charset="-128"/>
              <a:ea typeface="ＭＳ Ｐゴシック" panose="020B0600070205080204" pitchFamily="50" charset="-128"/>
            </a:rPr>
            <a:t>円、公債費は、消防救急デジタル無線施設整備事業（共通波）で借り入れた地方債の償還が令和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年度に完了したこと等により、対前年度比</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50,722</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普通交付税及び市税は増加したものの、臨時財政対策債の減少により、実質単年度収支は赤字となった。財政調整基金は前年度決算剰余金の積立額よりも取崩額の方が多かったため減少し、標準財政規模比は対前年度比</a:t>
          </a:r>
          <a:r>
            <a:rPr kumimoji="1" lang="en-US" altLang="ja-JP" sz="1100">
              <a:latin typeface="ＭＳ ゴシック" pitchFamily="49" charset="-128"/>
              <a:ea typeface="ＭＳ ゴシック" pitchFamily="49" charset="-128"/>
            </a:rPr>
            <a:t>3.1</a:t>
          </a:r>
          <a:r>
            <a:rPr kumimoji="1" lang="ja-JP" altLang="en-US" sz="1100">
              <a:latin typeface="ＭＳ ゴシック" pitchFamily="49" charset="-128"/>
              <a:ea typeface="ＭＳ ゴシック" pitchFamily="49" charset="-128"/>
            </a:rPr>
            <a:t>％減の</a:t>
          </a:r>
          <a:r>
            <a:rPr kumimoji="1" lang="en-US" altLang="ja-JP" sz="1100">
              <a:latin typeface="ＭＳ ゴシック" pitchFamily="49" charset="-128"/>
              <a:ea typeface="ＭＳ ゴシック" pitchFamily="49" charset="-128"/>
            </a:rPr>
            <a:t>34.58</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今後も引き続き、経常経費の歳出見直しを進めるとともに、基金の債券運用など効果的な運用に努めていく。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愛媛県東温市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標準財政規模に対する各会計の実質収支額又は資金譲与額の比率を示した標準財政規模比については、水道事業会計、一般会計、その他</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会計を含めた全会計において赤字額は発生していない。</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このうち水道事業会計は、未払金などの流動負債に比べて、現金預金や未収金などの流動資産が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億円多い状況となっており、標準財政規模比も令和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％と棒グラフにおいて最も大きな割合を占めている。次いで、一般会計の実質収支黒字が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億円で標準財政規模比は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標準財政規模比の増減について、水道事業会計では国債等の購入で現金預金等の流動資産が減少したことにより対前年度比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17.41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％、国民健康保険特別会計では保険給付費が増加したことにより対前年度比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％、下水道事業会計では公共下水道事業における企業債等の流動負債が減少したことにより対前年度比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18433601</v>
      </c>
      <c r="BO4" s="485"/>
      <c r="BP4" s="485"/>
      <c r="BQ4" s="485"/>
      <c r="BR4" s="485"/>
      <c r="BS4" s="485"/>
      <c r="BT4" s="485"/>
      <c r="BU4" s="486"/>
      <c r="BV4" s="484">
        <v>18686213</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10.4</v>
      </c>
      <c r="CU4" s="625"/>
      <c r="CV4" s="625"/>
      <c r="CW4" s="625"/>
      <c r="CX4" s="625"/>
      <c r="CY4" s="625"/>
      <c r="CZ4" s="625"/>
      <c r="DA4" s="626"/>
      <c r="DB4" s="624">
        <v>10.8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17186856</v>
      </c>
      <c r="BO5" s="456"/>
      <c r="BP5" s="456"/>
      <c r="BQ5" s="456"/>
      <c r="BR5" s="456"/>
      <c r="BS5" s="456"/>
      <c r="BT5" s="456"/>
      <c r="BU5" s="457"/>
      <c r="BV5" s="455">
        <v>17461279</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96.3</v>
      </c>
      <c r="CU5" s="453"/>
      <c r="CV5" s="453"/>
      <c r="CW5" s="453"/>
      <c r="CX5" s="453"/>
      <c r="CY5" s="453"/>
      <c r="CZ5" s="453"/>
      <c r="DA5" s="454"/>
      <c r="DB5" s="452">
        <v>95.3</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1246745</v>
      </c>
      <c r="BO6" s="456"/>
      <c r="BP6" s="456"/>
      <c r="BQ6" s="456"/>
      <c r="BR6" s="456"/>
      <c r="BS6" s="456"/>
      <c r="BT6" s="456"/>
      <c r="BU6" s="457"/>
      <c r="BV6" s="455">
        <v>1224934</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96.9</v>
      </c>
      <c r="CU6" s="599"/>
      <c r="CV6" s="599"/>
      <c r="CW6" s="599"/>
      <c r="CX6" s="599"/>
      <c r="CY6" s="599"/>
      <c r="CZ6" s="599"/>
      <c r="DA6" s="600"/>
      <c r="DB6" s="598">
        <v>96.8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193619</v>
      </c>
      <c r="BO7" s="456"/>
      <c r="BP7" s="456"/>
      <c r="BQ7" s="456"/>
      <c r="BR7" s="456"/>
      <c r="BS7" s="456"/>
      <c r="BT7" s="456"/>
      <c r="BU7" s="457"/>
      <c r="BV7" s="455">
        <v>134084</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10166116</v>
      </c>
      <c r="CU7" s="456"/>
      <c r="CV7" s="456"/>
      <c r="CW7" s="456"/>
      <c r="CX7" s="456"/>
      <c r="CY7" s="456"/>
      <c r="CZ7" s="456"/>
      <c r="DA7" s="457"/>
      <c r="DB7" s="455">
        <v>10066631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1053126</v>
      </c>
      <c r="BO8" s="456"/>
      <c r="BP8" s="456"/>
      <c r="BQ8" s="456"/>
      <c r="BR8" s="456"/>
      <c r="BS8" s="456"/>
      <c r="BT8" s="456"/>
      <c r="BU8" s="457"/>
      <c r="BV8" s="455">
        <v>1090850</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0.48</v>
      </c>
      <c r="CU8" s="559"/>
      <c r="CV8" s="559"/>
      <c r="CW8" s="559"/>
      <c r="CX8" s="559"/>
      <c r="CY8" s="559"/>
      <c r="CZ8" s="559"/>
      <c r="DA8" s="560"/>
      <c r="DB8" s="558">
        <v>0.48</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33903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-37724</v>
      </c>
      <c r="BO9" s="456"/>
      <c r="BP9" s="456"/>
      <c r="BQ9" s="456"/>
      <c r="BR9" s="456"/>
      <c r="BS9" s="456"/>
      <c r="BT9" s="456"/>
      <c r="BU9" s="457"/>
      <c r="BV9" s="455">
        <v>-57710</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12.4</v>
      </c>
      <c r="CU9" s="453"/>
      <c r="CV9" s="453"/>
      <c r="CW9" s="453"/>
      <c r="CX9" s="453"/>
      <c r="CY9" s="453"/>
      <c r="CZ9" s="453"/>
      <c r="DA9" s="454"/>
      <c r="DB9" s="452">
        <v>13.1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34613</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562240</v>
      </c>
      <c r="BO10" s="456"/>
      <c r="BP10" s="456"/>
      <c r="BQ10" s="456"/>
      <c r="BR10" s="456"/>
      <c r="BS10" s="456"/>
      <c r="BT10" s="456"/>
      <c r="BU10" s="457"/>
      <c r="BV10" s="455">
        <v>762164</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119</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33153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640000</v>
      </c>
      <c r="BO12" s="456"/>
      <c r="BP12" s="456"/>
      <c r="BQ12" s="456"/>
      <c r="BR12" s="456"/>
      <c r="BS12" s="456"/>
      <c r="BT12" s="456"/>
      <c r="BU12" s="457"/>
      <c r="BV12" s="455">
        <v>482000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32773</v>
      </c>
      <c r="S13" s="543"/>
      <c r="T13" s="543"/>
      <c r="U13" s="543"/>
      <c r="V13" s="544"/>
      <c r="W13" s="545" t="s">
        <v>131</v>
      </c>
      <c r="X13" s="441"/>
      <c r="Y13" s="441"/>
      <c r="Z13" s="441"/>
      <c r="AA13" s="441"/>
      <c r="AB13" s="442"/>
      <c r="AC13" s="408">
        <v>1068</v>
      </c>
      <c r="AD13" s="409"/>
      <c r="AE13" s="409"/>
      <c r="AF13" s="409"/>
      <c r="AG13" s="410"/>
      <c r="AH13" s="408">
        <v>1349</v>
      </c>
      <c r="AI13" s="409"/>
      <c r="AJ13" s="409"/>
      <c r="AK13" s="409"/>
      <c r="AL13" s="468"/>
      <c r="AM13" s="512" t="s">
        <v>132</v>
      </c>
      <c r="AN13" s="412"/>
      <c r="AO13" s="412"/>
      <c r="AP13" s="412"/>
      <c r="AQ13" s="412"/>
      <c r="AR13" s="412"/>
      <c r="AS13" s="412"/>
      <c r="AT13" s="413"/>
      <c r="AU13" s="513" t="s">
        <v>119</v>
      </c>
      <c r="AV13" s="514"/>
      <c r="AW13" s="514"/>
      <c r="AX13" s="514"/>
      <c r="AY13" s="469" t="s">
        <v>133</v>
      </c>
      <c r="AZ13" s="470"/>
      <c r="BA13" s="470"/>
      <c r="BB13" s="470"/>
      <c r="BC13" s="470"/>
      <c r="BD13" s="470"/>
      <c r="BE13" s="470"/>
      <c r="BF13" s="470"/>
      <c r="BG13" s="470"/>
      <c r="BH13" s="470"/>
      <c r="BI13" s="470"/>
      <c r="BJ13" s="470"/>
      <c r="BK13" s="470"/>
      <c r="BL13" s="470"/>
      <c r="BM13" s="471"/>
      <c r="BN13" s="455">
        <v>-115484</v>
      </c>
      <c r="BO13" s="456"/>
      <c r="BP13" s="456"/>
      <c r="BQ13" s="456"/>
      <c r="BR13" s="456"/>
      <c r="BS13" s="456"/>
      <c r="BT13" s="456"/>
      <c r="BU13" s="457"/>
      <c r="BV13" s="455">
        <v>222454</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10.4</v>
      </c>
      <c r="CU13" s="453"/>
      <c r="CV13" s="453"/>
      <c r="CW13" s="453"/>
      <c r="CX13" s="453"/>
      <c r="CY13" s="453"/>
      <c r="CZ13" s="453"/>
      <c r="DA13" s="454"/>
      <c r="DB13" s="452">
        <v>10.6</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33250</v>
      </c>
      <c r="S14" s="543"/>
      <c r="T14" s="543"/>
      <c r="U14" s="543"/>
      <c r="V14" s="544"/>
      <c r="W14" s="546"/>
      <c r="X14" s="444"/>
      <c r="Y14" s="444"/>
      <c r="Z14" s="444"/>
      <c r="AA14" s="444"/>
      <c r="AB14" s="445"/>
      <c r="AC14" s="535">
        <v>6.8</v>
      </c>
      <c r="AD14" s="536"/>
      <c r="AE14" s="536"/>
      <c r="AF14" s="536"/>
      <c r="AG14" s="537"/>
      <c r="AH14" s="535">
        <v>8.5</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8.1</v>
      </c>
      <c r="CU14" s="553"/>
      <c r="CV14" s="553"/>
      <c r="CW14" s="553"/>
      <c r="CX14" s="553"/>
      <c r="CY14" s="553"/>
      <c r="CZ14" s="553"/>
      <c r="DA14" s="554"/>
      <c r="DB14" s="552">
        <v>17.100000000000001</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32997</v>
      </c>
      <c r="S15" s="543"/>
      <c r="T15" s="543"/>
      <c r="U15" s="543"/>
      <c r="V15" s="544"/>
      <c r="W15" s="545" t="s">
        <v>137</v>
      </c>
      <c r="X15" s="441"/>
      <c r="Y15" s="441"/>
      <c r="Z15" s="441"/>
      <c r="AA15" s="441"/>
      <c r="AB15" s="442"/>
      <c r="AC15" s="408">
        <v>2812</v>
      </c>
      <c r="AD15" s="409"/>
      <c r="AE15" s="409"/>
      <c r="AF15" s="409"/>
      <c r="AG15" s="410"/>
      <c r="AH15" s="408">
        <v>2882</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4343516</v>
      </c>
      <c r="BO15" s="485"/>
      <c r="BP15" s="485"/>
      <c r="BQ15" s="485"/>
      <c r="BR15" s="485"/>
      <c r="BS15" s="485"/>
      <c r="BT15" s="485"/>
      <c r="BU15" s="486"/>
      <c r="BV15" s="484">
        <v>4197347</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17.899999999999999</v>
      </c>
      <c r="AD16" s="536"/>
      <c r="AE16" s="536"/>
      <c r="AF16" s="536"/>
      <c r="AG16" s="537"/>
      <c r="AH16" s="535">
        <v>18.2</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8944887</v>
      </c>
      <c r="BO16" s="456"/>
      <c r="BP16" s="456"/>
      <c r="BQ16" s="456"/>
      <c r="BR16" s="456"/>
      <c r="BS16" s="456"/>
      <c r="BT16" s="456"/>
      <c r="BU16" s="457"/>
      <c r="BV16" s="455">
        <v>8788504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11837</v>
      </c>
      <c r="AD17" s="409"/>
      <c r="AE17" s="409"/>
      <c r="AF17" s="409"/>
      <c r="AG17" s="410"/>
      <c r="AH17" s="408">
        <v>11561</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5499952</v>
      </c>
      <c r="BO17" s="456"/>
      <c r="BP17" s="456"/>
      <c r="BQ17" s="456"/>
      <c r="BR17" s="456"/>
      <c r="BS17" s="456"/>
      <c r="BT17" s="456"/>
      <c r="BU17" s="457"/>
      <c r="BV17" s="455">
        <v>5320368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211.3</v>
      </c>
      <c r="M18" s="508"/>
      <c r="N18" s="508"/>
      <c r="O18" s="508"/>
      <c r="P18" s="508"/>
      <c r="Q18" s="508"/>
      <c r="R18" s="509"/>
      <c r="S18" s="509"/>
      <c r="T18" s="509"/>
      <c r="U18" s="509"/>
      <c r="V18" s="510"/>
      <c r="W18" s="526"/>
      <c r="X18" s="527"/>
      <c r="Y18" s="527"/>
      <c r="Z18" s="527"/>
      <c r="AA18" s="527"/>
      <c r="AB18" s="551"/>
      <c r="AC18" s="425">
        <v>75.3</v>
      </c>
      <c r="AD18" s="426"/>
      <c r="AE18" s="426"/>
      <c r="AF18" s="426"/>
      <c r="AG18" s="511"/>
      <c r="AH18" s="425">
        <v>73.2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9954182</v>
      </c>
      <c r="BO18" s="456"/>
      <c r="BP18" s="456"/>
      <c r="BQ18" s="456"/>
      <c r="BR18" s="456"/>
      <c r="BS18" s="456"/>
      <c r="BT18" s="456"/>
      <c r="BU18" s="457"/>
      <c r="BV18" s="455">
        <v>9836269</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160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13418215</v>
      </c>
      <c r="BO19" s="456"/>
      <c r="BP19" s="456"/>
      <c r="BQ19" s="456"/>
      <c r="BR19" s="456"/>
      <c r="BS19" s="456"/>
      <c r="BT19" s="456"/>
      <c r="BU19" s="457"/>
      <c r="BV19" s="455">
        <v>12957800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14331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11285334</v>
      </c>
      <c r="BO22" s="485"/>
      <c r="BP22" s="485"/>
      <c r="BQ22" s="485"/>
      <c r="BR22" s="485"/>
      <c r="BS22" s="485"/>
      <c r="BT22" s="485"/>
      <c r="BU22" s="486"/>
      <c r="BV22" s="484">
        <v>12041912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7054520</v>
      </c>
      <c r="BO23" s="456"/>
      <c r="BP23" s="456"/>
      <c r="BQ23" s="456"/>
      <c r="BR23" s="456"/>
      <c r="BS23" s="456"/>
      <c r="BT23" s="456"/>
      <c r="BU23" s="457"/>
      <c r="BV23" s="455">
        <v>7859224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8450</v>
      </c>
      <c r="R24" s="409"/>
      <c r="S24" s="409"/>
      <c r="T24" s="409"/>
      <c r="U24" s="409"/>
      <c r="V24" s="410"/>
      <c r="W24" s="498"/>
      <c r="X24" s="435"/>
      <c r="Y24" s="436"/>
      <c r="Z24" s="411" t="s">
        <v>162</v>
      </c>
      <c r="AA24" s="412"/>
      <c r="AB24" s="412"/>
      <c r="AC24" s="412"/>
      <c r="AD24" s="412"/>
      <c r="AE24" s="412"/>
      <c r="AF24" s="412"/>
      <c r="AG24" s="413"/>
      <c r="AH24" s="408">
        <v>300</v>
      </c>
      <c r="AI24" s="409"/>
      <c r="AJ24" s="409"/>
      <c r="AK24" s="409"/>
      <c r="AL24" s="410"/>
      <c r="AM24" s="408">
        <v>886200</v>
      </c>
      <c r="AN24" s="409"/>
      <c r="AO24" s="409"/>
      <c r="AP24" s="409"/>
      <c r="AQ24" s="409"/>
      <c r="AR24" s="410"/>
      <c r="AS24" s="408">
        <v>2954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5568538</v>
      </c>
      <c r="BO24" s="456"/>
      <c r="BP24" s="456"/>
      <c r="BQ24" s="456"/>
      <c r="BR24" s="456"/>
      <c r="BS24" s="456"/>
      <c r="BT24" s="456"/>
      <c r="BU24" s="457"/>
      <c r="BV24" s="455">
        <v>5803420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6700</v>
      </c>
      <c r="R25" s="409"/>
      <c r="S25" s="409"/>
      <c r="T25" s="409"/>
      <c r="U25" s="409"/>
      <c r="V25" s="410"/>
      <c r="W25" s="498"/>
      <c r="X25" s="435"/>
      <c r="Y25" s="436"/>
      <c r="Z25" s="411" t="s">
        <v>165</v>
      </c>
      <c r="AA25" s="412"/>
      <c r="AB25" s="412"/>
      <c r="AC25" s="412"/>
      <c r="AD25" s="412"/>
      <c r="AE25" s="412"/>
      <c r="AF25" s="412"/>
      <c r="AG25" s="413"/>
      <c r="AH25" s="408">
        <v>51</v>
      </c>
      <c r="AI25" s="409"/>
      <c r="AJ25" s="409"/>
      <c r="AK25" s="409"/>
      <c r="AL25" s="410"/>
      <c r="AM25" s="408">
        <v>137445</v>
      </c>
      <c r="AN25" s="409"/>
      <c r="AO25" s="409"/>
      <c r="AP25" s="409"/>
      <c r="AQ25" s="409"/>
      <c r="AR25" s="410"/>
      <c r="AS25" s="408">
        <v>2695</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1060096</v>
      </c>
      <c r="BO25" s="485"/>
      <c r="BP25" s="485"/>
      <c r="BQ25" s="485"/>
      <c r="BR25" s="485"/>
      <c r="BS25" s="485"/>
      <c r="BT25" s="485"/>
      <c r="BU25" s="486"/>
      <c r="BV25" s="484">
        <v>916856</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5710</v>
      </c>
      <c r="R26" s="409"/>
      <c r="S26" s="409"/>
      <c r="T26" s="409"/>
      <c r="U26" s="409"/>
      <c r="V26" s="410"/>
      <c r="W26" s="498"/>
      <c r="X26" s="435"/>
      <c r="Y26" s="436"/>
      <c r="Z26" s="411" t="s">
        <v>168</v>
      </c>
      <c r="AA26" s="466"/>
      <c r="AB26" s="466"/>
      <c r="AC26" s="466"/>
      <c r="AD26" s="466"/>
      <c r="AE26" s="466"/>
      <c r="AF26" s="466"/>
      <c r="AG26" s="467"/>
      <c r="AH26" s="408">
        <v>10</v>
      </c>
      <c r="AI26" s="409"/>
      <c r="AJ26" s="409"/>
      <c r="AK26" s="409"/>
      <c r="AL26" s="410"/>
      <c r="AM26" s="408">
        <v>24020</v>
      </c>
      <c r="AN26" s="409"/>
      <c r="AO26" s="409"/>
      <c r="AP26" s="409"/>
      <c r="AQ26" s="409"/>
      <c r="AR26" s="410"/>
      <c r="AS26" s="408">
        <v>2402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3960</v>
      </c>
      <c r="R27" s="409"/>
      <c r="S27" s="409"/>
      <c r="T27" s="409"/>
      <c r="U27" s="409"/>
      <c r="V27" s="410"/>
      <c r="W27" s="498"/>
      <c r="X27" s="435"/>
      <c r="Y27" s="436"/>
      <c r="Z27" s="411" t="s">
        <v>171</v>
      </c>
      <c r="AA27" s="412"/>
      <c r="AB27" s="412"/>
      <c r="AC27" s="412"/>
      <c r="AD27" s="412"/>
      <c r="AE27" s="412"/>
      <c r="AF27" s="412"/>
      <c r="AG27" s="413"/>
      <c r="AH27" s="408">
        <v>26</v>
      </c>
      <c r="AI27" s="409"/>
      <c r="AJ27" s="409"/>
      <c r="AK27" s="409"/>
      <c r="AL27" s="410"/>
      <c r="AM27" s="408">
        <v>78338</v>
      </c>
      <c r="AN27" s="409"/>
      <c r="AO27" s="409"/>
      <c r="AP27" s="409"/>
      <c r="AQ27" s="409"/>
      <c r="AR27" s="410"/>
      <c r="AS27" s="408">
        <v>3013</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3230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3515930</v>
      </c>
      <c r="BO28" s="485"/>
      <c r="BP28" s="485"/>
      <c r="BQ28" s="485"/>
      <c r="BR28" s="485"/>
      <c r="BS28" s="485"/>
      <c r="BT28" s="485"/>
      <c r="BU28" s="486"/>
      <c r="BV28" s="484">
        <v>3593690</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14</v>
      </c>
      <c r="M29" s="409"/>
      <c r="N29" s="409"/>
      <c r="O29" s="409"/>
      <c r="P29" s="410"/>
      <c r="Q29" s="408">
        <v>2970</v>
      </c>
      <c r="R29" s="409"/>
      <c r="S29" s="409"/>
      <c r="T29" s="409"/>
      <c r="U29" s="409"/>
      <c r="V29" s="410"/>
      <c r="W29" s="499"/>
      <c r="X29" s="500"/>
      <c r="Y29" s="501"/>
      <c r="Z29" s="411" t="s">
        <v>177</v>
      </c>
      <c r="AA29" s="412"/>
      <c r="AB29" s="412"/>
      <c r="AC29" s="412"/>
      <c r="AD29" s="412"/>
      <c r="AE29" s="412"/>
      <c r="AF29" s="412"/>
      <c r="AG29" s="413"/>
      <c r="AH29" s="408">
        <v>326</v>
      </c>
      <c r="AI29" s="409"/>
      <c r="AJ29" s="409"/>
      <c r="AK29" s="409"/>
      <c r="AL29" s="410"/>
      <c r="AM29" s="408">
        <v>964538</v>
      </c>
      <c r="AN29" s="409"/>
      <c r="AO29" s="409"/>
      <c r="AP29" s="409"/>
      <c r="AQ29" s="409"/>
      <c r="AR29" s="410"/>
      <c r="AS29" s="408">
        <v>2959</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315613</v>
      </c>
      <c r="BO29" s="456"/>
      <c r="BP29" s="456"/>
      <c r="BQ29" s="456"/>
      <c r="BR29" s="456"/>
      <c r="BS29" s="456"/>
      <c r="BT29" s="456"/>
      <c r="BU29" s="457"/>
      <c r="BV29" s="455">
        <v>273164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3532892</v>
      </c>
      <c r="BO30" s="490"/>
      <c r="BP30" s="490"/>
      <c r="BQ30" s="490"/>
      <c r="BR30" s="490"/>
      <c r="BS30" s="490"/>
      <c r="BT30" s="490"/>
      <c r="BU30" s="491"/>
      <c r="BV30" s="489">
        <v>3645667</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田窪第２工業団地特別会計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松山養護老人ホーム事務組合（一般会計）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6</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吉久工業団地特別会計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松山養護老人ホーム事務組合（診療所事業会計）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松山広域福祉施設事務組合（一般会計）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松山広域福祉施設事務組合（公営企業会計）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松山衛生事務組合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愛媛県市町総合事務組合（退職手当事業分）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愛媛県市町総合事務組合（消防補償事業分）</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愛媛県市町総合事務組合（議員公務災害事業分）</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松山市、東温市共有山林組合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愛媛地方税滞納整理機構</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aEyO8u1tlNjuhUbNkw+lG1LygrRdgpY3g4ATplRFLj77IEXGm8DDzr2LneVtrJGt+1DYpes2rjg84hPf3JBJ8A==" saltValue="gBvrsgtv9vynAQIF6D3q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23.12</v>
      </c>
      <c r="G34" s="33">
        <v>22.16</v>
      </c>
      <c r="H34" s="33">
        <v>20.86</v>
      </c>
      <c r="I34" s="33">
        <v>20.66</v>
      </c>
      <c r="J34" s="34">
        <v>17.41</v>
      </c>
      <c r="K34" s="22"/>
      <c r="L34" s="22"/>
      <c r="M34" s="22"/>
      <c r="N34" s="22"/>
      <c r="O34" s="22"/>
      <c r="P34" s="22"/>
    </row>
    <row r="35" spans="1:16" ht="39" customHeight="1" x14ac:dyDescent="0.2">
      <c r="A35" s="22"/>
      <c r="B35" s="35"/>
      <c r="C35" s="1181" t="s">
        <v>536</v>
      </c>
      <c r="D35" s="1182"/>
      <c r="E35" s="1183"/>
      <c r="F35" s="36">
        <v>7.53</v>
      </c>
      <c r="G35" s="37">
        <v>8.94</v>
      </c>
      <c r="H35" s="37">
        <v>11.14</v>
      </c>
      <c r="I35" s="37">
        <v>10.83</v>
      </c>
      <c r="J35" s="38">
        <v>10.35</v>
      </c>
      <c r="K35" s="22"/>
      <c r="L35" s="22"/>
      <c r="M35" s="22"/>
      <c r="N35" s="22"/>
      <c r="O35" s="22"/>
      <c r="P35" s="22"/>
    </row>
    <row r="36" spans="1:16" ht="39" customHeight="1" x14ac:dyDescent="0.2">
      <c r="A36" s="22"/>
      <c r="B36" s="35"/>
      <c r="C36" s="1181" t="s">
        <v>537</v>
      </c>
      <c r="D36" s="1182"/>
      <c r="E36" s="1183"/>
      <c r="F36" s="36">
        <v>2.74</v>
      </c>
      <c r="G36" s="37">
        <v>2.98</v>
      </c>
      <c r="H36" s="37">
        <v>3.5</v>
      </c>
      <c r="I36" s="37">
        <v>4.7</v>
      </c>
      <c r="J36" s="38">
        <v>5.48</v>
      </c>
      <c r="K36" s="22"/>
      <c r="L36" s="22"/>
      <c r="M36" s="22"/>
      <c r="N36" s="22"/>
      <c r="O36" s="22"/>
      <c r="P36" s="22"/>
    </row>
    <row r="37" spans="1:16" ht="39" customHeight="1" x14ac:dyDescent="0.2">
      <c r="A37" s="22"/>
      <c r="B37" s="35"/>
      <c r="C37" s="1181" t="s">
        <v>538</v>
      </c>
      <c r="D37" s="1182"/>
      <c r="E37" s="1183"/>
      <c r="F37" s="36">
        <v>6.66</v>
      </c>
      <c r="G37" s="37">
        <v>5.76</v>
      </c>
      <c r="H37" s="37">
        <v>4.8499999999999996</v>
      </c>
      <c r="I37" s="37">
        <v>4.09</v>
      </c>
      <c r="J37" s="38">
        <v>2.59</v>
      </c>
      <c r="K37" s="22"/>
      <c r="L37" s="22"/>
      <c r="M37" s="22"/>
      <c r="N37" s="22"/>
      <c r="O37" s="22"/>
      <c r="P37" s="22"/>
    </row>
    <row r="38" spans="1:16" ht="39" customHeight="1" x14ac:dyDescent="0.2">
      <c r="A38" s="22"/>
      <c r="B38" s="35"/>
      <c r="C38" s="1181" t="s">
        <v>539</v>
      </c>
      <c r="D38" s="1182"/>
      <c r="E38" s="1183"/>
      <c r="F38" s="36" t="s">
        <v>488</v>
      </c>
      <c r="G38" s="37">
        <v>0.84</v>
      </c>
      <c r="H38" s="37">
        <v>0.89</v>
      </c>
      <c r="I38" s="37">
        <v>0.85</v>
      </c>
      <c r="J38" s="38">
        <v>1.62</v>
      </c>
      <c r="K38" s="22"/>
      <c r="L38" s="22"/>
      <c r="M38" s="22"/>
      <c r="N38" s="22"/>
      <c r="O38" s="22"/>
      <c r="P38" s="22"/>
    </row>
    <row r="39" spans="1:16" ht="39" customHeight="1" x14ac:dyDescent="0.2">
      <c r="A39" s="22"/>
      <c r="B39" s="35"/>
      <c r="C39" s="1181" t="s">
        <v>540</v>
      </c>
      <c r="D39" s="1182"/>
      <c r="E39" s="1183"/>
      <c r="F39" s="36">
        <v>0.32</v>
      </c>
      <c r="G39" s="37">
        <v>0.28000000000000003</v>
      </c>
      <c r="H39" s="37">
        <v>0.26</v>
      </c>
      <c r="I39" s="37">
        <v>0.28000000000000003</v>
      </c>
      <c r="J39" s="38">
        <v>0.32</v>
      </c>
      <c r="K39" s="22"/>
      <c r="L39" s="22"/>
      <c r="M39" s="22"/>
      <c r="N39" s="22"/>
      <c r="O39" s="22"/>
      <c r="P39" s="22"/>
    </row>
    <row r="40" spans="1:16" ht="39" customHeight="1" x14ac:dyDescent="0.2">
      <c r="A40" s="22"/>
      <c r="B40" s="35"/>
      <c r="C40" s="1181" t="s">
        <v>541</v>
      </c>
      <c r="D40" s="1182"/>
      <c r="E40" s="1183"/>
      <c r="F40" s="36" t="s">
        <v>488</v>
      </c>
      <c r="G40" s="37" t="s">
        <v>488</v>
      </c>
      <c r="H40" s="37">
        <v>0</v>
      </c>
      <c r="I40" s="37">
        <v>0</v>
      </c>
      <c r="J40" s="38">
        <v>0</v>
      </c>
      <c r="K40" s="22"/>
      <c r="L40" s="22"/>
      <c r="M40" s="22"/>
      <c r="N40" s="22"/>
      <c r="O40" s="22"/>
      <c r="P40" s="22"/>
    </row>
    <row r="41" spans="1:16" ht="39" customHeight="1" x14ac:dyDescent="0.2">
      <c r="A41" s="22"/>
      <c r="B41" s="35"/>
      <c r="C41" s="1181" t="s">
        <v>542</v>
      </c>
      <c r="D41" s="1182"/>
      <c r="E41" s="1183"/>
      <c r="F41" s="36" t="s">
        <v>488</v>
      </c>
      <c r="G41" s="37" t="s">
        <v>488</v>
      </c>
      <c r="H41" s="37" t="s">
        <v>488</v>
      </c>
      <c r="I41" s="37">
        <v>0</v>
      </c>
      <c r="J41" s="38">
        <v>0</v>
      </c>
      <c r="K41" s="22"/>
      <c r="L41" s="22"/>
      <c r="M41" s="22"/>
      <c r="N41" s="22"/>
      <c r="O41" s="22"/>
      <c r="P41" s="22"/>
    </row>
    <row r="42" spans="1:16" ht="39" customHeight="1" x14ac:dyDescent="0.2">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544</v>
      </c>
      <c r="D43" s="1185"/>
      <c r="E43" s="1186"/>
      <c r="F43" s="41">
        <v>0.81</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sUOVpKRGlnXn9ZCQEgzTqUg+Gc15Zj1IlHz/qcfpH742k3lNOqAex/9cXczvYzrmYWcrXzf13o1naPgTbcevw==" saltValue="65SzmX9gMIrsPvnGwp2Z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1566</v>
      </c>
      <c r="L45" s="60">
        <v>1612</v>
      </c>
      <c r="M45" s="60">
        <v>1734</v>
      </c>
      <c r="N45" s="60">
        <v>1717</v>
      </c>
      <c r="O45" s="61">
        <v>1682</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488</v>
      </c>
      <c r="L46" s="64" t="s">
        <v>488</v>
      </c>
      <c r="M46" s="64" t="s">
        <v>488</v>
      </c>
      <c r="N46" s="64" t="s">
        <v>488</v>
      </c>
      <c r="O46" s="65" t="s">
        <v>488</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488</v>
      </c>
      <c r="L47" s="64" t="s">
        <v>488</v>
      </c>
      <c r="M47" s="64" t="s">
        <v>488</v>
      </c>
      <c r="N47" s="64" t="s">
        <v>488</v>
      </c>
      <c r="O47" s="65" t="s">
        <v>488</v>
      </c>
      <c r="P47" s="48"/>
      <c r="Q47" s="48"/>
      <c r="R47" s="48"/>
      <c r="S47" s="48"/>
      <c r="T47" s="48"/>
      <c r="U47" s="48"/>
    </row>
    <row r="48" spans="1:21" ht="30.75" customHeight="1" x14ac:dyDescent="0.2">
      <c r="A48" s="48"/>
      <c r="B48" s="1214"/>
      <c r="C48" s="1215"/>
      <c r="D48" s="62"/>
      <c r="E48" s="1191" t="s">
        <v>13</v>
      </c>
      <c r="F48" s="1191"/>
      <c r="G48" s="1191"/>
      <c r="H48" s="1191"/>
      <c r="I48" s="1191"/>
      <c r="J48" s="1192"/>
      <c r="K48" s="63">
        <v>863</v>
      </c>
      <c r="L48" s="64">
        <v>762</v>
      </c>
      <c r="M48" s="64">
        <v>766</v>
      </c>
      <c r="N48" s="64">
        <v>682</v>
      </c>
      <c r="O48" s="65">
        <v>681</v>
      </c>
      <c r="P48" s="48"/>
      <c r="Q48" s="48"/>
      <c r="R48" s="48"/>
      <c r="S48" s="48"/>
      <c r="T48" s="48"/>
      <c r="U48" s="48"/>
    </row>
    <row r="49" spans="1:21" ht="30.75" customHeight="1" x14ac:dyDescent="0.2">
      <c r="A49" s="48"/>
      <c r="B49" s="1214"/>
      <c r="C49" s="1215"/>
      <c r="D49" s="62"/>
      <c r="E49" s="1191" t="s">
        <v>14</v>
      </c>
      <c r="F49" s="1191"/>
      <c r="G49" s="1191"/>
      <c r="H49" s="1191"/>
      <c r="I49" s="1191"/>
      <c r="J49" s="1192"/>
      <c r="K49" s="63">
        <v>0</v>
      </c>
      <c r="L49" s="64">
        <v>0</v>
      </c>
      <c r="M49" s="64">
        <v>18</v>
      </c>
      <c r="N49" s="64">
        <v>13</v>
      </c>
      <c r="O49" s="65">
        <v>16</v>
      </c>
      <c r="P49" s="48"/>
      <c r="Q49" s="48"/>
      <c r="R49" s="48"/>
      <c r="S49" s="48"/>
      <c r="T49" s="48"/>
      <c r="U49" s="48"/>
    </row>
    <row r="50" spans="1:21" ht="30.75" customHeight="1" x14ac:dyDescent="0.2">
      <c r="A50" s="48"/>
      <c r="B50" s="1214"/>
      <c r="C50" s="1215"/>
      <c r="D50" s="62"/>
      <c r="E50" s="1191" t="s">
        <v>15</v>
      </c>
      <c r="F50" s="1191"/>
      <c r="G50" s="1191"/>
      <c r="H50" s="1191"/>
      <c r="I50" s="1191"/>
      <c r="J50" s="1192"/>
      <c r="K50" s="63">
        <v>16</v>
      </c>
      <c r="L50" s="64">
        <v>15</v>
      </c>
      <c r="M50" s="64">
        <v>15</v>
      </c>
      <c r="N50" s="64">
        <v>15</v>
      </c>
      <c r="O50" s="65">
        <v>15</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488</v>
      </c>
      <c r="L51" s="64" t="s">
        <v>488</v>
      </c>
      <c r="M51" s="64" t="s">
        <v>488</v>
      </c>
      <c r="N51" s="64" t="s">
        <v>488</v>
      </c>
      <c r="O51" s="65" t="s">
        <v>488</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1482</v>
      </c>
      <c r="L52" s="64">
        <v>1503</v>
      </c>
      <c r="M52" s="64">
        <v>1583</v>
      </c>
      <c r="N52" s="64">
        <v>1551</v>
      </c>
      <c r="O52" s="65">
        <v>1508</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963</v>
      </c>
      <c r="L53" s="69">
        <v>886</v>
      </c>
      <c r="M53" s="69">
        <v>950</v>
      </c>
      <c r="N53" s="69">
        <v>876</v>
      </c>
      <c r="O53" s="70">
        <v>886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570</v>
      </c>
      <c r="L58" s="84" t="s">
        <v>569</v>
      </c>
      <c r="M58" s="84" t="s">
        <v>569</v>
      </c>
      <c r="N58" s="84" t="s">
        <v>569</v>
      </c>
      <c r="O58" s="85" t="s">
        <v>569</v>
      </c>
    </row>
    <row r="59" spans="1:21" ht="31.5" customHeight="1" x14ac:dyDescent="0.2">
      <c r="B59" s="1199"/>
      <c r="C59" s="1200"/>
      <c r="D59" s="1206" t="s">
        <v>26</v>
      </c>
      <c r="E59" s="1207"/>
      <c r="F59" s="1207"/>
      <c r="G59" s="1207"/>
      <c r="H59" s="1207"/>
      <c r="I59" s="1207"/>
      <c r="J59" s="1208"/>
      <c r="K59" s="86" t="s">
        <v>569</v>
      </c>
      <c r="L59" s="87" t="s">
        <v>569</v>
      </c>
      <c r="M59" s="87" t="s">
        <v>569</v>
      </c>
      <c r="N59" s="87" t="s">
        <v>569</v>
      </c>
      <c r="O59" s="88" t="s">
        <v>569</v>
      </c>
    </row>
    <row r="60" spans="1:21" ht="31.5" customHeight="1" thickBot="1" x14ac:dyDescent="0.25">
      <c r="B60" s="1201"/>
      <c r="C60" s="1202"/>
      <c r="D60" s="1209" t="s">
        <v>27</v>
      </c>
      <c r="E60" s="1210"/>
      <c r="F60" s="1210"/>
      <c r="G60" s="1210"/>
      <c r="H60" s="1210"/>
      <c r="I60" s="1210"/>
      <c r="J60" s="1211"/>
      <c r="K60" s="89" t="s">
        <v>569</v>
      </c>
      <c r="L60" s="90" t="s">
        <v>569</v>
      </c>
      <c r="M60" s="90" t="s">
        <v>569</v>
      </c>
      <c r="N60" s="90" t="s">
        <v>569</v>
      </c>
      <c r="O60" s="91" t="s">
        <v>569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OT2DikGqX91RuUD/998gPTSrYE7Nsnd2JJckthMxUnKuZIRSri3ghd/vBEtk7hbRJN+QxfFiR7AsmIFHRl0SA==" saltValue="e2lyx4zl9k2qvAsbM871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14517</v>
      </c>
      <c r="J41" s="356">
        <v>13723</v>
      </c>
      <c r="K41" s="356">
        <v>13212</v>
      </c>
      <c r="L41" s="356">
        <v>12042</v>
      </c>
      <c r="M41" s="357">
        <v>11285</v>
      </c>
    </row>
    <row r="42" spans="2:13" ht="27.75" customHeight="1" x14ac:dyDescent="0.2">
      <c r="B42" s="1222"/>
      <c r="C42" s="1223"/>
      <c r="D42" s="106"/>
      <c r="E42" s="1226" t="s">
        <v>32</v>
      </c>
      <c r="F42" s="1226"/>
      <c r="G42" s="1226"/>
      <c r="H42" s="1227"/>
      <c r="I42" s="358">
        <v>270</v>
      </c>
      <c r="J42" s="359">
        <v>255</v>
      </c>
      <c r="K42" s="359">
        <v>240</v>
      </c>
      <c r="L42" s="359">
        <v>225</v>
      </c>
      <c r="M42" s="360">
        <v>210</v>
      </c>
    </row>
    <row r="43" spans="2:13" ht="27.75" customHeight="1" x14ac:dyDescent="0.2">
      <c r="B43" s="1222"/>
      <c r="C43" s="1223"/>
      <c r="D43" s="106"/>
      <c r="E43" s="1226" t="s">
        <v>33</v>
      </c>
      <c r="F43" s="1226"/>
      <c r="G43" s="1226"/>
      <c r="H43" s="1227"/>
      <c r="I43" s="358">
        <v>10961</v>
      </c>
      <c r="J43" s="359">
        <v>10409</v>
      </c>
      <c r="K43" s="359">
        <v>9601</v>
      </c>
      <c r="L43" s="359">
        <v>8395</v>
      </c>
      <c r="M43" s="360">
        <v>7566</v>
      </c>
    </row>
    <row r="44" spans="2:13" ht="27.75" customHeight="1" x14ac:dyDescent="0.2">
      <c r="B44" s="1222"/>
      <c r="C44" s="1223"/>
      <c r="D44" s="106"/>
      <c r="E44" s="1226" t="s">
        <v>34</v>
      </c>
      <c r="F44" s="1226"/>
      <c r="G44" s="1226"/>
      <c r="H44" s="1227"/>
      <c r="I44" s="358">
        <v>255</v>
      </c>
      <c r="J44" s="359">
        <v>255</v>
      </c>
      <c r="K44" s="359">
        <v>235</v>
      </c>
      <c r="L44" s="359">
        <v>170</v>
      </c>
      <c r="M44" s="360">
        <v>148</v>
      </c>
    </row>
    <row r="45" spans="2:13" ht="27.75" customHeight="1" x14ac:dyDescent="0.2">
      <c r="B45" s="1222"/>
      <c r="C45" s="1223"/>
      <c r="D45" s="106"/>
      <c r="E45" s="1226" t="s">
        <v>35</v>
      </c>
      <c r="F45" s="1226"/>
      <c r="G45" s="1226"/>
      <c r="H45" s="1227"/>
      <c r="I45" s="358">
        <v>882</v>
      </c>
      <c r="J45" s="359">
        <v>871</v>
      </c>
      <c r="K45" s="359">
        <v>869</v>
      </c>
      <c r="L45" s="359">
        <v>1048</v>
      </c>
      <c r="M45" s="360">
        <v>957</v>
      </c>
    </row>
    <row r="46" spans="2:13" ht="27.75" customHeight="1" x14ac:dyDescent="0.2">
      <c r="B46" s="1222"/>
      <c r="C46" s="1223"/>
      <c r="D46" s="107"/>
      <c r="E46" s="1226" t="s">
        <v>36</v>
      </c>
      <c r="F46" s="1226"/>
      <c r="G46" s="1226"/>
      <c r="H46" s="1227"/>
      <c r="I46" s="358" t="s">
        <v>488</v>
      </c>
      <c r="J46" s="359" t="s">
        <v>488</v>
      </c>
      <c r="K46" s="359" t="s">
        <v>488</v>
      </c>
      <c r="L46" s="359" t="s">
        <v>488</v>
      </c>
      <c r="M46" s="360" t="s">
        <v>488</v>
      </c>
    </row>
    <row r="47" spans="2:13" ht="27.75" customHeight="1" x14ac:dyDescent="0.2">
      <c r="B47" s="1222"/>
      <c r="C47" s="1223"/>
      <c r="D47" s="108"/>
      <c r="E47" s="1236" t="s">
        <v>37</v>
      </c>
      <c r="F47" s="1237"/>
      <c r="G47" s="1237"/>
      <c r="H47" s="1238"/>
      <c r="I47" s="358" t="s">
        <v>488</v>
      </c>
      <c r="J47" s="359" t="s">
        <v>488</v>
      </c>
      <c r="K47" s="359" t="s">
        <v>488</v>
      </c>
      <c r="L47" s="359" t="s">
        <v>488</v>
      </c>
      <c r="M47" s="360" t="s">
        <v>488</v>
      </c>
    </row>
    <row r="48" spans="2:13" ht="27.75" customHeight="1" x14ac:dyDescent="0.2">
      <c r="B48" s="1222"/>
      <c r="C48" s="1223"/>
      <c r="D48" s="106"/>
      <c r="E48" s="1226" t="s">
        <v>38</v>
      </c>
      <c r="F48" s="1226"/>
      <c r="G48" s="1226"/>
      <c r="H48" s="1227"/>
      <c r="I48" s="358" t="s">
        <v>488</v>
      </c>
      <c r="J48" s="359" t="s">
        <v>488</v>
      </c>
      <c r="K48" s="359" t="s">
        <v>488</v>
      </c>
      <c r="L48" s="359" t="s">
        <v>488</v>
      </c>
      <c r="M48" s="360" t="s">
        <v>488</v>
      </c>
    </row>
    <row r="49" spans="2:13" ht="27.75" customHeight="1" x14ac:dyDescent="0.2">
      <c r="B49" s="1224"/>
      <c r="C49" s="1225"/>
      <c r="D49" s="106"/>
      <c r="E49" s="1226" t="s">
        <v>39</v>
      </c>
      <c r="F49" s="1226"/>
      <c r="G49" s="1226"/>
      <c r="H49" s="1227"/>
      <c r="I49" s="358" t="s">
        <v>488</v>
      </c>
      <c r="J49" s="359" t="s">
        <v>488</v>
      </c>
      <c r="K49" s="359" t="s">
        <v>488</v>
      </c>
      <c r="L49" s="359" t="s">
        <v>488</v>
      </c>
      <c r="M49" s="360" t="s">
        <v>488</v>
      </c>
    </row>
    <row r="50" spans="2:13" ht="27.75" customHeight="1" x14ac:dyDescent="0.2">
      <c r="B50" s="1220" t="s">
        <v>40</v>
      </c>
      <c r="C50" s="1221"/>
      <c r="D50" s="109"/>
      <c r="E50" s="1226" t="s">
        <v>41</v>
      </c>
      <c r="F50" s="1226"/>
      <c r="G50" s="1226"/>
      <c r="H50" s="1227"/>
      <c r="I50" s="358">
        <v>5113</v>
      </c>
      <c r="J50" s="359">
        <v>4773</v>
      </c>
      <c r="K50" s="359">
        <v>5231</v>
      </c>
      <c r="L50" s="359">
        <v>6563</v>
      </c>
      <c r="M50" s="360">
        <v>6465</v>
      </c>
    </row>
    <row r="51" spans="2:13" ht="27.75" customHeight="1" x14ac:dyDescent="0.2">
      <c r="B51" s="1222"/>
      <c r="C51" s="1223"/>
      <c r="D51" s="106"/>
      <c r="E51" s="1226" t="s">
        <v>42</v>
      </c>
      <c r="F51" s="1226"/>
      <c r="G51" s="1226"/>
      <c r="H51" s="1227"/>
      <c r="I51" s="358">
        <v>168</v>
      </c>
      <c r="J51" s="359">
        <v>157</v>
      </c>
      <c r="K51" s="359">
        <v>146</v>
      </c>
      <c r="L51" s="359">
        <v>135</v>
      </c>
      <c r="M51" s="360">
        <v>124</v>
      </c>
    </row>
    <row r="52" spans="2:13" ht="27.75" customHeight="1" x14ac:dyDescent="0.2">
      <c r="B52" s="1224"/>
      <c r="C52" s="1225"/>
      <c r="D52" s="106"/>
      <c r="E52" s="1226" t="s">
        <v>43</v>
      </c>
      <c r="F52" s="1226"/>
      <c r="G52" s="1226"/>
      <c r="H52" s="1227"/>
      <c r="I52" s="358">
        <v>16008</v>
      </c>
      <c r="J52" s="359">
        <v>15382</v>
      </c>
      <c r="K52" s="359">
        <v>14791</v>
      </c>
      <c r="L52" s="359">
        <v>13722</v>
      </c>
      <c r="M52" s="360">
        <v>12868</v>
      </c>
    </row>
    <row r="53" spans="2:13" ht="27.75" customHeight="1" thickBot="1" x14ac:dyDescent="0.25">
      <c r="B53" s="1228" t="s">
        <v>19</v>
      </c>
      <c r="C53" s="1229"/>
      <c r="D53" s="110"/>
      <c r="E53" s="1230" t="s">
        <v>44</v>
      </c>
      <c r="F53" s="1230"/>
      <c r="G53" s="1230"/>
      <c r="H53" s="1231"/>
      <c r="I53" s="361">
        <v>5596</v>
      </c>
      <c r="J53" s="362">
        <v>5201</v>
      </c>
      <c r="K53" s="362">
        <v>3988</v>
      </c>
      <c r="L53" s="362">
        <v>1460</v>
      </c>
      <c r="M53" s="363">
        <v>709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fPCs+Me7JzvB4HtX7Uw7BtZT5V3evEVhxl+UXkUVOnImsxdpI5fjTWJccZmvAWR8vJh4MXL7nSCTA/e0QmldwA==" saltValue="G6d11XxWM3zfkS3z+NfU9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3314</v>
      </c>
      <c r="G55" s="122">
        <v>3594</v>
      </c>
      <c r="H55" s="123">
        <v>3516</v>
      </c>
    </row>
    <row r="56" spans="2:8" ht="52.5" customHeight="1" x14ac:dyDescent="0.2">
      <c r="B56" s="124"/>
      <c r="C56" s="1249" t="s">
        <v>47</v>
      </c>
      <c r="D56" s="1249"/>
      <c r="E56" s="1250"/>
      <c r="F56" s="125">
        <v>273</v>
      </c>
      <c r="G56" s="125">
        <v>273</v>
      </c>
      <c r="H56" s="126">
        <v>316</v>
      </c>
    </row>
    <row r="57" spans="2:8" ht="53.25" customHeight="1" x14ac:dyDescent="0.2">
      <c r="B57" s="124"/>
      <c r="C57" s="1251" t="s">
        <v>48</v>
      </c>
      <c r="D57" s="1251"/>
      <c r="E57" s="1252"/>
      <c r="F57" s="127">
        <v>2627</v>
      </c>
      <c r="G57" s="127">
        <v>3646</v>
      </c>
      <c r="H57" s="128">
        <v>3533</v>
      </c>
    </row>
    <row r="58" spans="2:8" ht="45.75" customHeight="1" x14ac:dyDescent="0.2">
      <c r="B58" s="129"/>
      <c r="C58" s="1239" t="s">
        <v>563</v>
      </c>
      <c r="D58" s="1240"/>
      <c r="E58" s="1241"/>
      <c r="F58" s="130" t="s">
        <v>568</v>
      </c>
      <c r="G58" s="130">
        <v>1074</v>
      </c>
      <c r="H58" s="131">
        <v>1035</v>
      </c>
    </row>
    <row r="59" spans="2:8" ht="45.75" customHeight="1" x14ac:dyDescent="0.2">
      <c r="B59" s="129"/>
      <c r="C59" s="1239" t="s">
        <v>564</v>
      </c>
      <c r="D59" s="1240"/>
      <c r="E59" s="1241"/>
      <c r="F59" s="130">
        <v>1024</v>
      </c>
      <c r="G59" s="130">
        <v>990</v>
      </c>
      <c r="H59" s="131">
        <v>954</v>
      </c>
    </row>
    <row r="60" spans="2:8" ht="45.75" customHeight="1" x14ac:dyDescent="0.2">
      <c r="B60" s="129"/>
      <c r="C60" s="1239" t="s">
        <v>565</v>
      </c>
      <c r="D60" s="1240"/>
      <c r="E60" s="1241"/>
      <c r="F60" s="130">
        <v>568</v>
      </c>
      <c r="G60" s="130">
        <v>545</v>
      </c>
      <c r="H60" s="131">
        <v>547</v>
      </c>
    </row>
    <row r="61" spans="2:8" ht="45.75" customHeight="1" x14ac:dyDescent="0.2">
      <c r="B61" s="129"/>
      <c r="C61" s="1239" t="s">
        <v>566</v>
      </c>
      <c r="D61" s="1240"/>
      <c r="E61" s="1241"/>
      <c r="F61" s="130">
        <v>408</v>
      </c>
      <c r="G61" s="130">
        <v>408</v>
      </c>
      <c r="H61" s="131">
        <v>408</v>
      </c>
    </row>
    <row r="62" spans="2:8" ht="45.75" customHeight="1" thickBot="1" x14ac:dyDescent="0.25">
      <c r="B62" s="132"/>
      <c r="C62" s="1242" t="s">
        <v>567</v>
      </c>
      <c r="D62" s="1243"/>
      <c r="E62" s="1244"/>
      <c r="F62" s="133">
        <v>295</v>
      </c>
      <c r="G62" s="133">
        <v>296</v>
      </c>
      <c r="H62" s="134">
        <v>296</v>
      </c>
    </row>
    <row r="63" spans="2:8" ht="52.5" customHeight="1" thickBot="1" x14ac:dyDescent="0.25">
      <c r="B63" s="135"/>
      <c r="C63" s="1245" t="s">
        <v>49</v>
      </c>
      <c r="D63" s="1245"/>
      <c r="E63" s="1246"/>
      <c r="F63" s="136">
        <v>6214</v>
      </c>
      <c r="G63" s="136">
        <v>7513</v>
      </c>
      <c r="H63" s="137">
        <v>7364</v>
      </c>
    </row>
    <row r="64" spans="2:8" ht="13" x14ac:dyDescent="0.2"/>
  </sheetData>
  <sheetProtection algorithmName="SHA-512" hashValue="GQALa1EjgqxRMeN4Sf1gncFF5nlQ+paSLb8huc216MeuAWzPykwGUP+bq11SR6IVQx2gusp1vLL73/DdRdnDfA==" saltValue="hLTOf5LP5p3yMKQBhPyl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7495D-F463-4B09-BE16-4CC429F7B752}">
  <sheetPr>
    <pageSetUpPr fitToPage="1"/>
  </sheetPr>
  <dimension ref="A1:DE85"/>
  <sheetViews>
    <sheetView showGridLines="0" tabSelected="1" topLeftCell="A20" zoomScale="50" zoomScaleNormal="5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577</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6" t="s">
        <v>580</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 x14ac:dyDescent="0.2">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 x14ac:dyDescent="0.2">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 x14ac:dyDescent="0.2">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 x14ac:dyDescent="0.2">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575</v>
      </c>
    </row>
    <row r="50" spans="1:109" ht="13" x14ac:dyDescent="0.2">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527</v>
      </c>
      <c r="BQ50" s="1253"/>
      <c r="BR50" s="1253"/>
      <c r="BS50" s="1253"/>
      <c r="BT50" s="1253"/>
      <c r="BU50" s="1253"/>
      <c r="BV50" s="1253"/>
      <c r="BW50" s="1253"/>
      <c r="BX50" s="1253" t="s">
        <v>528</v>
      </c>
      <c r="BY50" s="1253"/>
      <c r="BZ50" s="1253"/>
      <c r="CA50" s="1253"/>
      <c r="CB50" s="1253"/>
      <c r="CC50" s="1253"/>
      <c r="CD50" s="1253"/>
      <c r="CE50" s="1253"/>
      <c r="CF50" s="1253" t="s">
        <v>529</v>
      </c>
      <c r="CG50" s="1253"/>
      <c r="CH50" s="1253"/>
      <c r="CI50" s="1253"/>
      <c r="CJ50" s="1253"/>
      <c r="CK50" s="1253"/>
      <c r="CL50" s="1253"/>
      <c r="CM50" s="1253"/>
      <c r="CN50" s="1253" t="s">
        <v>530</v>
      </c>
      <c r="CO50" s="1253"/>
      <c r="CP50" s="1253"/>
      <c r="CQ50" s="1253"/>
      <c r="CR50" s="1253"/>
      <c r="CS50" s="1253"/>
      <c r="CT50" s="1253"/>
      <c r="CU50" s="1253"/>
      <c r="CV50" s="1253" t="s">
        <v>531</v>
      </c>
      <c r="CW50" s="1253"/>
      <c r="CX50" s="1253"/>
      <c r="CY50" s="1253"/>
      <c r="CZ50" s="1253"/>
      <c r="DA50" s="1253"/>
      <c r="DB50" s="1253"/>
      <c r="DC50" s="1253"/>
    </row>
    <row r="51" spans="1:109" ht="13.5" customHeight="1" x14ac:dyDescent="0.2">
      <c r="B51" s="365"/>
      <c r="G51" s="1255"/>
      <c r="H51" s="1255"/>
      <c r="I51" s="1272"/>
      <c r="J51" s="1272"/>
      <c r="K51" s="1270"/>
      <c r="L51" s="1270"/>
      <c r="M51" s="1270"/>
      <c r="N51" s="1270"/>
      <c r="AM51" s="371"/>
      <c r="AN51" s="1269" t="s">
        <v>574</v>
      </c>
      <c r="AO51" s="1269"/>
      <c r="AP51" s="1269"/>
      <c r="AQ51" s="1269"/>
      <c r="AR51" s="1269"/>
      <c r="AS51" s="1269"/>
      <c r="AT51" s="1269"/>
      <c r="AU51" s="1269"/>
      <c r="AV51" s="1269"/>
      <c r="AW51" s="1269"/>
      <c r="AX51" s="1269"/>
      <c r="AY51" s="1269"/>
      <c r="AZ51" s="1269"/>
      <c r="BA51" s="1269"/>
      <c r="BB51" s="1269" t="s">
        <v>572</v>
      </c>
      <c r="BC51" s="1269"/>
      <c r="BD51" s="1269"/>
      <c r="BE51" s="1269"/>
      <c r="BF51" s="1269"/>
      <c r="BG51" s="1269"/>
      <c r="BH51" s="1269"/>
      <c r="BI51" s="1269"/>
      <c r="BJ51" s="1269"/>
      <c r="BK51" s="1269"/>
      <c r="BL51" s="1269"/>
      <c r="BM51" s="1269"/>
      <c r="BN51" s="1269"/>
      <c r="BO51" s="1269"/>
      <c r="BP51" s="1254">
        <v>71.900000000000006</v>
      </c>
      <c r="BQ51" s="1254"/>
      <c r="BR51" s="1254"/>
      <c r="BS51" s="1254"/>
      <c r="BT51" s="1254"/>
      <c r="BU51" s="1254"/>
      <c r="BV51" s="1254"/>
      <c r="BW51" s="1254"/>
      <c r="BX51" s="1254">
        <v>63</v>
      </c>
      <c r="BY51" s="1254"/>
      <c r="BZ51" s="1254"/>
      <c r="CA51" s="1254"/>
      <c r="CB51" s="1254"/>
      <c r="CC51" s="1254"/>
      <c r="CD51" s="1254"/>
      <c r="CE51" s="1254"/>
      <c r="CF51" s="1254">
        <v>45.6</v>
      </c>
      <c r="CG51" s="1254"/>
      <c r="CH51" s="1254"/>
      <c r="CI51" s="1254"/>
      <c r="CJ51" s="1254"/>
      <c r="CK51" s="1254"/>
      <c r="CL51" s="1254"/>
      <c r="CM51" s="1254"/>
      <c r="CN51" s="1254">
        <v>17.100000000000001</v>
      </c>
      <c r="CO51" s="1254"/>
      <c r="CP51" s="1254"/>
      <c r="CQ51" s="1254"/>
      <c r="CR51" s="1254"/>
      <c r="CS51" s="1254"/>
      <c r="CT51" s="1254"/>
      <c r="CU51" s="1254"/>
      <c r="CV51" s="1254">
        <v>8.1</v>
      </c>
      <c r="CW51" s="1254"/>
      <c r="CX51" s="1254"/>
      <c r="CY51" s="1254"/>
      <c r="CZ51" s="1254"/>
      <c r="DA51" s="1254"/>
      <c r="DB51" s="1254"/>
      <c r="DC51" s="1254"/>
    </row>
    <row r="52" spans="1:109" ht="13" x14ac:dyDescent="0.2">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 x14ac:dyDescent="0.2">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579</v>
      </c>
      <c r="BC53" s="1269"/>
      <c r="BD53" s="1269"/>
      <c r="BE53" s="1269"/>
      <c r="BF53" s="1269"/>
      <c r="BG53" s="1269"/>
      <c r="BH53" s="1269"/>
      <c r="BI53" s="1269"/>
      <c r="BJ53" s="1269"/>
      <c r="BK53" s="1269"/>
      <c r="BL53" s="1269"/>
      <c r="BM53" s="1269"/>
      <c r="BN53" s="1269"/>
      <c r="BO53" s="1269"/>
      <c r="BP53" s="1254">
        <v>48</v>
      </c>
      <c r="BQ53" s="1254"/>
      <c r="BR53" s="1254"/>
      <c r="BS53" s="1254"/>
      <c r="BT53" s="1254"/>
      <c r="BU53" s="1254"/>
      <c r="BV53" s="1254"/>
      <c r="BW53" s="1254"/>
      <c r="BX53" s="1254">
        <v>49.9</v>
      </c>
      <c r="BY53" s="1254"/>
      <c r="BZ53" s="1254"/>
      <c r="CA53" s="1254"/>
      <c r="CB53" s="1254"/>
      <c r="CC53" s="1254"/>
      <c r="CD53" s="1254"/>
      <c r="CE53" s="1254"/>
      <c r="CF53" s="1254">
        <v>52.3</v>
      </c>
      <c r="CG53" s="1254"/>
      <c r="CH53" s="1254"/>
      <c r="CI53" s="1254"/>
      <c r="CJ53" s="1254"/>
      <c r="CK53" s="1254"/>
      <c r="CL53" s="1254"/>
      <c r="CM53" s="1254"/>
      <c r="CN53" s="1254">
        <v>53.7</v>
      </c>
      <c r="CO53" s="1254"/>
      <c r="CP53" s="1254"/>
      <c r="CQ53" s="1254"/>
      <c r="CR53" s="1254"/>
      <c r="CS53" s="1254"/>
      <c r="CT53" s="1254"/>
      <c r="CU53" s="1254"/>
      <c r="CV53" s="1254">
        <v>54.7</v>
      </c>
      <c r="CW53" s="1254"/>
      <c r="CX53" s="1254"/>
      <c r="CY53" s="1254"/>
      <c r="CZ53" s="1254"/>
      <c r="DA53" s="1254"/>
      <c r="DB53" s="1254"/>
      <c r="DC53" s="1254"/>
    </row>
    <row r="54" spans="1:109" ht="13" x14ac:dyDescent="0.2">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 x14ac:dyDescent="0.2">
      <c r="A55" s="379"/>
      <c r="B55" s="365"/>
      <c r="G55" s="1265"/>
      <c r="H55" s="1265"/>
      <c r="I55" s="1265"/>
      <c r="J55" s="1265"/>
      <c r="K55" s="1270"/>
      <c r="L55" s="1270"/>
      <c r="M55" s="1270"/>
      <c r="N55" s="1270"/>
      <c r="AN55" s="1253" t="s">
        <v>573</v>
      </c>
      <c r="AO55" s="1253"/>
      <c r="AP55" s="1253"/>
      <c r="AQ55" s="1253"/>
      <c r="AR55" s="1253"/>
      <c r="AS55" s="1253"/>
      <c r="AT55" s="1253"/>
      <c r="AU55" s="1253"/>
      <c r="AV55" s="1253"/>
      <c r="AW55" s="1253"/>
      <c r="AX55" s="1253"/>
      <c r="AY55" s="1253"/>
      <c r="AZ55" s="1253"/>
      <c r="BA55" s="1253"/>
      <c r="BB55" s="1269" t="s">
        <v>572</v>
      </c>
      <c r="BC55" s="1269"/>
      <c r="BD55" s="1269"/>
      <c r="BE55" s="1269"/>
      <c r="BF55" s="1269"/>
      <c r="BG55" s="1269"/>
      <c r="BH55" s="1269"/>
      <c r="BI55" s="1269"/>
      <c r="BJ55" s="1269"/>
      <c r="BK55" s="1269"/>
      <c r="BL55" s="1269"/>
      <c r="BM55" s="1269"/>
      <c r="BN55" s="1269"/>
      <c r="BO55" s="1269"/>
      <c r="BP55" s="1254">
        <v>49.1</v>
      </c>
      <c r="BQ55" s="1254"/>
      <c r="BR55" s="1254"/>
      <c r="BS55" s="1254"/>
      <c r="BT55" s="1254"/>
      <c r="BU55" s="1254"/>
      <c r="BV55" s="1254"/>
      <c r="BW55" s="1254"/>
      <c r="BX55" s="1254">
        <v>41.5</v>
      </c>
      <c r="BY55" s="1254"/>
      <c r="BZ55" s="1254"/>
      <c r="CA55" s="1254"/>
      <c r="CB55" s="1254"/>
      <c r="CC55" s="1254"/>
      <c r="CD55" s="1254"/>
      <c r="CE55" s="1254"/>
      <c r="CF55" s="1254">
        <v>23</v>
      </c>
      <c r="CG55" s="1254"/>
      <c r="CH55" s="1254"/>
      <c r="CI55" s="1254"/>
      <c r="CJ55" s="1254"/>
      <c r="CK55" s="1254"/>
      <c r="CL55" s="1254"/>
      <c r="CM55" s="1254"/>
      <c r="CN55" s="1254">
        <v>15.5</v>
      </c>
      <c r="CO55" s="1254"/>
      <c r="CP55" s="1254"/>
      <c r="CQ55" s="1254"/>
      <c r="CR55" s="1254"/>
      <c r="CS55" s="1254"/>
      <c r="CT55" s="1254"/>
      <c r="CU55" s="1254"/>
      <c r="CV55" s="1254">
        <v>13</v>
      </c>
      <c r="CW55" s="1254"/>
      <c r="CX55" s="1254"/>
      <c r="CY55" s="1254"/>
      <c r="CZ55" s="1254"/>
      <c r="DA55" s="1254"/>
      <c r="DB55" s="1254"/>
      <c r="DC55" s="1254"/>
    </row>
    <row r="56" spans="1:109" ht="13" x14ac:dyDescent="0.2">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 x14ac:dyDescent="0.2">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579</v>
      </c>
      <c r="BC57" s="1269"/>
      <c r="BD57" s="1269"/>
      <c r="BE57" s="1269"/>
      <c r="BF57" s="1269"/>
      <c r="BG57" s="1269"/>
      <c r="BH57" s="1269"/>
      <c r="BI57" s="1269"/>
      <c r="BJ57" s="1269"/>
      <c r="BK57" s="1269"/>
      <c r="BL57" s="1269"/>
      <c r="BM57" s="1269"/>
      <c r="BN57" s="1269"/>
      <c r="BO57" s="1269"/>
      <c r="BP57" s="1254">
        <v>61</v>
      </c>
      <c r="BQ57" s="1254"/>
      <c r="BR57" s="1254"/>
      <c r="BS57" s="1254"/>
      <c r="BT57" s="1254"/>
      <c r="BU57" s="1254"/>
      <c r="BV57" s="1254"/>
      <c r="BW57" s="1254"/>
      <c r="BX57" s="1254">
        <v>61.7</v>
      </c>
      <c r="BY57" s="1254"/>
      <c r="BZ57" s="1254"/>
      <c r="CA57" s="1254"/>
      <c r="CB57" s="1254"/>
      <c r="CC57" s="1254"/>
      <c r="CD57" s="1254"/>
      <c r="CE57" s="1254"/>
      <c r="CF57" s="1254">
        <v>62.8</v>
      </c>
      <c r="CG57" s="1254"/>
      <c r="CH57" s="1254"/>
      <c r="CI57" s="1254"/>
      <c r="CJ57" s="1254"/>
      <c r="CK57" s="1254"/>
      <c r="CL57" s="1254"/>
      <c r="CM57" s="1254"/>
      <c r="CN57" s="1254">
        <v>64</v>
      </c>
      <c r="CO57" s="1254"/>
      <c r="CP57" s="1254"/>
      <c r="CQ57" s="1254"/>
      <c r="CR57" s="1254"/>
      <c r="CS57" s="1254"/>
      <c r="CT57" s="1254"/>
      <c r="CU57" s="1254"/>
      <c r="CV57" s="1254">
        <v>64.599999999999994</v>
      </c>
      <c r="CW57" s="1254"/>
      <c r="CX57" s="1254"/>
      <c r="CY57" s="1254"/>
      <c r="CZ57" s="1254"/>
      <c r="DA57" s="1254"/>
      <c r="DB57" s="1254"/>
      <c r="DC57" s="1254"/>
      <c r="DD57" s="390"/>
      <c r="DE57" s="385"/>
    </row>
    <row r="58" spans="1:109" s="379" customFormat="1" ht="13" x14ac:dyDescent="0.2">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578</v>
      </c>
    </row>
    <row r="64" spans="1:109" ht="13" x14ac:dyDescent="0.2">
      <c r="B64" s="365"/>
      <c r="G64" s="380"/>
      <c r="I64" s="382"/>
      <c r="J64" s="382"/>
      <c r="K64" s="382"/>
      <c r="L64" s="382"/>
      <c r="M64" s="382"/>
      <c r="N64" s="381"/>
      <c r="AM64" s="380"/>
      <c r="AN64" s="380" t="s">
        <v>577</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6" t="s">
        <v>576</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 x14ac:dyDescent="0.2">
      <c r="B66" s="365"/>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 x14ac:dyDescent="0.2">
      <c r="B67" s="365"/>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 x14ac:dyDescent="0.2">
      <c r="B68" s="365"/>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 x14ac:dyDescent="0.2">
      <c r="B69" s="365"/>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575</v>
      </c>
    </row>
    <row r="72" spans="2:107" ht="13" x14ac:dyDescent="0.2">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527</v>
      </c>
      <c r="BQ72" s="1253"/>
      <c r="BR72" s="1253"/>
      <c r="BS72" s="1253"/>
      <c r="BT72" s="1253"/>
      <c r="BU72" s="1253"/>
      <c r="BV72" s="1253"/>
      <c r="BW72" s="1253"/>
      <c r="BX72" s="1253" t="s">
        <v>528</v>
      </c>
      <c r="BY72" s="1253"/>
      <c r="BZ72" s="1253"/>
      <c r="CA72" s="1253"/>
      <c r="CB72" s="1253"/>
      <c r="CC72" s="1253"/>
      <c r="CD72" s="1253"/>
      <c r="CE72" s="1253"/>
      <c r="CF72" s="1253" t="s">
        <v>529</v>
      </c>
      <c r="CG72" s="1253"/>
      <c r="CH72" s="1253"/>
      <c r="CI72" s="1253"/>
      <c r="CJ72" s="1253"/>
      <c r="CK72" s="1253"/>
      <c r="CL72" s="1253"/>
      <c r="CM72" s="1253"/>
      <c r="CN72" s="1253" t="s">
        <v>530</v>
      </c>
      <c r="CO72" s="1253"/>
      <c r="CP72" s="1253"/>
      <c r="CQ72" s="1253"/>
      <c r="CR72" s="1253"/>
      <c r="CS72" s="1253"/>
      <c r="CT72" s="1253"/>
      <c r="CU72" s="1253"/>
      <c r="CV72" s="1253" t="s">
        <v>531</v>
      </c>
      <c r="CW72" s="1253"/>
      <c r="CX72" s="1253"/>
      <c r="CY72" s="1253"/>
      <c r="CZ72" s="1253"/>
      <c r="DA72" s="1253"/>
      <c r="DB72" s="1253"/>
      <c r="DC72" s="1253"/>
    </row>
    <row r="73" spans="2:107" ht="13" x14ac:dyDescent="0.2">
      <c r="B73" s="365"/>
      <c r="G73" s="1255"/>
      <c r="H73" s="1255"/>
      <c r="I73" s="1255"/>
      <c r="J73" s="1255"/>
      <c r="K73" s="1273"/>
      <c r="L73" s="1273"/>
      <c r="M73" s="1273"/>
      <c r="N73" s="1273"/>
      <c r="AM73" s="371"/>
      <c r="AN73" s="1269" t="s">
        <v>574</v>
      </c>
      <c r="AO73" s="1269"/>
      <c r="AP73" s="1269"/>
      <c r="AQ73" s="1269"/>
      <c r="AR73" s="1269"/>
      <c r="AS73" s="1269"/>
      <c r="AT73" s="1269"/>
      <c r="AU73" s="1269"/>
      <c r="AV73" s="1269"/>
      <c r="AW73" s="1269"/>
      <c r="AX73" s="1269"/>
      <c r="AY73" s="1269"/>
      <c r="AZ73" s="1269"/>
      <c r="BA73" s="1269"/>
      <c r="BB73" s="1269" t="s">
        <v>572</v>
      </c>
      <c r="BC73" s="1269"/>
      <c r="BD73" s="1269"/>
      <c r="BE73" s="1269"/>
      <c r="BF73" s="1269"/>
      <c r="BG73" s="1269"/>
      <c r="BH73" s="1269"/>
      <c r="BI73" s="1269"/>
      <c r="BJ73" s="1269"/>
      <c r="BK73" s="1269"/>
      <c r="BL73" s="1269"/>
      <c r="BM73" s="1269"/>
      <c r="BN73" s="1269"/>
      <c r="BO73" s="1269"/>
      <c r="BP73" s="1254">
        <v>71.900000000000006</v>
      </c>
      <c r="BQ73" s="1254"/>
      <c r="BR73" s="1254"/>
      <c r="BS73" s="1254"/>
      <c r="BT73" s="1254"/>
      <c r="BU73" s="1254"/>
      <c r="BV73" s="1254"/>
      <c r="BW73" s="1254"/>
      <c r="BX73" s="1254">
        <v>63</v>
      </c>
      <c r="BY73" s="1254"/>
      <c r="BZ73" s="1254"/>
      <c r="CA73" s="1254"/>
      <c r="CB73" s="1254"/>
      <c r="CC73" s="1254"/>
      <c r="CD73" s="1254"/>
      <c r="CE73" s="1254"/>
      <c r="CF73" s="1254">
        <v>45.6</v>
      </c>
      <c r="CG73" s="1254"/>
      <c r="CH73" s="1254"/>
      <c r="CI73" s="1254"/>
      <c r="CJ73" s="1254"/>
      <c r="CK73" s="1254"/>
      <c r="CL73" s="1254"/>
      <c r="CM73" s="1254"/>
      <c r="CN73" s="1254">
        <v>17.100000000000001</v>
      </c>
      <c r="CO73" s="1254"/>
      <c r="CP73" s="1254"/>
      <c r="CQ73" s="1254"/>
      <c r="CR73" s="1254"/>
      <c r="CS73" s="1254"/>
      <c r="CT73" s="1254"/>
      <c r="CU73" s="1254"/>
      <c r="CV73" s="1254">
        <v>8.1</v>
      </c>
      <c r="CW73" s="1254"/>
      <c r="CX73" s="1254"/>
      <c r="CY73" s="1254"/>
      <c r="CZ73" s="1254"/>
      <c r="DA73" s="1254"/>
      <c r="DB73" s="1254"/>
      <c r="DC73" s="1254"/>
    </row>
    <row r="74" spans="2:107" ht="13" x14ac:dyDescent="0.2">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 x14ac:dyDescent="0.2">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571</v>
      </c>
      <c r="BC75" s="1269"/>
      <c r="BD75" s="1269"/>
      <c r="BE75" s="1269"/>
      <c r="BF75" s="1269"/>
      <c r="BG75" s="1269"/>
      <c r="BH75" s="1269"/>
      <c r="BI75" s="1269"/>
      <c r="BJ75" s="1269"/>
      <c r="BK75" s="1269"/>
      <c r="BL75" s="1269"/>
      <c r="BM75" s="1269"/>
      <c r="BN75" s="1269"/>
      <c r="BO75" s="1269"/>
      <c r="BP75" s="1254">
        <v>12.2</v>
      </c>
      <c r="BQ75" s="1254"/>
      <c r="BR75" s="1254"/>
      <c r="BS75" s="1254"/>
      <c r="BT75" s="1254"/>
      <c r="BU75" s="1254"/>
      <c r="BV75" s="1254"/>
      <c r="BW75" s="1254"/>
      <c r="BX75" s="1254">
        <v>11.6</v>
      </c>
      <c r="BY75" s="1254"/>
      <c r="BZ75" s="1254"/>
      <c r="CA75" s="1254"/>
      <c r="CB75" s="1254"/>
      <c r="CC75" s="1254"/>
      <c r="CD75" s="1254"/>
      <c r="CE75" s="1254"/>
      <c r="CF75" s="1254">
        <v>11.3</v>
      </c>
      <c r="CG75" s="1254"/>
      <c r="CH75" s="1254"/>
      <c r="CI75" s="1254"/>
      <c r="CJ75" s="1254"/>
      <c r="CK75" s="1254"/>
      <c r="CL75" s="1254"/>
      <c r="CM75" s="1254"/>
      <c r="CN75" s="1254">
        <v>10.6</v>
      </c>
      <c r="CO75" s="1254"/>
      <c r="CP75" s="1254"/>
      <c r="CQ75" s="1254"/>
      <c r="CR75" s="1254"/>
      <c r="CS75" s="1254"/>
      <c r="CT75" s="1254"/>
      <c r="CU75" s="1254"/>
      <c r="CV75" s="1254">
        <v>10.4</v>
      </c>
      <c r="CW75" s="1254"/>
      <c r="CX75" s="1254"/>
      <c r="CY75" s="1254"/>
      <c r="CZ75" s="1254"/>
      <c r="DA75" s="1254"/>
      <c r="DB75" s="1254"/>
      <c r="DC75" s="1254"/>
    </row>
    <row r="76" spans="2:107" ht="13" x14ac:dyDescent="0.2">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 x14ac:dyDescent="0.2">
      <c r="B77" s="365"/>
      <c r="G77" s="1265"/>
      <c r="H77" s="1265"/>
      <c r="I77" s="1265"/>
      <c r="J77" s="1265"/>
      <c r="K77" s="1273"/>
      <c r="L77" s="1273"/>
      <c r="M77" s="1273"/>
      <c r="N77" s="1273"/>
      <c r="AN77" s="1253" t="s">
        <v>573</v>
      </c>
      <c r="AO77" s="1253"/>
      <c r="AP77" s="1253"/>
      <c r="AQ77" s="1253"/>
      <c r="AR77" s="1253"/>
      <c r="AS77" s="1253"/>
      <c r="AT77" s="1253"/>
      <c r="AU77" s="1253"/>
      <c r="AV77" s="1253"/>
      <c r="AW77" s="1253"/>
      <c r="AX77" s="1253"/>
      <c r="AY77" s="1253"/>
      <c r="AZ77" s="1253"/>
      <c r="BA77" s="1253"/>
      <c r="BB77" s="1269" t="s">
        <v>572</v>
      </c>
      <c r="BC77" s="1269"/>
      <c r="BD77" s="1269"/>
      <c r="BE77" s="1269"/>
      <c r="BF77" s="1269"/>
      <c r="BG77" s="1269"/>
      <c r="BH77" s="1269"/>
      <c r="BI77" s="1269"/>
      <c r="BJ77" s="1269"/>
      <c r="BK77" s="1269"/>
      <c r="BL77" s="1269"/>
      <c r="BM77" s="1269"/>
      <c r="BN77" s="1269"/>
      <c r="BO77" s="1269"/>
      <c r="BP77" s="1254">
        <v>49.1</v>
      </c>
      <c r="BQ77" s="1254"/>
      <c r="BR77" s="1254"/>
      <c r="BS77" s="1254"/>
      <c r="BT77" s="1254"/>
      <c r="BU77" s="1254"/>
      <c r="BV77" s="1254"/>
      <c r="BW77" s="1254"/>
      <c r="BX77" s="1254">
        <v>41.5</v>
      </c>
      <c r="BY77" s="1254"/>
      <c r="BZ77" s="1254"/>
      <c r="CA77" s="1254"/>
      <c r="CB77" s="1254"/>
      <c r="CC77" s="1254"/>
      <c r="CD77" s="1254"/>
      <c r="CE77" s="1254"/>
      <c r="CF77" s="1254">
        <v>23</v>
      </c>
      <c r="CG77" s="1254"/>
      <c r="CH77" s="1254"/>
      <c r="CI77" s="1254"/>
      <c r="CJ77" s="1254"/>
      <c r="CK77" s="1254"/>
      <c r="CL77" s="1254"/>
      <c r="CM77" s="1254"/>
      <c r="CN77" s="1254">
        <v>15.5</v>
      </c>
      <c r="CO77" s="1254"/>
      <c r="CP77" s="1254"/>
      <c r="CQ77" s="1254"/>
      <c r="CR77" s="1254"/>
      <c r="CS77" s="1254"/>
      <c r="CT77" s="1254"/>
      <c r="CU77" s="1254"/>
      <c r="CV77" s="1254">
        <v>13</v>
      </c>
      <c r="CW77" s="1254"/>
      <c r="CX77" s="1254"/>
      <c r="CY77" s="1254"/>
      <c r="CZ77" s="1254"/>
      <c r="DA77" s="1254"/>
      <c r="DB77" s="1254"/>
      <c r="DC77" s="1254"/>
    </row>
    <row r="78" spans="2:107" ht="13" x14ac:dyDescent="0.2">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 x14ac:dyDescent="0.2">
      <c r="B79" s="365"/>
      <c r="G79" s="1265"/>
      <c r="H79" s="1265"/>
      <c r="I79" s="1271"/>
      <c r="J79" s="1271"/>
      <c r="K79" s="1274"/>
      <c r="L79" s="1274"/>
      <c r="M79" s="1274"/>
      <c r="N79" s="1274"/>
      <c r="AN79" s="1253"/>
      <c r="AO79" s="1253"/>
      <c r="AP79" s="1253"/>
      <c r="AQ79" s="1253"/>
      <c r="AR79" s="1253"/>
      <c r="AS79" s="1253"/>
      <c r="AT79" s="1253"/>
      <c r="AU79" s="1253"/>
      <c r="AV79" s="1253"/>
      <c r="AW79" s="1253"/>
      <c r="AX79" s="1253"/>
      <c r="AY79" s="1253"/>
      <c r="AZ79" s="1253"/>
      <c r="BA79" s="1253"/>
      <c r="BB79" s="1269" t="s">
        <v>571</v>
      </c>
      <c r="BC79" s="1269"/>
      <c r="BD79" s="1269"/>
      <c r="BE79" s="1269"/>
      <c r="BF79" s="1269"/>
      <c r="BG79" s="1269"/>
      <c r="BH79" s="1269"/>
      <c r="BI79" s="1269"/>
      <c r="BJ79" s="1269"/>
      <c r="BK79" s="1269"/>
      <c r="BL79" s="1269"/>
      <c r="BM79" s="1269"/>
      <c r="BN79" s="1269"/>
      <c r="BO79" s="1269"/>
      <c r="BP79" s="1254">
        <v>9.5</v>
      </c>
      <c r="BQ79" s="1254"/>
      <c r="BR79" s="1254"/>
      <c r="BS79" s="1254"/>
      <c r="BT79" s="1254"/>
      <c r="BU79" s="1254"/>
      <c r="BV79" s="1254"/>
      <c r="BW79" s="1254"/>
      <c r="BX79" s="1254">
        <v>9.1999999999999993</v>
      </c>
      <c r="BY79" s="1254"/>
      <c r="BZ79" s="1254"/>
      <c r="CA79" s="1254"/>
      <c r="CB79" s="1254"/>
      <c r="CC79" s="1254"/>
      <c r="CD79" s="1254"/>
      <c r="CE79" s="1254"/>
      <c r="CF79" s="1254">
        <v>8.1999999999999993</v>
      </c>
      <c r="CG79" s="1254"/>
      <c r="CH79" s="1254"/>
      <c r="CI79" s="1254"/>
      <c r="CJ79" s="1254"/>
      <c r="CK79" s="1254"/>
      <c r="CL79" s="1254"/>
      <c r="CM79" s="1254"/>
      <c r="CN79" s="1254">
        <v>8</v>
      </c>
      <c r="CO79" s="1254"/>
      <c r="CP79" s="1254"/>
      <c r="CQ79" s="1254"/>
      <c r="CR79" s="1254"/>
      <c r="CS79" s="1254"/>
      <c r="CT79" s="1254"/>
      <c r="CU79" s="1254"/>
      <c r="CV79" s="1254">
        <v>8.1999999999999993</v>
      </c>
      <c r="CW79" s="1254"/>
      <c r="CX79" s="1254"/>
      <c r="CY79" s="1254"/>
      <c r="CZ79" s="1254"/>
      <c r="DA79" s="1254"/>
      <c r="DB79" s="1254"/>
      <c r="DC79" s="1254"/>
    </row>
    <row r="80" spans="2:107" ht="13" x14ac:dyDescent="0.2">
      <c r="B80" s="365"/>
      <c r="G80" s="1265"/>
      <c r="H80" s="1265"/>
      <c r="I80" s="1271"/>
      <c r="J80" s="1271"/>
      <c r="K80" s="1274"/>
      <c r="L80" s="1274"/>
      <c r="M80" s="1274"/>
      <c r="N80" s="1274"/>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dZi41JQ6b0lkFz9xTmT21+dfBPItPcGwtb8GLs7dG1ncr/2Qfp53Xc2MjXQk21FuG0Ux/UGJ4igK7gD6y2l59Q==" saltValue="wCo4rrCTv9E34GgHGup1BA=="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F058B-4F30-4E7F-A50F-73432B03BB11}">
  <sheetPr>
    <pageSetUpPr fitToPage="1"/>
  </sheetPr>
  <dimension ref="A1:DR125"/>
  <sheetViews>
    <sheetView showGridLines="0" tabSelected="1" zoomScale="40" zoomScaleNormal="4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9NAONk5EPf0hyRmUL13U2e/ECjxNFqXiA1ssukLMTzCOIUsMnCxFnOi3mhyHm1exN/9W07JU19a6IA9b87peKQ==" saltValue="4WLb9tEkXc1gy5Sx0B2/fQ=="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EB8B07-48D1-4984-A760-82D4D5423763}">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mGqax2MWuBr8gyu+nqGdlnhSbnzjU3ieGAh1HiQeUEB+JsA46phbSFtFuz2aDpQWVDimUZNLpzC4Nxmb1CnGZA==" saltValue="p/4WiSX1+Ys6ZEtWPY2Jcg==" spinCount="100000" sheet="1" objects="1" scenarios="1"/>
  <dataConsolidate/>
  <phoneticPr fontId="2"/>
  <printOptions horizontalCentered="1" verticalCentered="1"/>
  <pageMargins left="0" right="0" top="0.19685039370078741" bottom="0.31496062992125984"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74152</v>
      </c>
      <c r="E3" s="156"/>
      <c r="F3" s="157">
        <v>94081</v>
      </c>
      <c r="G3" s="158"/>
      <c r="H3" s="159"/>
    </row>
    <row r="4" spans="1:8" x14ac:dyDescent="0.2">
      <c r="A4" s="160"/>
      <c r="B4" s="161"/>
      <c r="C4" s="162"/>
      <c r="D4" s="163">
        <v>42404</v>
      </c>
      <c r="E4" s="164"/>
      <c r="F4" s="165">
        <v>48949</v>
      </c>
      <c r="G4" s="166"/>
      <c r="H4" s="167"/>
    </row>
    <row r="5" spans="1:8" x14ac:dyDescent="0.2">
      <c r="A5" s="148" t="s">
        <v>521</v>
      </c>
      <c r="B5" s="153"/>
      <c r="C5" s="154"/>
      <c r="D5" s="155">
        <v>32743</v>
      </c>
      <c r="E5" s="156"/>
      <c r="F5" s="157">
        <v>92632</v>
      </c>
      <c r="G5" s="158"/>
      <c r="H5" s="159"/>
    </row>
    <row r="6" spans="1:8" x14ac:dyDescent="0.2">
      <c r="A6" s="160"/>
      <c r="B6" s="161"/>
      <c r="C6" s="162"/>
      <c r="D6" s="163">
        <v>20718</v>
      </c>
      <c r="E6" s="164"/>
      <c r="F6" s="165">
        <v>47978</v>
      </c>
      <c r="G6" s="166"/>
      <c r="H6" s="167"/>
    </row>
    <row r="7" spans="1:8" x14ac:dyDescent="0.2">
      <c r="A7" s="148" t="s">
        <v>522</v>
      </c>
      <c r="B7" s="153"/>
      <c r="C7" s="154"/>
      <c r="D7" s="155">
        <v>45745</v>
      </c>
      <c r="E7" s="156"/>
      <c r="F7" s="157">
        <v>71279</v>
      </c>
      <c r="G7" s="158"/>
      <c r="H7" s="159"/>
    </row>
    <row r="8" spans="1:8" x14ac:dyDescent="0.2">
      <c r="A8" s="160"/>
      <c r="B8" s="161"/>
      <c r="C8" s="162"/>
      <c r="D8" s="163">
        <v>27490</v>
      </c>
      <c r="E8" s="164"/>
      <c r="F8" s="165">
        <v>36731</v>
      </c>
      <c r="G8" s="166"/>
      <c r="H8" s="167"/>
    </row>
    <row r="9" spans="1:8" x14ac:dyDescent="0.2">
      <c r="A9" s="148" t="s">
        <v>523</v>
      </c>
      <c r="B9" s="153"/>
      <c r="C9" s="154"/>
      <c r="D9" s="155">
        <v>35862</v>
      </c>
      <c r="E9" s="156"/>
      <c r="F9" s="157">
        <v>74994</v>
      </c>
      <c r="G9" s="158"/>
      <c r="H9" s="159"/>
    </row>
    <row r="10" spans="1:8" x14ac:dyDescent="0.2">
      <c r="A10" s="160"/>
      <c r="B10" s="161"/>
      <c r="C10" s="162"/>
      <c r="D10" s="163">
        <v>16249</v>
      </c>
      <c r="E10" s="164"/>
      <c r="F10" s="165">
        <v>36188</v>
      </c>
      <c r="G10" s="166"/>
      <c r="H10" s="167"/>
    </row>
    <row r="11" spans="1:8" x14ac:dyDescent="0.2">
      <c r="A11" s="148" t="s">
        <v>524</v>
      </c>
      <c r="B11" s="153"/>
      <c r="C11" s="154"/>
      <c r="D11" s="155">
        <v>57801</v>
      </c>
      <c r="E11" s="156"/>
      <c r="F11" s="157">
        <v>71849</v>
      </c>
      <c r="G11" s="158"/>
      <c r="H11" s="159"/>
    </row>
    <row r="12" spans="1:8" x14ac:dyDescent="0.2">
      <c r="A12" s="160"/>
      <c r="B12" s="161"/>
      <c r="C12" s="168"/>
      <c r="D12" s="163">
        <v>27147</v>
      </c>
      <c r="E12" s="164"/>
      <c r="F12" s="165">
        <v>36144</v>
      </c>
      <c r="G12" s="166"/>
      <c r="H12" s="167"/>
    </row>
    <row r="13" spans="1:8" x14ac:dyDescent="0.2">
      <c r="A13" s="148"/>
      <c r="B13" s="153"/>
      <c r="C13" s="169"/>
      <c r="D13" s="170">
        <v>49261</v>
      </c>
      <c r="E13" s="171"/>
      <c r="F13" s="172">
        <v>80967</v>
      </c>
      <c r="G13" s="173"/>
      <c r="H13" s="159"/>
    </row>
    <row r="14" spans="1:8" x14ac:dyDescent="0.2">
      <c r="A14" s="160"/>
      <c r="B14" s="161"/>
      <c r="C14" s="162"/>
      <c r="D14" s="163">
        <v>26802</v>
      </c>
      <c r="E14" s="164"/>
      <c r="F14" s="165">
        <v>41198</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7.53</v>
      </c>
      <c r="C19" s="174">
        <f>ROUND(VALUE(SUBSTITUTE(実質収支比率等に係る経年分析!G$48,"▲","-")),2)</f>
        <v>8.9499999999999993</v>
      </c>
      <c r="D19" s="174">
        <f>ROUND(VALUE(SUBSTITUTE(実質収支比率等に係る経年分析!H$48,"▲","-")),2)</f>
        <v>11.14</v>
      </c>
      <c r="E19" s="174">
        <f>ROUND(VALUE(SUBSTITUTE(実質収支比率等に係る経年分析!I$48,"▲","-")),2)</f>
        <v>10.84</v>
      </c>
      <c r="F19" s="174">
        <f>ROUND(VALUE(SUBSTITUTE(実質収支比率等に係る経年分析!J$48,"▲","-")),2)</f>
        <v>10.36</v>
      </c>
    </row>
    <row r="20" spans="1:11" x14ac:dyDescent="0.2">
      <c r="A20" s="174" t="s">
        <v>53</v>
      </c>
      <c r="B20" s="174">
        <f>ROUND(VALUE(SUBSTITUTE(実質収支比率等に係る経年分析!F$47,"▲","-")),2)</f>
        <v>33.92</v>
      </c>
      <c r="C20" s="174">
        <f>ROUND(VALUE(SUBSTITUTE(実質収支比率等に係る経年分析!G$47,"▲","-")),2)</f>
        <v>30.09</v>
      </c>
      <c r="D20" s="174">
        <f>ROUND(VALUE(SUBSTITUTE(実質収支比率等に係る経年分析!H$47,"▲","-")),2)</f>
        <v>32.14</v>
      </c>
      <c r="E20" s="174">
        <f>ROUND(VALUE(SUBSTITUTE(実質収支比率等に係る経年分析!I$47,"▲","-")),2)</f>
        <v>35.700000000000003</v>
      </c>
      <c r="F20" s="174">
        <f>ROUND(VALUE(SUBSTITUTE(実質収支比率等に係る経年分析!J$47,"▲","-")),2)</f>
        <v>34.58</v>
      </c>
    </row>
    <row r="21" spans="1:11" x14ac:dyDescent="0.2">
      <c r="A21" s="174" t="s">
        <v>54</v>
      </c>
      <c r="B21" s="174">
        <f>IF(ISNUMBER(VALUE(SUBSTITUTE(実質収支比率等に係る経年分析!F$49,"▲","-"))),ROUND(VALUE(SUBSTITUTE(実質収支比率等に係る経年分析!F$49,"▲","-")),2),NA())</f>
        <v>-2.2200000000000002</v>
      </c>
      <c r="C21" s="174">
        <f>IF(ISNUMBER(VALUE(SUBSTITUTE(実質収支比率等に係る経年分析!G$49,"▲","-"))),ROUND(VALUE(SUBSTITUTE(実質収支比率等に係る経年分析!G$49,"▲","-")),2),NA())</f>
        <v>-0.3</v>
      </c>
      <c r="D21" s="174">
        <f>IF(ISNUMBER(VALUE(SUBSTITUTE(実質収支比率等に係る経年分析!H$49,"▲","-"))),ROUND(VALUE(SUBSTITUTE(実質収支比率等に係る経年分析!H$49,"▲","-")),2),NA())</f>
        <v>6.39</v>
      </c>
      <c r="E21" s="174">
        <f>IF(ISNUMBER(VALUE(SUBSTITUTE(実質収支比率等に係る経年分析!I$49,"▲","-"))),ROUND(VALUE(SUBSTITUTE(実質収支比率等に係る経年分析!I$49,"▲","-")),2),NA())</f>
        <v>2.21</v>
      </c>
      <c r="F21" s="174">
        <f>IF(ISNUMBER(VALUE(SUBSTITUTE(実質収支比率等に係る経年分析!J$49,"▲","-"))),ROUND(VALUE(SUBSTITUTE(実質収支比率等に係る経年分析!J$49,"▲","-")),2),NA())</f>
        <v>-1.1399999999999999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0.81</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吉久工業団地特別会計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田窪第２工業団地特別会計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0.28000000000000003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0.28000000000000003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0.85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1.62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5.76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4.8499999999999996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4.09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2.59</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5.48</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10.35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22.16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20.86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1482</v>
      </c>
      <c r="E42" s="176"/>
      <c r="F42" s="176"/>
      <c r="G42" s="176">
        <f>'実質公債費比率（分子）の構造'!L$52</f>
        <v>1503</v>
      </c>
      <c r="H42" s="176"/>
      <c r="I42" s="176"/>
      <c r="J42" s="176">
        <f>'実質公債費比率（分子）の構造'!M$52</f>
        <v>1583</v>
      </c>
      <c r="K42" s="176"/>
      <c r="L42" s="176"/>
      <c r="M42" s="176">
        <f>'実質公債費比率（分子）の構造'!N$52</f>
        <v>1551</v>
      </c>
      <c r="N42" s="176"/>
      <c r="O42" s="176"/>
      <c r="P42" s="176">
        <f>'実質公債費比率（分子）の構造'!O$52</f>
        <v>1508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16</v>
      </c>
      <c r="C44" s="176"/>
      <c r="D44" s="176"/>
      <c r="E44" s="176">
        <f>'実質公債費比率（分子）の構造'!L$50</f>
        <v>15</v>
      </c>
      <c r="F44" s="176"/>
      <c r="G44" s="176"/>
      <c r="H44" s="176">
        <f>'実質公債費比率（分子）の構造'!M$50</f>
        <v>15</v>
      </c>
      <c r="I44" s="176"/>
      <c r="J44" s="176"/>
      <c r="K44" s="176">
        <f>'実質公債費比率（分子）の構造'!N$50</f>
        <v>15</v>
      </c>
      <c r="L44" s="176"/>
      <c r="M44" s="176"/>
      <c r="N44" s="176">
        <f>'実質公債費比率（分子）の構造'!O$50</f>
        <v>15</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18</v>
      </c>
      <c r="I45" s="176"/>
      <c r="J45" s="176"/>
      <c r="K45" s="176">
        <f>'実質公債費比率（分子）の構造'!N$49</f>
        <v>13</v>
      </c>
      <c r="L45" s="176"/>
      <c r="M45" s="176"/>
      <c r="N45" s="176">
        <f>'実質公債費比率（分子）の構造'!O$49</f>
        <v>16</v>
      </c>
      <c r="O45" s="176"/>
      <c r="P45" s="176"/>
    </row>
    <row r="46" spans="1:16" x14ac:dyDescent="0.2">
      <c r="A46" s="176" t="s">
        <v>64</v>
      </c>
      <c r="B46" s="176">
        <f>'実質公債費比率（分子）の構造'!K$48</f>
        <v>863</v>
      </c>
      <c r="C46" s="176"/>
      <c r="D46" s="176"/>
      <c r="E46" s="176">
        <f>'実質公債費比率（分子）の構造'!L$48</f>
        <v>762</v>
      </c>
      <c r="F46" s="176"/>
      <c r="G46" s="176"/>
      <c r="H46" s="176">
        <f>'実質公債費比率（分子）の構造'!M$48</f>
        <v>766</v>
      </c>
      <c r="I46" s="176"/>
      <c r="J46" s="176"/>
      <c r="K46" s="176">
        <f>'実質公債費比率（分子）の構造'!N$48</f>
        <v>682</v>
      </c>
      <c r="L46" s="176"/>
      <c r="M46" s="176"/>
      <c r="N46" s="176">
        <f>'実質公債費比率（分子）の構造'!O$48</f>
        <v>681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1566</v>
      </c>
      <c r="C49" s="176"/>
      <c r="D49" s="176"/>
      <c r="E49" s="176">
        <f>'実質公債費比率（分子）の構造'!L$45</f>
        <v>1612</v>
      </c>
      <c r="F49" s="176"/>
      <c r="G49" s="176"/>
      <c r="H49" s="176">
        <f>'実質公債費比率（分子）の構造'!M$45</f>
        <v>1734</v>
      </c>
      <c r="I49" s="176"/>
      <c r="J49" s="176"/>
      <c r="K49" s="176">
        <f>'実質公債費比率（分子）の構造'!N$45</f>
        <v>1717</v>
      </c>
      <c r="L49" s="176"/>
      <c r="M49" s="176"/>
      <c r="N49" s="176">
        <f>'実質公債費比率（分子）の構造'!O$45</f>
        <v>1682</v>
      </c>
      <c r="O49" s="176"/>
      <c r="P49" s="176"/>
    </row>
    <row r="50" spans="1:16" x14ac:dyDescent="0.2">
      <c r="A50" s="176" t="s">
        <v>67</v>
      </c>
      <c r="B50" s="176" t="e">
        <f>NA()</f>
        <v>#N/A</v>
      </c>
      <c r="C50" s="176">
        <f>IF(ISNUMBER('実質公債費比率（分子）の構造'!K$53),'実質公債費比率（分子）の構造'!K$53,NA())</f>
        <v>963</v>
      </c>
      <c r="D50" s="176" t="e">
        <f>NA()</f>
        <v>#N/A</v>
      </c>
      <c r="E50" s="176" t="e">
        <f>NA()</f>
        <v>#N/A</v>
      </c>
      <c r="F50" s="176">
        <f>IF(ISNUMBER('実質公債費比率（分子）の構造'!L$53),'実質公債費比率（分子）の構造'!L$53,NA())</f>
        <v>886</v>
      </c>
      <c r="G50" s="176" t="e">
        <f>NA()</f>
        <v>#N/A</v>
      </c>
      <c r="H50" s="176" t="e">
        <f>NA()</f>
        <v>#N/A</v>
      </c>
      <c r="I50" s="176">
        <f>IF(ISNUMBER('実質公債費比率（分子）の構造'!M$53),'実質公債費比率（分子）の構造'!M$53,NA())</f>
        <v>950</v>
      </c>
      <c r="J50" s="176" t="e">
        <f>NA()</f>
        <v>#N/A</v>
      </c>
      <c r="K50" s="176" t="e">
        <f>NA()</f>
        <v>#N/A</v>
      </c>
      <c r="L50" s="176">
        <f>IF(ISNUMBER('実質公債費比率（分子）の構造'!N$53),'実質公債費比率（分子）の構造'!N$53,NA())</f>
        <v>876</v>
      </c>
      <c r="M50" s="176" t="e">
        <f>NA()</f>
        <v>#N/A</v>
      </c>
      <c r="N50" s="176" t="e">
        <f>NA()</f>
        <v>#N/A</v>
      </c>
      <c r="O50" s="176">
        <f>IF(ISNUMBER('実質公債費比率（分子）の構造'!O$53),'実質公債費比率（分子）の構造'!O$53,NA())</f>
        <v>886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16008</v>
      </c>
      <c r="E56" s="175"/>
      <c r="F56" s="175"/>
      <c r="G56" s="175">
        <f>'将来負担比率（分子）の構造'!J$52</f>
        <v>15382</v>
      </c>
      <c r="H56" s="175"/>
      <c r="I56" s="175"/>
      <c r="J56" s="175">
        <f>'将来負担比率（分子）の構造'!K$52</f>
        <v>14791</v>
      </c>
      <c r="K56" s="175"/>
      <c r="L56" s="175"/>
      <c r="M56" s="175">
        <f>'将来負担比率（分子）の構造'!L$52</f>
        <v>13722</v>
      </c>
      <c r="N56" s="175"/>
      <c r="O56" s="175"/>
      <c r="P56" s="175">
        <f>'将来負担比率（分子）の構造'!M$52</f>
        <v>12868</v>
      </c>
    </row>
    <row r="57" spans="1:16" x14ac:dyDescent="0.2">
      <c r="A57" s="175" t="s">
        <v>42</v>
      </c>
      <c r="B57" s="175"/>
      <c r="C57" s="175"/>
      <c r="D57" s="175">
        <f>'将来負担比率（分子）の構造'!I$51</f>
        <v>168</v>
      </c>
      <c r="E57" s="175"/>
      <c r="F57" s="175"/>
      <c r="G57" s="175">
        <f>'将来負担比率（分子）の構造'!J$51</f>
        <v>157</v>
      </c>
      <c r="H57" s="175"/>
      <c r="I57" s="175"/>
      <c r="J57" s="175">
        <f>'将来負担比率（分子）の構造'!K$51</f>
        <v>146</v>
      </c>
      <c r="K57" s="175"/>
      <c r="L57" s="175"/>
      <c r="M57" s="175">
        <f>'将来負担比率（分子）の構造'!L$51</f>
        <v>135</v>
      </c>
      <c r="N57" s="175"/>
      <c r="O57" s="175"/>
      <c r="P57" s="175">
        <f>'将来負担比率（分子）の構造'!M$51</f>
        <v>124</v>
      </c>
    </row>
    <row r="58" spans="1:16" x14ac:dyDescent="0.2">
      <c r="A58" s="175" t="s">
        <v>41</v>
      </c>
      <c r="B58" s="175"/>
      <c r="C58" s="175"/>
      <c r="D58" s="175">
        <f>'将来負担比率（分子）の構造'!I$50</f>
        <v>5113</v>
      </c>
      <c r="E58" s="175"/>
      <c r="F58" s="175"/>
      <c r="G58" s="175">
        <f>'将来負担比率（分子）の構造'!J$50</f>
        <v>4773</v>
      </c>
      <c r="H58" s="175"/>
      <c r="I58" s="175"/>
      <c r="J58" s="175">
        <f>'将来負担比率（分子）の構造'!K$50</f>
        <v>5231</v>
      </c>
      <c r="K58" s="175"/>
      <c r="L58" s="175"/>
      <c r="M58" s="175">
        <f>'将来負担比率（分子）の構造'!L$50</f>
        <v>6563</v>
      </c>
      <c r="N58" s="175"/>
      <c r="O58" s="175"/>
      <c r="P58" s="175">
        <f>'将来負担比率（分子）の構造'!M$50</f>
        <v>6465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882</v>
      </c>
      <c r="C62" s="175"/>
      <c r="D62" s="175"/>
      <c r="E62" s="175">
        <f>'将来負担比率（分子）の構造'!J$45</f>
        <v>871</v>
      </c>
      <c r="F62" s="175"/>
      <c r="G62" s="175"/>
      <c r="H62" s="175">
        <f>'将来負担比率（分子）の構造'!K$45</f>
        <v>869</v>
      </c>
      <c r="I62" s="175"/>
      <c r="J62" s="175"/>
      <c r="K62" s="175">
        <f>'将来負担比率（分子）の構造'!L$45</f>
        <v>1048</v>
      </c>
      <c r="L62" s="175"/>
      <c r="M62" s="175"/>
      <c r="N62" s="175">
        <f>'将来負担比率（分子）の構造'!M$45</f>
        <v>957</v>
      </c>
      <c r="O62" s="175"/>
      <c r="P62" s="175"/>
    </row>
    <row r="63" spans="1:16" x14ac:dyDescent="0.2">
      <c r="A63" s="175" t="s">
        <v>34</v>
      </c>
      <c r="B63" s="175">
        <f>'将来負担比率（分子）の構造'!I$44</f>
        <v>255</v>
      </c>
      <c r="C63" s="175"/>
      <c r="D63" s="175"/>
      <c r="E63" s="175">
        <f>'将来負担比率（分子）の構造'!J$44</f>
        <v>255</v>
      </c>
      <c r="F63" s="175"/>
      <c r="G63" s="175"/>
      <c r="H63" s="175">
        <f>'将来負担比率（分子）の構造'!K$44</f>
        <v>235</v>
      </c>
      <c r="I63" s="175"/>
      <c r="J63" s="175"/>
      <c r="K63" s="175">
        <f>'将来負担比率（分子）の構造'!L$44</f>
        <v>170</v>
      </c>
      <c r="L63" s="175"/>
      <c r="M63" s="175"/>
      <c r="N63" s="175">
        <f>'将来負担比率（分子）の構造'!M$44</f>
        <v>148</v>
      </c>
      <c r="O63" s="175"/>
      <c r="P63" s="175"/>
    </row>
    <row r="64" spans="1:16" x14ac:dyDescent="0.2">
      <c r="A64" s="175" t="s">
        <v>33</v>
      </c>
      <c r="B64" s="175">
        <f>'将来負担比率（分子）の構造'!I$43</f>
        <v>10961</v>
      </c>
      <c r="C64" s="175"/>
      <c r="D64" s="175"/>
      <c r="E64" s="175">
        <f>'将来負担比率（分子）の構造'!J$43</f>
        <v>10409</v>
      </c>
      <c r="F64" s="175"/>
      <c r="G64" s="175"/>
      <c r="H64" s="175">
        <f>'将来負担比率（分子）の構造'!K$43</f>
        <v>9601</v>
      </c>
      <c r="I64" s="175"/>
      <c r="J64" s="175"/>
      <c r="K64" s="175">
        <f>'将来負担比率（分子）の構造'!L$43</f>
        <v>8395</v>
      </c>
      <c r="L64" s="175"/>
      <c r="M64" s="175"/>
      <c r="N64" s="175">
        <f>'将来負担比率（分子）の構造'!M$43</f>
        <v>7566</v>
      </c>
      <c r="O64" s="175"/>
      <c r="P64" s="175"/>
    </row>
    <row r="65" spans="1:16" x14ac:dyDescent="0.2">
      <c r="A65" s="175" t="s">
        <v>32</v>
      </c>
      <c r="B65" s="175">
        <f>'将来負担比率（分子）の構造'!I$42</f>
        <v>270</v>
      </c>
      <c r="C65" s="175"/>
      <c r="D65" s="175"/>
      <c r="E65" s="175">
        <f>'将来負担比率（分子）の構造'!J$42</f>
        <v>255</v>
      </c>
      <c r="F65" s="175"/>
      <c r="G65" s="175"/>
      <c r="H65" s="175">
        <f>'将来負担比率（分子）の構造'!K$42</f>
        <v>240</v>
      </c>
      <c r="I65" s="175"/>
      <c r="J65" s="175"/>
      <c r="K65" s="175">
        <f>'将来負担比率（分子）の構造'!L$42</f>
        <v>225</v>
      </c>
      <c r="L65" s="175"/>
      <c r="M65" s="175"/>
      <c r="N65" s="175">
        <f>'将来負担比率（分子）の構造'!M$42</f>
        <v>210</v>
      </c>
      <c r="O65" s="175"/>
      <c r="P65" s="175"/>
    </row>
    <row r="66" spans="1:16" x14ac:dyDescent="0.2">
      <c r="A66" s="175" t="s">
        <v>31</v>
      </c>
      <c r="B66" s="175">
        <f>'将来負担比率（分子）の構造'!I$41</f>
        <v>14517</v>
      </c>
      <c r="C66" s="175"/>
      <c r="D66" s="175"/>
      <c r="E66" s="175">
        <f>'将来負担比率（分子）の構造'!J$41</f>
        <v>13723</v>
      </c>
      <c r="F66" s="175"/>
      <c r="G66" s="175"/>
      <c r="H66" s="175">
        <f>'将来負担比率（分子）の構造'!K$41</f>
        <v>13212</v>
      </c>
      <c r="I66" s="175"/>
      <c r="J66" s="175"/>
      <c r="K66" s="175">
        <f>'将来負担比率（分子）の構造'!L$41</f>
        <v>12042</v>
      </c>
      <c r="L66" s="175"/>
      <c r="M66" s="175"/>
      <c r="N66" s="175">
        <f>'将来負担比率（分子）の構造'!M$41</f>
        <v>11285</v>
      </c>
      <c r="O66" s="175"/>
      <c r="P66" s="175"/>
    </row>
    <row r="67" spans="1:16" x14ac:dyDescent="0.2">
      <c r="A67" s="175" t="s">
        <v>71</v>
      </c>
      <c r="B67" s="175" t="e">
        <f>NA()</f>
        <v>#N/A</v>
      </c>
      <c r="C67" s="175">
        <f>IF(ISNUMBER('将来負担比率（分子）の構造'!I$53), IF('将来負担比率（分子）の構造'!I$53 &lt; 0, 0, '将来負担比率（分子）の構造'!I$53), NA())</f>
        <v>5596</v>
      </c>
      <c r="D67" s="175" t="e">
        <f>NA()</f>
        <v>#N/A</v>
      </c>
      <c r="E67" s="175" t="e">
        <f>NA()</f>
        <v>#N/A</v>
      </c>
      <c r="F67" s="175">
        <f>IF(ISNUMBER('将来負担比率（分子）の構造'!J$53), IF('将来負担比率（分子）の構造'!J$53 &lt; 0, 0, '将来負担比率（分子）の構造'!J$53), NA())</f>
        <v>5201</v>
      </c>
      <c r="G67" s="175" t="e">
        <f>NA()</f>
        <v>#N/A</v>
      </c>
      <c r="H67" s="175" t="e">
        <f>NA()</f>
        <v>#N/A</v>
      </c>
      <c r="I67" s="175">
        <f>IF(ISNUMBER('将来負担比率（分子）の構造'!K$53), IF('将来負担比率（分子）の構造'!K$53 &lt; 0, 0, '将来負担比率（分子）の構造'!K$53), NA())</f>
        <v>3988</v>
      </c>
      <c r="J67" s="175" t="e">
        <f>NA()</f>
        <v>#N/A</v>
      </c>
      <c r="K67" s="175" t="e">
        <f>NA()</f>
        <v>#N/A</v>
      </c>
      <c r="L67" s="175">
        <f>IF(ISNUMBER('将来負担比率（分子）の構造'!L$53), IF('将来負担比率（分子）の構造'!L$53 &lt; 0, 0, '将来負担比率（分子）の構造'!L$53), NA())</f>
        <v>1460</v>
      </c>
      <c r="M67" s="175" t="e">
        <f>NA()</f>
        <v>#N/A</v>
      </c>
      <c r="N67" s="175" t="e">
        <f>NA()</f>
        <v>#N/A</v>
      </c>
      <c r="O67" s="175">
        <f>IF(ISNUMBER('将来負担比率（分子）の構造'!M$53), IF('将来負担比率（分子）の構造'!M$53 &lt; 0, 0, '将来負担比率（分子）の構造'!M$53), NA())</f>
        <v>709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3314</v>
      </c>
      <c r="C72" s="179">
        <f>基金残高に係る経年分析!G55</f>
        <v>3594</v>
      </c>
      <c r="D72" s="179">
        <f>基金残高に係る経年分析!H55</f>
        <v>3516</v>
      </c>
    </row>
    <row r="73" spans="1:16" x14ac:dyDescent="0.2">
      <c r="A73" s="178" t="s">
        <v>74</v>
      </c>
      <c r="B73" s="179">
        <f>基金残高に係る経年分析!F56</f>
        <v>273</v>
      </c>
      <c r="C73" s="179">
        <f>基金残高に係る経年分析!G56</f>
        <v>273</v>
      </c>
      <c r="D73" s="179">
        <f>基金残高に係る経年分析!H56</f>
        <v>316</v>
      </c>
    </row>
    <row r="74" spans="1:16" x14ac:dyDescent="0.2">
      <c r="A74" s="178" t="s">
        <v>75</v>
      </c>
      <c r="B74" s="179">
        <f>基金残高に係る経年分析!F57</f>
        <v>2627</v>
      </c>
      <c r="C74" s="179">
        <f>基金残高に係る経年分析!G57</f>
        <v>3646</v>
      </c>
      <c r="D74" s="179">
        <f>基金残高に係る経年分析!H57</f>
        <v>3533</v>
      </c>
    </row>
  </sheetData>
  <sheetProtection algorithmName="SHA-512" hashValue="2rXuuLazeTUvhRCOsZ5ht1n7R3f7MykBPm8pcx+dFv2GBkcXhOzfbyD0OyxQ4eguCoKTywSwQcD3n95hxL7yRA==" saltValue="CKxCdnWSe4JuDrnkYQ3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4370785</v>
      </c>
      <c r="S5" s="713"/>
      <c r="T5" s="713"/>
      <c r="U5" s="713"/>
      <c r="V5" s="713"/>
      <c r="W5" s="713"/>
      <c r="X5" s="713"/>
      <c r="Y5" s="738"/>
      <c r="Z5" s="751">
        <v>23.7</v>
      </c>
      <c r="AA5" s="751"/>
      <c r="AB5" s="751"/>
      <c r="AC5" s="751"/>
      <c r="AD5" s="752">
        <v>4370785</v>
      </c>
      <c r="AE5" s="752"/>
      <c r="AF5" s="752"/>
      <c r="AG5" s="752"/>
      <c r="AH5" s="752"/>
      <c r="AI5" s="752"/>
      <c r="AJ5" s="752"/>
      <c r="AK5" s="752"/>
      <c r="AL5" s="739">
        <v>42.6</v>
      </c>
      <c r="AM5" s="721"/>
      <c r="AN5" s="721"/>
      <c r="AO5" s="740"/>
      <c r="AP5" s="715" t="s">
        <v>216</v>
      </c>
      <c r="AQ5" s="716"/>
      <c r="AR5" s="716"/>
      <c r="AS5" s="716"/>
      <c r="AT5" s="716"/>
      <c r="AU5" s="716"/>
      <c r="AV5" s="716"/>
      <c r="AW5" s="716"/>
      <c r="AX5" s="716"/>
      <c r="AY5" s="716"/>
      <c r="AZ5" s="716"/>
      <c r="BA5" s="716"/>
      <c r="BB5" s="716"/>
      <c r="BC5" s="716"/>
      <c r="BD5" s="716"/>
      <c r="BE5" s="716"/>
      <c r="BF5" s="717"/>
      <c r="BG5" s="657">
        <v>4368456</v>
      </c>
      <c r="BH5" s="658"/>
      <c r="BI5" s="658"/>
      <c r="BJ5" s="658"/>
      <c r="BK5" s="658"/>
      <c r="BL5" s="658"/>
      <c r="BM5" s="658"/>
      <c r="BN5" s="659"/>
      <c r="BO5" s="695">
        <v>99.9</v>
      </c>
      <c r="BP5" s="695"/>
      <c r="BQ5" s="695"/>
      <c r="BR5" s="695"/>
      <c r="BS5" s="696">
        <v>95900</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151455</v>
      </c>
      <c r="S6" s="658"/>
      <c r="T6" s="658"/>
      <c r="U6" s="658"/>
      <c r="V6" s="658"/>
      <c r="W6" s="658"/>
      <c r="X6" s="658"/>
      <c r="Y6" s="659"/>
      <c r="Z6" s="695">
        <v>0.8</v>
      </c>
      <c r="AA6" s="695"/>
      <c r="AB6" s="695"/>
      <c r="AC6" s="695"/>
      <c r="AD6" s="696">
        <v>151455</v>
      </c>
      <c r="AE6" s="696"/>
      <c r="AF6" s="696"/>
      <c r="AG6" s="696"/>
      <c r="AH6" s="696"/>
      <c r="AI6" s="696"/>
      <c r="AJ6" s="696"/>
      <c r="AK6" s="696"/>
      <c r="AL6" s="660">
        <v>1.5</v>
      </c>
      <c r="AM6" s="661"/>
      <c r="AN6" s="661"/>
      <c r="AO6" s="697"/>
      <c r="AP6" s="654" t="s">
        <v>221</v>
      </c>
      <c r="AQ6" s="655"/>
      <c r="AR6" s="655"/>
      <c r="AS6" s="655"/>
      <c r="AT6" s="655"/>
      <c r="AU6" s="655"/>
      <c r="AV6" s="655"/>
      <c r="AW6" s="655"/>
      <c r="AX6" s="655"/>
      <c r="AY6" s="655"/>
      <c r="AZ6" s="655"/>
      <c r="BA6" s="655"/>
      <c r="BB6" s="655"/>
      <c r="BC6" s="655"/>
      <c r="BD6" s="655"/>
      <c r="BE6" s="655"/>
      <c r="BF6" s="656"/>
      <c r="BG6" s="657">
        <v>4368456</v>
      </c>
      <c r="BH6" s="658"/>
      <c r="BI6" s="658"/>
      <c r="BJ6" s="658"/>
      <c r="BK6" s="658"/>
      <c r="BL6" s="658"/>
      <c r="BM6" s="658"/>
      <c r="BN6" s="659"/>
      <c r="BO6" s="695">
        <v>99.9</v>
      </c>
      <c r="BP6" s="695"/>
      <c r="BQ6" s="695"/>
      <c r="BR6" s="695"/>
      <c r="BS6" s="696">
        <v>95900</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130315</v>
      </c>
      <c r="CS6" s="658"/>
      <c r="CT6" s="658"/>
      <c r="CU6" s="658"/>
      <c r="CV6" s="658"/>
      <c r="CW6" s="658"/>
      <c r="CX6" s="658"/>
      <c r="CY6" s="659"/>
      <c r="CZ6" s="739">
        <v>0.8</v>
      </c>
      <c r="DA6" s="721"/>
      <c r="DB6" s="721"/>
      <c r="DC6" s="741"/>
      <c r="DD6" s="663" t="s">
        <v>122</v>
      </c>
      <c r="DE6" s="658"/>
      <c r="DF6" s="658"/>
      <c r="DG6" s="658"/>
      <c r="DH6" s="658"/>
      <c r="DI6" s="658"/>
      <c r="DJ6" s="658"/>
      <c r="DK6" s="658"/>
      <c r="DL6" s="658"/>
      <c r="DM6" s="658"/>
      <c r="DN6" s="658"/>
      <c r="DO6" s="658"/>
      <c r="DP6" s="659"/>
      <c r="DQ6" s="663">
        <v>130315</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2299</v>
      </c>
      <c r="S7" s="658"/>
      <c r="T7" s="658"/>
      <c r="U7" s="658"/>
      <c r="V7" s="658"/>
      <c r="W7" s="658"/>
      <c r="X7" s="658"/>
      <c r="Y7" s="659"/>
      <c r="Z7" s="695">
        <v>0</v>
      </c>
      <c r="AA7" s="695"/>
      <c r="AB7" s="695"/>
      <c r="AC7" s="695"/>
      <c r="AD7" s="696">
        <v>2299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2001977</v>
      </c>
      <c r="BH7" s="658"/>
      <c r="BI7" s="658"/>
      <c r="BJ7" s="658"/>
      <c r="BK7" s="658"/>
      <c r="BL7" s="658"/>
      <c r="BM7" s="658"/>
      <c r="BN7" s="659"/>
      <c r="BO7" s="695">
        <v>45.8</v>
      </c>
      <c r="BP7" s="695"/>
      <c r="BQ7" s="695"/>
      <c r="BR7" s="695"/>
      <c r="BS7" s="696">
        <v>95900</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1982767</v>
      </c>
      <c r="CS7" s="658"/>
      <c r="CT7" s="658"/>
      <c r="CU7" s="658"/>
      <c r="CV7" s="658"/>
      <c r="CW7" s="658"/>
      <c r="CX7" s="658"/>
      <c r="CY7" s="659"/>
      <c r="CZ7" s="695">
        <v>11.5</v>
      </c>
      <c r="DA7" s="695"/>
      <c r="DB7" s="695"/>
      <c r="DC7" s="695"/>
      <c r="DD7" s="663">
        <v>47660</v>
      </c>
      <c r="DE7" s="658"/>
      <c r="DF7" s="658"/>
      <c r="DG7" s="658"/>
      <c r="DH7" s="658"/>
      <c r="DI7" s="658"/>
      <c r="DJ7" s="658"/>
      <c r="DK7" s="658"/>
      <c r="DL7" s="658"/>
      <c r="DM7" s="658"/>
      <c r="DN7" s="658"/>
      <c r="DO7" s="658"/>
      <c r="DP7" s="659"/>
      <c r="DQ7" s="663">
        <v>1783188</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24010</v>
      </c>
      <c r="S8" s="658"/>
      <c r="T8" s="658"/>
      <c r="U8" s="658"/>
      <c r="V8" s="658"/>
      <c r="W8" s="658"/>
      <c r="X8" s="658"/>
      <c r="Y8" s="659"/>
      <c r="Z8" s="695">
        <v>0.1</v>
      </c>
      <c r="AA8" s="695"/>
      <c r="AB8" s="695"/>
      <c r="AC8" s="695"/>
      <c r="AD8" s="696">
        <v>24010</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54838</v>
      </c>
      <c r="BH8" s="658"/>
      <c r="BI8" s="658"/>
      <c r="BJ8" s="658"/>
      <c r="BK8" s="658"/>
      <c r="BL8" s="658"/>
      <c r="BM8" s="658"/>
      <c r="BN8" s="659"/>
      <c r="BO8" s="695">
        <v>1.3</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6698520</v>
      </c>
      <c r="CS8" s="658"/>
      <c r="CT8" s="658"/>
      <c r="CU8" s="658"/>
      <c r="CV8" s="658"/>
      <c r="CW8" s="658"/>
      <c r="CX8" s="658"/>
      <c r="CY8" s="659"/>
      <c r="CZ8" s="695">
        <v>39</v>
      </c>
      <c r="DA8" s="695"/>
      <c r="DB8" s="695"/>
      <c r="DC8" s="695"/>
      <c r="DD8" s="663">
        <v>40066</v>
      </c>
      <c r="DE8" s="658"/>
      <c r="DF8" s="658"/>
      <c r="DG8" s="658"/>
      <c r="DH8" s="658"/>
      <c r="DI8" s="658"/>
      <c r="DJ8" s="658"/>
      <c r="DK8" s="658"/>
      <c r="DL8" s="658"/>
      <c r="DM8" s="658"/>
      <c r="DN8" s="658"/>
      <c r="DO8" s="658"/>
      <c r="DP8" s="659"/>
      <c r="DQ8" s="663">
        <v>3920210</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29047</v>
      </c>
      <c r="S9" s="658"/>
      <c r="T9" s="658"/>
      <c r="U9" s="658"/>
      <c r="V9" s="658"/>
      <c r="W9" s="658"/>
      <c r="X9" s="658"/>
      <c r="Y9" s="659"/>
      <c r="Z9" s="695">
        <v>0.2</v>
      </c>
      <c r="AA9" s="695"/>
      <c r="AB9" s="695"/>
      <c r="AC9" s="695"/>
      <c r="AD9" s="696">
        <v>29047</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1511416</v>
      </c>
      <c r="BH9" s="658"/>
      <c r="BI9" s="658"/>
      <c r="BJ9" s="658"/>
      <c r="BK9" s="658"/>
      <c r="BL9" s="658"/>
      <c r="BM9" s="658"/>
      <c r="BN9" s="659"/>
      <c r="BO9" s="695">
        <v>34.6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1507916</v>
      </c>
      <c r="CS9" s="658"/>
      <c r="CT9" s="658"/>
      <c r="CU9" s="658"/>
      <c r="CV9" s="658"/>
      <c r="CW9" s="658"/>
      <c r="CX9" s="658"/>
      <c r="CY9" s="659"/>
      <c r="CZ9" s="695">
        <v>8.8000000000000007</v>
      </c>
      <c r="DA9" s="695"/>
      <c r="DB9" s="695"/>
      <c r="DC9" s="695"/>
      <c r="DD9" s="663">
        <v>25370</v>
      </c>
      <c r="DE9" s="658"/>
      <c r="DF9" s="658"/>
      <c r="DG9" s="658"/>
      <c r="DH9" s="658"/>
      <c r="DI9" s="658"/>
      <c r="DJ9" s="658"/>
      <c r="DK9" s="658"/>
      <c r="DL9" s="658"/>
      <c r="DM9" s="658"/>
      <c r="DN9" s="658"/>
      <c r="DO9" s="658"/>
      <c r="DP9" s="659"/>
      <c r="DQ9" s="663">
        <v>1313792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114056</v>
      </c>
      <c r="BH10" s="658"/>
      <c r="BI10" s="658"/>
      <c r="BJ10" s="658"/>
      <c r="BK10" s="658"/>
      <c r="BL10" s="658"/>
      <c r="BM10" s="658"/>
      <c r="BN10" s="659"/>
      <c r="BO10" s="695">
        <v>2.6</v>
      </c>
      <c r="BP10" s="695"/>
      <c r="BQ10" s="695"/>
      <c r="BR10" s="695"/>
      <c r="BS10" s="696">
        <v>18979</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23010</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10</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870639</v>
      </c>
      <c r="S11" s="658"/>
      <c r="T11" s="658"/>
      <c r="U11" s="658"/>
      <c r="V11" s="658"/>
      <c r="W11" s="658"/>
      <c r="X11" s="658"/>
      <c r="Y11" s="659"/>
      <c r="Z11" s="660">
        <v>4.7</v>
      </c>
      <c r="AA11" s="661"/>
      <c r="AB11" s="661"/>
      <c r="AC11" s="662"/>
      <c r="AD11" s="663">
        <v>870639</v>
      </c>
      <c r="AE11" s="658"/>
      <c r="AF11" s="658"/>
      <c r="AG11" s="658"/>
      <c r="AH11" s="658"/>
      <c r="AI11" s="658"/>
      <c r="AJ11" s="658"/>
      <c r="AK11" s="659"/>
      <c r="AL11" s="660">
        <v>8.5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321667</v>
      </c>
      <c r="BH11" s="658"/>
      <c r="BI11" s="658"/>
      <c r="BJ11" s="658"/>
      <c r="BK11" s="658"/>
      <c r="BL11" s="658"/>
      <c r="BM11" s="658"/>
      <c r="BN11" s="659"/>
      <c r="BO11" s="695">
        <v>7.4</v>
      </c>
      <c r="BP11" s="695"/>
      <c r="BQ11" s="695"/>
      <c r="BR11" s="695"/>
      <c r="BS11" s="696">
        <v>76921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758164</v>
      </c>
      <c r="CS11" s="658"/>
      <c r="CT11" s="658"/>
      <c r="CU11" s="658"/>
      <c r="CV11" s="658"/>
      <c r="CW11" s="658"/>
      <c r="CX11" s="658"/>
      <c r="CY11" s="659"/>
      <c r="CZ11" s="695">
        <v>4.4000000000000004</v>
      </c>
      <c r="DA11" s="695"/>
      <c r="DB11" s="695"/>
      <c r="DC11" s="695"/>
      <c r="DD11" s="663">
        <v>210356</v>
      </c>
      <c r="DE11" s="658"/>
      <c r="DF11" s="658"/>
      <c r="DG11" s="658"/>
      <c r="DH11" s="658"/>
      <c r="DI11" s="658"/>
      <c r="DJ11" s="658"/>
      <c r="DK11" s="658"/>
      <c r="DL11" s="658"/>
      <c r="DM11" s="658"/>
      <c r="DN11" s="658"/>
      <c r="DO11" s="658"/>
      <c r="DP11" s="659"/>
      <c r="DQ11" s="663">
        <v>449033</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23564</v>
      </c>
      <c r="S12" s="658"/>
      <c r="T12" s="658"/>
      <c r="U12" s="658"/>
      <c r="V12" s="658"/>
      <c r="W12" s="658"/>
      <c r="X12" s="658"/>
      <c r="Y12" s="659"/>
      <c r="Z12" s="695">
        <v>0.1</v>
      </c>
      <c r="AA12" s="695"/>
      <c r="AB12" s="695"/>
      <c r="AC12" s="695"/>
      <c r="AD12" s="696">
        <v>23564</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2009100</v>
      </c>
      <c r="BH12" s="658"/>
      <c r="BI12" s="658"/>
      <c r="BJ12" s="658"/>
      <c r="BK12" s="658"/>
      <c r="BL12" s="658"/>
      <c r="BM12" s="658"/>
      <c r="BN12" s="659"/>
      <c r="BO12" s="695">
        <v>46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234463</v>
      </c>
      <c r="CS12" s="658"/>
      <c r="CT12" s="658"/>
      <c r="CU12" s="658"/>
      <c r="CV12" s="658"/>
      <c r="CW12" s="658"/>
      <c r="CX12" s="658"/>
      <c r="CY12" s="659"/>
      <c r="CZ12" s="695">
        <v>1.4</v>
      </c>
      <c r="DA12" s="695"/>
      <c r="DB12" s="695"/>
      <c r="DC12" s="695"/>
      <c r="DD12" s="663">
        <v>21527</v>
      </c>
      <c r="DE12" s="658"/>
      <c r="DF12" s="658"/>
      <c r="DG12" s="658"/>
      <c r="DH12" s="658"/>
      <c r="DI12" s="658"/>
      <c r="DJ12" s="658"/>
      <c r="DK12" s="658"/>
      <c r="DL12" s="658"/>
      <c r="DM12" s="658"/>
      <c r="DN12" s="658"/>
      <c r="DO12" s="658"/>
      <c r="DP12" s="659"/>
      <c r="DQ12" s="663">
        <v>179530</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1979347</v>
      </c>
      <c r="BH13" s="658"/>
      <c r="BI13" s="658"/>
      <c r="BJ13" s="658"/>
      <c r="BK13" s="658"/>
      <c r="BL13" s="658"/>
      <c r="BM13" s="658"/>
      <c r="BN13" s="659"/>
      <c r="BO13" s="695">
        <v>45.3</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1657467</v>
      </c>
      <c r="CS13" s="658"/>
      <c r="CT13" s="658"/>
      <c r="CU13" s="658"/>
      <c r="CV13" s="658"/>
      <c r="CW13" s="658"/>
      <c r="CX13" s="658"/>
      <c r="CY13" s="659"/>
      <c r="CZ13" s="695">
        <v>9.6</v>
      </c>
      <c r="DA13" s="695"/>
      <c r="DB13" s="695"/>
      <c r="DC13" s="695"/>
      <c r="DD13" s="663">
        <v>926834</v>
      </c>
      <c r="DE13" s="658"/>
      <c r="DF13" s="658"/>
      <c r="DG13" s="658"/>
      <c r="DH13" s="658"/>
      <c r="DI13" s="658"/>
      <c r="DJ13" s="658"/>
      <c r="DK13" s="658"/>
      <c r="DL13" s="658"/>
      <c r="DM13" s="658"/>
      <c r="DN13" s="658"/>
      <c r="DO13" s="658"/>
      <c r="DP13" s="659"/>
      <c r="DQ13" s="663">
        <v>873565</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1673</v>
      </c>
      <c r="S14" s="658"/>
      <c r="T14" s="658"/>
      <c r="U14" s="658"/>
      <c r="V14" s="658"/>
      <c r="W14" s="658"/>
      <c r="X14" s="658"/>
      <c r="Y14" s="659"/>
      <c r="Z14" s="695">
        <v>0</v>
      </c>
      <c r="AA14" s="695"/>
      <c r="AB14" s="695"/>
      <c r="AC14" s="695"/>
      <c r="AD14" s="696">
        <v>1673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144387</v>
      </c>
      <c r="BH14" s="658"/>
      <c r="BI14" s="658"/>
      <c r="BJ14" s="658"/>
      <c r="BK14" s="658"/>
      <c r="BL14" s="658"/>
      <c r="BM14" s="658"/>
      <c r="BN14" s="659"/>
      <c r="BO14" s="695">
        <v>3.3</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674836</v>
      </c>
      <c r="CS14" s="658"/>
      <c r="CT14" s="658"/>
      <c r="CU14" s="658"/>
      <c r="CV14" s="658"/>
      <c r="CW14" s="658"/>
      <c r="CX14" s="658"/>
      <c r="CY14" s="659"/>
      <c r="CZ14" s="695">
        <v>3.9</v>
      </c>
      <c r="DA14" s="695"/>
      <c r="DB14" s="695"/>
      <c r="DC14" s="695"/>
      <c r="DD14" s="663">
        <v>145945</v>
      </c>
      <c r="DE14" s="658"/>
      <c r="DF14" s="658"/>
      <c r="DG14" s="658"/>
      <c r="DH14" s="658"/>
      <c r="DI14" s="658"/>
      <c r="DJ14" s="658"/>
      <c r="DK14" s="658"/>
      <c r="DL14" s="658"/>
      <c r="DM14" s="658"/>
      <c r="DN14" s="658"/>
      <c r="DO14" s="658"/>
      <c r="DP14" s="659"/>
      <c r="DQ14" s="663">
        <v>556428</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212992</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1792646</v>
      </c>
      <c r="CS15" s="658"/>
      <c r="CT15" s="658"/>
      <c r="CU15" s="658"/>
      <c r="CV15" s="658"/>
      <c r="CW15" s="658"/>
      <c r="CX15" s="658"/>
      <c r="CY15" s="659"/>
      <c r="CZ15" s="695">
        <v>10.4</v>
      </c>
      <c r="DA15" s="695"/>
      <c r="DB15" s="695"/>
      <c r="DC15" s="695"/>
      <c r="DD15" s="663">
        <v>498516</v>
      </c>
      <c r="DE15" s="658"/>
      <c r="DF15" s="658"/>
      <c r="DG15" s="658"/>
      <c r="DH15" s="658"/>
      <c r="DI15" s="658"/>
      <c r="DJ15" s="658"/>
      <c r="DK15" s="658"/>
      <c r="DL15" s="658"/>
      <c r="DM15" s="658"/>
      <c r="DN15" s="658"/>
      <c r="DO15" s="658"/>
      <c r="DP15" s="659"/>
      <c r="DQ15" s="663">
        <v>1269317</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13273</v>
      </c>
      <c r="S16" s="658"/>
      <c r="T16" s="658"/>
      <c r="U16" s="658"/>
      <c r="V16" s="658"/>
      <c r="W16" s="658"/>
      <c r="X16" s="658"/>
      <c r="Y16" s="659"/>
      <c r="Z16" s="695">
        <v>0.1</v>
      </c>
      <c r="AA16" s="695"/>
      <c r="AB16" s="695"/>
      <c r="AC16" s="695"/>
      <c r="AD16" s="696">
        <v>13273</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45168</v>
      </c>
      <c r="CS16" s="658"/>
      <c r="CT16" s="658"/>
      <c r="CU16" s="658"/>
      <c r="CV16" s="658"/>
      <c r="CW16" s="658"/>
      <c r="CX16" s="658"/>
      <c r="CY16" s="659"/>
      <c r="CZ16" s="695">
        <v>0.3</v>
      </c>
      <c r="DA16" s="695"/>
      <c r="DB16" s="695"/>
      <c r="DC16" s="695"/>
      <c r="DD16" s="663" t="s">
        <v>122</v>
      </c>
      <c r="DE16" s="658"/>
      <c r="DF16" s="658"/>
      <c r="DG16" s="658"/>
      <c r="DH16" s="658"/>
      <c r="DI16" s="658"/>
      <c r="DJ16" s="658"/>
      <c r="DK16" s="658"/>
      <c r="DL16" s="658"/>
      <c r="DM16" s="658"/>
      <c r="DN16" s="658"/>
      <c r="DO16" s="658"/>
      <c r="DP16" s="659"/>
      <c r="DQ16" s="663">
        <v>27980</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109538</v>
      </c>
      <c r="S17" s="658"/>
      <c r="T17" s="658"/>
      <c r="U17" s="658"/>
      <c r="V17" s="658"/>
      <c r="W17" s="658"/>
      <c r="X17" s="658"/>
      <c r="Y17" s="659"/>
      <c r="Z17" s="695">
        <v>0.6</v>
      </c>
      <c r="AA17" s="695"/>
      <c r="AB17" s="695"/>
      <c r="AC17" s="695"/>
      <c r="AD17" s="696">
        <v>109538</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1681584</v>
      </c>
      <c r="CS17" s="658"/>
      <c r="CT17" s="658"/>
      <c r="CU17" s="658"/>
      <c r="CV17" s="658"/>
      <c r="CW17" s="658"/>
      <c r="CX17" s="658"/>
      <c r="CY17" s="659"/>
      <c r="CZ17" s="695">
        <v>9.8000000000000007</v>
      </c>
      <c r="DA17" s="695"/>
      <c r="DB17" s="695"/>
      <c r="DC17" s="695"/>
      <c r="DD17" s="663" t="s">
        <v>122</v>
      </c>
      <c r="DE17" s="658"/>
      <c r="DF17" s="658"/>
      <c r="DG17" s="658"/>
      <c r="DH17" s="658"/>
      <c r="DI17" s="658"/>
      <c r="DJ17" s="658"/>
      <c r="DK17" s="658"/>
      <c r="DL17" s="658"/>
      <c r="DM17" s="658"/>
      <c r="DN17" s="658"/>
      <c r="DO17" s="658"/>
      <c r="DP17" s="659"/>
      <c r="DQ17" s="663">
        <v>1668102</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51799</v>
      </c>
      <c r="S18" s="658"/>
      <c r="T18" s="658"/>
      <c r="U18" s="658"/>
      <c r="V18" s="658"/>
      <c r="W18" s="658"/>
      <c r="X18" s="658"/>
      <c r="Y18" s="659"/>
      <c r="Z18" s="695">
        <v>0.3</v>
      </c>
      <c r="AA18" s="695"/>
      <c r="AB18" s="695"/>
      <c r="AC18" s="695"/>
      <c r="AD18" s="696">
        <v>51799</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42362</v>
      </c>
      <c r="S19" s="658"/>
      <c r="T19" s="658"/>
      <c r="U19" s="658"/>
      <c r="V19" s="658"/>
      <c r="W19" s="658"/>
      <c r="X19" s="658"/>
      <c r="Y19" s="659"/>
      <c r="Z19" s="695">
        <v>0.2</v>
      </c>
      <c r="AA19" s="695"/>
      <c r="AB19" s="695"/>
      <c r="AC19" s="695"/>
      <c r="AD19" s="696">
        <v>42362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2329</v>
      </c>
      <c r="BH19" s="658"/>
      <c r="BI19" s="658"/>
      <c r="BJ19" s="658"/>
      <c r="BK19" s="658"/>
      <c r="BL19" s="658"/>
      <c r="BM19" s="658"/>
      <c r="BN19" s="659"/>
      <c r="BO19" s="695">
        <v>0.1</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9437</v>
      </c>
      <c r="S20" s="658"/>
      <c r="T20" s="658"/>
      <c r="U20" s="658"/>
      <c r="V20" s="658"/>
      <c r="W20" s="658"/>
      <c r="X20" s="658"/>
      <c r="Y20" s="659"/>
      <c r="Z20" s="695">
        <v>0.1</v>
      </c>
      <c r="AA20" s="695"/>
      <c r="AB20" s="695"/>
      <c r="AC20" s="695"/>
      <c r="AD20" s="696">
        <v>9437</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2329</v>
      </c>
      <c r="BH20" s="658"/>
      <c r="BI20" s="658"/>
      <c r="BJ20" s="658"/>
      <c r="BK20" s="658"/>
      <c r="BL20" s="658"/>
      <c r="BM20" s="658"/>
      <c r="BN20" s="659"/>
      <c r="BO20" s="695">
        <v>0.1</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17186856</v>
      </c>
      <c r="CS20" s="658"/>
      <c r="CT20" s="658"/>
      <c r="CU20" s="658"/>
      <c r="CV20" s="658"/>
      <c r="CW20" s="658"/>
      <c r="CX20" s="658"/>
      <c r="CY20" s="659"/>
      <c r="CZ20" s="695">
        <v>100</v>
      </c>
      <c r="DA20" s="695"/>
      <c r="DB20" s="695"/>
      <c r="DC20" s="695"/>
      <c r="DD20" s="663">
        <v>1916274</v>
      </c>
      <c r="DE20" s="658"/>
      <c r="DF20" s="658"/>
      <c r="DG20" s="658"/>
      <c r="DH20" s="658"/>
      <c r="DI20" s="658"/>
      <c r="DJ20" s="658"/>
      <c r="DK20" s="658"/>
      <c r="DL20" s="658"/>
      <c r="DM20" s="658"/>
      <c r="DN20" s="658"/>
      <c r="DO20" s="658"/>
      <c r="DP20" s="659"/>
      <c r="DQ20" s="663">
        <v>12171470</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5074908</v>
      </c>
      <c r="S21" s="658"/>
      <c r="T21" s="658"/>
      <c r="U21" s="658"/>
      <c r="V21" s="658"/>
      <c r="W21" s="658"/>
      <c r="X21" s="658"/>
      <c r="Y21" s="659"/>
      <c r="Z21" s="695">
        <v>27.5</v>
      </c>
      <c r="AA21" s="695"/>
      <c r="AB21" s="695"/>
      <c r="AC21" s="695"/>
      <c r="AD21" s="696">
        <v>4597416</v>
      </c>
      <c r="AE21" s="696"/>
      <c r="AF21" s="696"/>
      <c r="AG21" s="696"/>
      <c r="AH21" s="696"/>
      <c r="AI21" s="696"/>
      <c r="AJ21" s="696"/>
      <c r="AK21" s="696"/>
      <c r="AL21" s="660">
        <v>44.8</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2329</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4597416</v>
      </c>
      <c r="S22" s="658"/>
      <c r="T22" s="658"/>
      <c r="U22" s="658"/>
      <c r="V22" s="658"/>
      <c r="W22" s="658"/>
      <c r="X22" s="658"/>
      <c r="Y22" s="659"/>
      <c r="Z22" s="695">
        <v>24.9</v>
      </c>
      <c r="AA22" s="695"/>
      <c r="AB22" s="695"/>
      <c r="AC22" s="695"/>
      <c r="AD22" s="696">
        <v>4597416</v>
      </c>
      <c r="AE22" s="696"/>
      <c r="AF22" s="696"/>
      <c r="AG22" s="696"/>
      <c r="AH22" s="696"/>
      <c r="AI22" s="696"/>
      <c r="AJ22" s="696"/>
      <c r="AK22" s="696"/>
      <c r="AL22" s="660">
        <v>44.8</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477492</v>
      </c>
      <c r="S23" s="658"/>
      <c r="T23" s="658"/>
      <c r="U23" s="658"/>
      <c r="V23" s="658"/>
      <c r="W23" s="658"/>
      <c r="X23" s="658"/>
      <c r="Y23" s="659"/>
      <c r="Z23" s="695">
        <v>2.6</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8437329</v>
      </c>
      <c r="CS24" s="713"/>
      <c r="CT24" s="713"/>
      <c r="CU24" s="713"/>
      <c r="CV24" s="713"/>
      <c r="CW24" s="713"/>
      <c r="CX24" s="713"/>
      <c r="CY24" s="738"/>
      <c r="CZ24" s="739">
        <v>49.1</v>
      </c>
      <c r="DA24" s="721"/>
      <c r="DB24" s="721"/>
      <c r="DC24" s="741"/>
      <c r="DD24" s="737">
        <v>6163457</v>
      </c>
      <c r="DE24" s="713"/>
      <c r="DF24" s="713"/>
      <c r="DG24" s="713"/>
      <c r="DH24" s="713"/>
      <c r="DI24" s="713"/>
      <c r="DJ24" s="713"/>
      <c r="DK24" s="738"/>
      <c r="DL24" s="737">
        <v>5583028</v>
      </c>
      <c r="DM24" s="713"/>
      <c r="DN24" s="713"/>
      <c r="DO24" s="713"/>
      <c r="DP24" s="713"/>
      <c r="DQ24" s="713"/>
      <c r="DR24" s="713"/>
      <c r="DS24" s="713"/>
      <c r="DT24" s="713"/>
      <c r="DU24" s="713"/>
      <c r="DV24" s="738"/>
      <c r="DW24" s="739">
        <v>54</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10722990</v>
      </c>
      <c r="S25" s="658"/>
      <c r="T25" s="658"/>
      <c r="U25" s="658"/>
      <c r="V25" s="658"/>
      <c r="W25" s="658"/>
      <c r="X25" s="658"/>
      <c r="Y25" s="659"/>
      <c r="Z25" s="695">
        <v>58.2</v>
      </c>
      <c r="AA25" s="695"/>
      <c r="AB25" s="695"/>
      <c r="AC25" s="695"/>
      <c r="AD25" s="696">
        <v>10245498</v>
      </c>
      <c r="AE25" s="696"/>
      <c r="AF25" s="696"/>
      <c r="AG25" s="696"/>
      <c r="AH25" s="696"/>
      <c r="AI25" s="696"/>
      <c r="AJ25" s="696"/>
      <c r="AK25" s="696"/>
      <c r="AL25" s="660">
        <v>99.8</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3170767</v>
      </c>
      <c r="CS25" s="670"/>
      <c r="CT25" s="670"/>
      <c r="CU25" s="670"/>
      <c r="CV25" s="670"/>
      <c r="CW25" s="670"/>
      <c r="CX25" s="670"/>
      <c r="CY25" s="671"/>
      <c r="CZ25" s="660">
        <v>18.399999999999999</v>
      </c>
      <c r="DA25" s="672"/>
      <c r="DB25" s="672"/>
      <c r="DC25" s="673"/>
      <c r="DD25" s="663">
        <v>2983185</v>
      </c>
      <c r="DE25" s="670"/>
      <c r="DF25" s="670"/>
      <c r="DG25" s="670"/>
      <c r="DH25" s="670"/>
      <c r="DI25" s="670"/>
      <c r="DJ25" s="670"/>
      <c r="DK25" s="671"/>
      <c r="DL25" s="663">
        <v>2971397</v>
      </c>
      <c r="DM25" s="670"/>
      <c r="DN25" s="670"/>
      <c r="DO25" s="670"/>
      <c r="DP25" s="670"/>
      <c r="DQ25" s="670"/>
      <c r="DR25" s="670"/>
      <c r="DS25" s="670"/>
      <c r="DT25" s="670"/>
      <c r="DU25" s="670"/>
      <c r="DV25" s="671"/>
      <c r="DW25" s="660">
        <v>28.7</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3026</v>
      </c>
      <c r="S26" s="658"/>
      <c r="T26" s="658"/>
      <c r="U26" s="658"/>
      <c r="V26" s="658"/>
      <c r="W26" s="658"/>
      <c r="X26" s="658"/>
      <c r="Y26" s="659"/>
      <c r="Z26" s="695">
        <v>0</v>
      </c>
      <c r="AA26" s="695"/>
      <c r="AB26" s="695"/>
      <c r="AC26" s="695"/>
      <c r="AD26" s="696">
        <v>3026</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1741619</v>
      </c>
      <c r="CS26" s="658"/>
      <c r="CT26" s="658"/>
      <c r="CU26" s="658"/>
      <c r="CV26" s="658"/>
      <c r="CW26" s="658"/>
      <c r="CX26" s="658"/>
      <c r="CY26" s="659"/>
      <c r="CZ26" s="660">
        <v>10.1</v>
      </c>
      <c r="DA26" s="672"/>
      <c r="DB26" s="672"/>
      <c r="DC26" s="673"/>
      <c r="DD26" s="663">
        <v>1661073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20160</v>
      </c>
      <c r="S27" s="658"/>
      <c r="T27" s="658"/>
      <c r="U27" s="658"/>
      <c r="V27" s="658"/>
      <c r="W27" s="658"/>
      <c r="X27" s="658"/>
      <c r="Y27" s="659"/>
      <c r="Z27" s="695">
        <v>0.1</v>
      </c>
      <c r="AA27" s="695"/>
      <c r="AB27" s="695"/>
      <c r="AC27" s="695"/>
      <c r="AD27" s="696">
        <v>60</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4370785</v>
      </c>
      <c r="BH27" s="658"/>
      <c r="BI27" s="658"/>
      <c r="BJ27" s="658"/>
      <c r="BK27" s="658"/>
      <c r="BL27" s="658"/>
      <c r="BM27" s="658"/>
      <c r="BN27" s="659"/>
      <c r="BO27" s="695">
        <v>100</v>
      </c>
      <c r="BP27" s="695"/>
      <c r="BQ27" s="695"/>
      <c r="BR27" s="695"/>
      <c r="BS27" s="696">
        <v>95900</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3584978</v>
      </c>
      <c r="CS27" s="670"/>
      <c r="CT27" s="670"/>
      <c r="CU27" s="670"/>
      <c r="CV27" s="670"/>
      <c r="CW27" s="670"/>
      <c r="CX27" s="670"/>
      <c r="CY27" s="671"/>
      <c r="CZ27" s="660">
        <v>20.9</v>
      </c>
      <c r="DA27" s="672"/>
      <c r="DB27" s="672"/>
      <c r="DC27" s="673"/>
      <c r="DD27" s="663">
        <v>1512170</v>
      </c>
      <c r="DE27" s="670"/>
      <c r="DF27" s="670"/>
      <c r="DG27" s="670"/>
      <c r="DH27" s="670"/>
      <c r="DI27" s="670"/>
      <c r="DJ27" s="670"/>
      <c r="DK27" s="671"/>
      <c r="DL27" s="663">
        <v>943529</v>
      </c>
      <c r="DM27" s="670"/>
      <c r="DN27" s="670"/>
      <c r="DO27" s="670"/>
      <c r="DP27" s="670"/>
      <c r="DQ27" s="670"/>
      <c r="DR27" s="670"/>
      <c r="DS27" s="670"/>
      <c r="DT27" s="670"/>
      <c r="DU27" s="670"/>
      <c r="DV27" s="671"/>
      <c r="DW27" s="660">
        <v>9.1</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157743</v>
      </c>
      <c r="S28" s="658"/>
      <c r="T28" s="658"/>
      <c r="U28" s="658"/>
      <c r="V28" s="658"/>
      <c r="W28" s="658"/>
      <c r="X28" s="658"/>
      <c r="Y28" s="659"/>
      <c r="Z28" s="695">
        <v>0.9</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1681584</v>
      </c>
      <c r="CS28" s="658"/>
      <c r="CT28" s="658"/>
      <c r="CU28" s="658"/>
      <c r="CV28" s="658"/>
      <c r="CW28" s="658"/>
      <c r="CX28" s="658"/>
      <c r="CY28" s="659"/>
      <c r="CZ28" s="660">
        <v>9.8000000000000007</v>
      </c>
      <c r="DA28" s="672"/>
      <c r="DB28" s="672"/>
      <c r="DC28" s="673"/>
      <c r="DD28" s="663">
        <v>1668102</v>
      </c>
      <c r="DE28" s="658"/>
      <c r="DF28" s="658"/>
      <c r="DG28" s="658"/>
      <c r="DH28" s="658"/>
      <c r="DI28" s="658"/>
      <c r="DJ28" s="658"/>
      <c r="DK28" s="659"/>
      <c r="DL28" s="663">
        <v>1668102</v>
      </c>
      <c r="DM28" s="658"/>
      <c r="DN28" s="658"/>
      <c r="DO28" s="658"/>
      <c r="DP28" s="658"/>
      <c r="DQ28" s="658"/>
      <c r="DR28" s="658"/>
      <c r="DS28" s="658"/>
      <c r="DT28" s="658"/>
      <c r="DU28" s="658"/>
      <c r="DV28" s="659"/>
      <c r="DW28" s="660">
        <v>16.100000000000001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19712</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1681584</v>
      </c>
      <c r="CS29" s="670"/>
      <c r="CT29" s="670"/>
      <c r="CU29" s="670"/>
      <c r="CV29" s="670"/>
      <c r="CW29" s="670"/>
      <c r="CX29" s="670"/>
      <c r="CY29" s="671"/>
      <c r="CZ29" s="660">
        <v>9.8000000000000007</v>
      </c>
      <c r="DA29" s="672"/>
      <c r="DB29" s="672"/>
      <c r="DC29" s="673"/>
      <c r="DD29" s="663">
        <v>1668102</v>
      </c>
      <c r="DE29" s="670"/>
      <c r="DF29" s="670"/>
      <c r="DG29" s="670"/>
      <c r="DH29" s="670"/>
      <c r="DI29" s="670"/>
      <c r="DJ29" s="670"/>
      <c r="DK29" s="671"/>
      <c r="DL29" s="663">
        <v>1668102</v>
      </c>
      <c r="DM29" s="670"/>
      <c r="DN29" s="670"/>
      <c r="DO29" s="670"/>
      <c r="DP29" s="670"/>
      <c r="DQ29" s="670"/>
      <c r="DR29" s="670"/>
      <c r="DS29" s="670"/>
      <c r="DT29" s="670"/>
      <c r="DU29" s="670"/>
      <c r="DV29" s="671"/>
      <c r="DW29" s="660">
        <v>16.100000000000001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3098107</v>
      </c>
      <c r="S30" s="658"/>
      <c r="T30" s="658"/>
      <c r="U30" s="658"/>
      <c r="V30" s="658"/>
      <c r="W30" s="658"/>
      <c r="X30" s="658"/>
      <c r="Y30" s="659"/>
      <c r="Z30" s="695">
        <v>16.8</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1647278</v>
      </c>
      <c r="CS30" s="658"/>
      <c r="CT30" s="658"/>
      <c r="CU30" s="658"/>
      <c r="CV30" s="658"/>
      <c r="CW30" s="658"/>
      <c r="CX30" s="658"/>
      <c r="CY30" s="659"/>
      <c r="CZ30" s="660">
        <v>9.6</v>
      </c>
      <c r="DA30" s="672"/>
      <c r="DB30" s="672"/>
      <c r="DC30" s="673"/>
      <c r="DD30" s="663">
        <v>1636207</v>
      </c>
      <c r="DE30" s="658"/>
      <c r="DF30" s="658"/>
      <c r="DG30" s="658"/>
      <c r="DH30" s="658"/>
      <c r="DI30" s="658"/>
      <c r="DJ30" s="658"/>
      <c r="DK30" s="659"/>
      <c r="DL30" s="663">
        <v>1636207</v>
      </c>
      <c r="DM30" s="658"/>
      <c r="DN30" s="658"/>
      <c r="DO30" s="658"/>
      <c r="DP30" s="658"/>
      <c r="DQ30" s="658"/>
      <c r="DR30" s="658"/>
      <c r="DS30" s="658"/>
      <c r="DT30" s="658"/>
      <c r="DU30" s="658"/>
      <c r="DV30" s="659"/>
      <c r="DW30" s="660">
        <v>15.8</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877</v>
      </c>
      <c r="S31" s="658"/>
      <c r="T31" s="658"/>
      <c r="U31" s="658"/>
      <c r="V31" s="658"/>
      <c r="W31" s="658"/>
      <c r="X31" s="658"/>
      <c r="Y31" s="659"/>
      <c r="Z31" s="695">
        <v>0</v>
      </c>
      <c r="AA31" s="695"/>
      <c r="AB31" s="695"/>
      <c r="AC31" s="695"/>
      <c r="AD31" s="696">
        <v>877</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99.8</v>
      </c>
      <c r="BH31" s="720"/>
      <c r="BI31" s="720"/>
      <c r="BJ31" s="720"/>
      <c r="BK31" s="720"/>
      <c r="BL31" s="720"/>
      <c r="BM31" s="721">
        <v>99.3</v>
      </c>
      <c r="BN31" s="720"/>
      <c r="BO31" s="720"/>
      <c r="BP31" s="720"/>
      <c r="BQ31" s="722"/>
      <c r="BR31" s="719">
        <v>99.8</v>
      </c>
      <c r="BS31" s="720"/>
      <c r="BT31" s="720"/>
      <c r="BU31" s="720"/>
      <c r="BV31" s="720"/>
      <c r="BW31" s="720"/>
      <c r="BX31" s="721">
        <v>99.3</v>
      </c>
      <c r="BY31" s="720"/>
      <c r="BZ31" s="720"/>
      <c r="CA31" s="720"/>
      <c r="CB31" s="722"/>
      <c r="CD31" s="678"/>
      <c r="CE31" s="679"/>
      <c r="CF31" s="654" t="s">
        <v>300</v>
      </c>
      <c r="CG31" s="655"/>
      <c r="CH31" s="655"/>
      <c r="CI31" s="655"/>
      <c r="CJ31" s="655"/>
      <c r="CK31" s="655"/>
      <c r="CL31" s="655"/>
      <c r="CM31" s="655"/>
      <c r="CN31" s="655"/>
      <c r="CO31" s="655"/>
      <c r="CP31" s="655"/>
      <c r="CQ31" s="656"/>
      <c r="CR31" s="657">
        <v>34306</v>
      </c>
      <c r="CS31" s="670"/>
      <c r="CT31" s="670"/>
      <c r="CU31" s="670"/>
      <c r="CV31" s="670"/>
      <c r="CW31" s="670"/>
      <c r="CX31" s="670"/>
      <c r="CY31" s="671"/>
      <c r="CZ31" s="660">
        <v>0.2</v>
      </c>
      <c r="DA31" s="672"/>
      <c r="DB31" s="672"/>
      <c r="DC31" s="673"/>
      <c r="DD31" s="663">
        <v>31895</v>
      </c>
      <c r="DE31" s="670"/>
      <c r="DF31" s="670"/>
      <c r="DG31" s="670"/>
      <c r="DH31" s="670"/>
      <c r="DI31" s="670"/>
      <c r="DJ31" s="670"/>
      <c r="DK31" s="671"/>
      <c r="DL31" s="663">
        <v>31895</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1171032</v>
      </c>
      <c r="S32" s="658"/>
      <c r="T32" s="658"/>
      <c r="U32" s="658"/>
      <c r="V32" s="658"/>
      <c r="W32" s="658"/>
      <c r="X32" s="658"/>
      <c r="Y32" s="659"/>
      <c r="Z32" s="695">
        <v>6.4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99.8</v>
      </c>
      <c r="BH32" s="670"/>
      <c r="BI32" s="670"/>
      <c r="BJ32" s="670"/>
      <c r="BK32" s="670"/>
      <c r="BL32" s="670"/>
      <c r="BM32" s="661">
        <v>99.5</v>
      </c>
      <c r="BN32" s="670"/>
      <c r="BO32" s="670"/>
      <c r="BP32" s="670"/>
      <c r="BQ32" s="693"/>
      <c r="BR32" s="723">
        <v>99.8</v>
      </c>
      <c r="BS32" s="670"/>
      <c r="BT32" s="670"/>
      <c r="BU32" s="670"/>
      <c r="BV32" s="670"/>
      <c r="BW32" s="670"/>
      <c r="BX32" s="661">
        <v>99.4</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28839</v>
      </c>
      <c r="S33" s="658"/>
      <c r="T33" s="658"/>
      <c r="U33" s="658"/>
      <c r="V33" s="658"/>
      <c r="W33" s="658"/>
      <c r="X33" s="658"/>
      <c r="Y33" s="659"/>
      <c r="Z33" s="695">
        <v>0.2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99.8</v>
      </c>
      <c r="BH33" s="642"/>
      <c r="BI33" s="642"/>
      <c r="BJ33" s="642"/>
      <c r="BK33" s="642"/>
      <c r="BL33" s="642"/>
      <c r="BM33" s="688">
        <v>99.1</v>
      </c>
      <c r="BN33" s="642"/>
      <c r="BO33" s="642"/>
      <c r="BP33" s="642"/>
      <c r="BQ33" s="705"/>
      <c r="BR33" s="718">
        <v>99.8</v>
      </c>
      <c r="BS33" s="642"/>
      <c r="BT33" s="642"/>
      <c r="BU33" s="642"/>
      <c r="BV33" s="642"/>
      <c r="BW33" s="642"/>
      <c r="BX33" s="688">
        <v>99.1</v>
      </c>
      <c r="BY33" s="642"/>
      <c r="BZ33" s="642"/>
      <c r="CA33" s="642"/>
      <c r="CB33" s="705"/>
      <c r="CD33" s="654" t="s">
        <v>307</v>
      </c>
      <c r="CE33" s="655"/>
      <c r="CF33" s="655"/>
      <c r="CG33" s="655"/>
      <c r="CH33" s="655"/>
      <c r="CI33" s="655"/>
      <c r="CJ33" s="655"/>
      <c r="CK33" s="655"/>
      <c r="CL33" s="655"/>
      <c r="CM33" s="655"/>
      <c r="CN33" s="655"/>
      <c r="CO33" s="655"/>
      <c r="CP33" s="655"/>
      <c r="CQ33" s="656"/>
      <c r="CR33" s="657">
        <v>6788085</v>
      </c>
      <c r="CS33" s="670"/>
      <c r="CT33" s="670"/>
      <c r="CU33" s="670"/>
      <c r="CV33" s="670"/>
      <c r="CW33" s="670"/>
      <c r="CX33" s="670"/>
      <c r="CY33" s="671"/>
      <c r="CZ33" s="660">
        <v>39.5</v>
      </c>
      <c r="DA33" s="672"/>
      <c r="DB33" s="672"/>
      <c r="DC33" s="673"/>
      <c r="DD33" s="663">
        <v>5486918</v>
      </c>
      <c r="DE33" s="670"/>
      <c r="DF33" s="670"/>
      <c r="DG33" s="670"/>
      <c r="DH33" s="670"/>
      <c r="DI33" s="670"/>
      <c r="DJ33" s="670"/>
      <c r="DK33" s="671"/>
      <c r="DL33" s="663">
        <v>4371154</v>
      </c>
      <c r="DM33" s="670"/>
      <c r="DN33" s="670"/>
      <c r="DO33" s="670"/>
      <c r="DP33" s="670"/>
      <c r="DQ33" s="670"/>
      <c r="DR33" s="670"/>
      <c r="DS33" s="670"/>
      <c r="DT33" s="670"/>
      <c r="DU33" s="670"/>
      <c r="DV33" s="671"/>
      <c r="DW33" s="660">
        <v>42.3</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35334</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2358178</v>
      </c>
      <c r="CS34" s="658"/>
      <c r="CT34" s="658"/>
      <c r="CU34" s="658"/>
      <c r="CV34" s="658"/>
      <c r="CW34" s="658"/>
      <c r="CX34" s="658"/>
      <c r="CY34" s="659"/>
      <c r="CZ34" s="660">
        <v>13.7</v>
      </c>
      <c r="DA34" s="672"/>
      <c r="DB34" s="672"/>
      <c r="DC34" s="673"/>
      <c r="DD34" s="663">
        <v>1873814</v>
      </c>
      <c r="DE34" s="658"/>
      <c r="DF34" s="658"/>
      <c r="DG34" s="658"/>
      <c r="DH34" s="658"/>
      <c r="DI34" s="658"/>
      <c r="DJ34" s="658"/>
      <c r="DK34" s="659"/>
      <c r="DL34" s="663">
        <v>1720963</v>
      </c>
      <c r="DM34" s="658"/>
      <c r="DN34" s="658"/>
      <c r="DO34" s="658"/>
      <c r="DP34" s="658"/>
      <c r="DQ34" s="658"/>
      <c r="DR34" s="658"/>
      <c r="DS34" s="658"/>
      <c r="DT34" s="658"/>
      <c r="DU34" s="658"/>
      <c r="DV34" s="659"/>
      <c r="DW34" s="660">
        <v>16.600000000000001</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759038</v>
      </c>
      <c r="S35" s="658"/>
      <c r="T35" s="658"/>
      <c r="U35" s="658"/>
      <c r="V35" s="658"/>
      <c r="W35" s="658"/>
      <c r="X35" s="658"/>
      <c r="Y35" s="659"/>
      <c r="Z35" s="695">
        <v>4.0999999999999996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274244</v>
      </c>
      <c r="CS35" s="670"/>
      <c r="CT35" s="670"/>
      <c r="CU35" s="670"/>
      <c r="CV35" s="670"/>
      <c r="CW35" s="670"/>
      <c r="CX35" s="670"/>
      <c r="CY35" s="671"/>
      <c r="CZ35" s="660">
        <v>1.6</v>
      </c>
      <c r="DA35" s="672"/>
      <c r="DB35" s="672"/>
      <c r="DC35" s="673"/>
      <c r="DD35" s="663">
        <v>247848</v>
      </c>
      <c r="DE35" s="670"/>
      <c r="DF35" s="670"/>
      <c r="DG35" s="670"/>
      <c r="DH35" s="670"/>
      <c r="DI35" s="670"/>
      <c r="DJ35" s="670"/>
      <c r="DK35" s="671"/>
      <c r="DL35" s="663">
        <v>247848</v>
      </c>
      <c r="DM35" s="670"/>
      <c r="DN35" s="670"/>
      <c r="DO35" s="670"/>
      <c r="DP35" s="670"/>
      <c r="DQ35" s="670"/>
      <c r="DR35" s="670"/>
      <c r="DS35" s="670"/>
      <c r="DT35" s="670"/>
      <c r="DU35" s="670"/>
      <c r="DV35" s="671"/>
      <c r="DW35" s="660">
        <v>2.4</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1224934</v>
      </c>
      <c r="S36" s="658"/>
      <c r="T36" s="658"/>
      <c r="U36" s="658"/>
      <c r="V36" s="658"/>
      <c r="W36" s="658"/>
      <c r="X36" s="658"/>
      <c r="Y36" s="659"/>
      <c r="Z36" s="695">
        <v>6.6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2302972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263455</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1662787</v>
      </c>
      <c r="CS36" s="658"/>
      <c r="CT36" s="658"/>
      <c r="CU36" s="658"/>
      <c r="CV36" s="658"/>
      <c r="CW36" s="658"/>
      <c r="CX36" s="658"/>
      <c r="CY36" s="659"/>
      <c r="CZ36" s="660">
        <v>9.6999999999999993</v>
      </c>
      <c r="DA36" s="672"/>
      <c r="DB36" s="672"/>
      <c r="DC36" s="673"/>
      <c r="DD36" s="663">
        <v>1231045</v>
      </c>
      <c r="DE36" s="658"/>
      <c r="DF36" s="658"/>
      <c r="DG36" s="658"/>
      <c r="DH36" s="658"/>
      <c r="DI36" s="658"/>
      <c r="DJ36" s="658"/>
      <c r="DK36" s="659"/>
      <c r="DL36" s="663">
        <v>915044</v>
      </c>
      <c r="DM36" s="658"/>
      <c r="DN36" s="658"/>
      <c r="DO36" s="658"/>
      <c r="DP36" s="658"/>
      <c r="DQ36" s="658"/>
      <c r="DR36" s="658"/>
      <c r="DS36" s="658"/>
      <c r="DT36" s="658"/>
      <c r="DU36" s="658"/>
      <c r="DV36" s="659"/>
      <c r="DW36" s="660">
        <v>8.9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301109</v>
      </c>
      <c r="S37" s="658"/>
      <c r="T37" s="658"/>
      <c r="U37" s="658"/>
      <c r="V37" s="658"/>
      <c r="W37" s="658"/>
      <c r="X37" s="658"/>
      <c r="Y37" s="659"/>
      <c r="Z37" s="695">
        <v>1.6</v>
      </c>
      <c r="AA37" s="695"/>
      <c r="AB37" s="695"/>
      <c r="AC37" s="695"/>
      <c r="AD37" s="696">
        <v>20864</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395271</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216882</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93027</v>
      </c>
      <c r="CS37" s="670"/>
      <c r="CT37" s="670"/>
      <c r="CU37" s="670"/>
      <c r="CV37" s="670"/>
      <c r="CW37" s="670"/>
      <c r="CX37" s="670"/>
      <c r="CY37" s="671"/>
      <c r="CZ37" s="660">
        <v>0.5</v>
      </c>
      <c r="DA37" s="672"/>
      <c r="DB37" s="672"/>
      <c r="DC37" s="673"/>
      <c r="DD37" s="663">
        <v>85750</v>
      </c>
      <c r="DE37" s="670"/>
      <c r="DF37" s="670"/>
      <c r="DG37" s="670"/>
      <c r="DH37" s="670"/>
      <c r="DI37" s="670"/>
      <c r="DJ37" s="670"/>
      <c r="DK37" s="671"/>
      <c r="DL37" s="663">
        <v>85750</v>
      </c>
      <c r="DM37" s="670"/>
      <c r="DN37" s="670"/>
      <c r="DO37" s="670"/>
      <c r="DP37" s="670"/>
      <c r="DQ37" s="670"/>
      <c r="DR37" s="670"/>
      <c r="DS37" s="670"/>
      <c r="DT37" s="670"/>
      <c r="DU37" s="670"/>
      <c r="DV37" s="671"/>
      <c r="DW37" s="660">
        <v>0.8</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890700</v>
      </c>
      <c r="S38" s="658"/>
      <c r="T38" s="658"/>
      <c r="U38" s="658"/>
      <c r="V38" s="658"/>
      <c r="W38" s="658"/>
      <c r="X38" s="658"/>
      <c r="Y38" s="659"/>
      <c r="Z38" s="695">
        <v>4.8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362289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4166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1545412</v>
      </c>
      <c r="CS38" s="658"/>
      <c r="CT38" s="658"/>
      <c r="CU38" s="658"/>
      <c r="CV38" s="658"/>
      <c r="CW38" s="658"/>
      <c r="CX38" s="658"/>
      <c r="CY38" s="659"/>
      <c r="CZ38" s="660">
        <v>9</v>
      </c>
      <c r="DA38" s="672"/>
      <c r="DB38" s="672"/>
      <c r="DC38" s="673"/>
      <c r="DD38" s="663">
        <v>1260269</v>
      </c>
      <c r="DE38" s="658"/>
      <c r="DF38" s="658"/>
      <c r="DG38" s="658"/>
      <c r="DH38" s="658"/>
      <c r="DI38" s="658"/>
      <c r="DJ38" s="658"/>
      <c r="DK38" s="659"/>
      <c r="DL38" s="663">
        <v>1210431</v>
      </c>
      <c r="DM38" s="658"/>
      <c r="DN38" s="658"/>
      <c r="DO38" s="658"/>
      <c r="DP38" s="658"/>
      <c r="DQ38" s="658"/>
      <c r="DR38" s="658"/>
      <c r="DS38" s="658"/>
      <c r="DT38" s="658"/>
      <c r="DU38" s="658"/>
      <c r="DV38" s="659"/>
      <c r="DW38" s="660">
        <v>11.7</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990</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6201</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609342</v>
      </c>
      <c r="CS39" s="670"/>
      <c r="CT39" s="670"/>
      <c r="CU39" s="670"/>
      <c r="CV39" s="670"/>
      <c r="CW39" s="670"/>
      <c r="CX39" s="670"/>
      <c r="CY39" s="671"/>
      <c r="CZ39" s="660">
        <v>3.5</v>
      </c>
      <c r="DA39" s="672"/>
      <c r="DB39" s="672"/>
      <c r="DC39" s="673"/>
      <c r="DD39" s="663">
        <v>596277</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68700</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86</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338122</v>
      </c>
      <c r="CS40" s="658"/>
      <c r="CT40" s="658"/>
      <c r="CU40" s="658"/>
      <c r="CV40" s="658"/>
      <c r="CW40" s="658"/>
      <c r="CX40" s="658"/>
      <c r="CY40" s="659"/>
      <c r="CZ40" s="660">
        <v>2</v>
      </c>
      <c r="DA40" s="672"/>
      <c r="DB40" s="672"/>
      <c r="DC40" s="673"/>
      <c r="DD40" s="663">
        <v>277665</v>
      </c>
      <c r="DE40" s="658"/>
      <c r="DF40" s="658"/>
      <c r="DG40" s="658"/>
      <c r="DH40" s="658"/>
      <c r="DI40" s="658"/>
      <c r="DJ40" s="658"/>
      <c r="DK40" s="659"/>
      <c r="DL40" s="663">
        <v>276868</v>
      </c>
      <c r="DM40" s="658"/>
      <c r="DN40" s="658"/>
      <c r="DO40" s="658"/>
      <c r="DP40" s="658"/>
      <c r="DQ40" s="658"/>
      <c r="DR40" s="658"/>
      <c r="DS40" s="658"/>
      <c r="DT40" s="658"/>
      <c r="DU40" s="658"/>
      <c r="DV40" s="659"/>
      <c r="DW40" s="660">
        <v>2.7</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18433601</v>
      </c>
      <c r="S41" s="682"/>
      <c r="T41" s="682"/>
      <c r="U41" s="682"/>
      <c r="V41" s="682"/>
      <c r="W41" s="682"/>
      <c r="X41" s="682"/>
      <c r="Y41" s="685"/>
      <c r="Z41" s="686">
        <v>100</v>
      </c>
      <c r="AA41" s="686"/>
      <c r="AB41" s="686"/>
      <c r="AC41" s="686"/>
      <c r="AD41" s="687">
        <v>10270325</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314716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1229706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441</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1961442</v>
      </c>
      <c r="CS42" s="670"/>
      <c r="CT42" s="670"/>
      <c r="CU42" s="670"/>
      <c r="CV42" s="670"/>
      <c r="CW42" s="670"/>
      <c r="CX42" s="670"/>
      <c r="CY42" s="671"/>
      <c r="CZ42" s="660">
        <v>11.4</v>
      </c>
      <c r="DA42" s="672"/>
      <c r="DB42" s="672"/>
      <c r="DC42" s="673"/>
      <c r="DD42" s="663">
        <v>521095</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122317</v>
      </c>
      <c r="CS43" s="670"/>
      <c r="CT43" s="670"/>
      <c r="CU43" s="670"/>
      <c r="CV43" s="670"/>
      <c r="CW43" s="670"/>
      <c r="CX43" s="670"/>
      <c r="CY43" s="671"/>
      <c r="CZ43" s="660">
        <v>0.7</v>
      </c>
      <c r="DA43" s="672"/>
      <c r="DB43" s="672"/>
      <c r="DC43" s="673"/>
      <c r="DD43" s="663">
        <v>120371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1916274</v>
      </c>
      <c r="CS44" s="658"/>
      <c r="CT44" s="658"/>
      <c r="CU44" s="658"/>
      <c r="CV44" s="658"/>
      <c r="CW44" s="658"/>
      <c r="CX44" s="658"/>
      <c r="CY44" s="659"/>
      <c r="CZ44" s="660">
        <v>11.1</v>
      </c>
      <c r="DA44" s="661"/>
      <c r="DB44" s="661"/>
      <c r="DC44" s="662"/>
      <c r="DD44" s="663">
        <v>493115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956883</v>
      </c>
      <c r="CS45" s="670"/>
      <c r="CT45" s="670"/>
      <c r="CU45" s="670"/>
      <c r="CV45" s="670"/>
      <c r="CW45" s="670"/>
      <c r="CX45" s="670"/>
      <c r="CY45" s="671"/>
      <c r="CZ45" s="660">
        <v>5.6</v>
      </c>
      <c r="DA45" s="672"/>
      <c r="DB45" s="672"/>
      <c r="DC45" s="673"/>
      <c r="DD45" s="663">
        <v>59903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900020</v>
      </c>
      <c r="CS46" s="658"/>
      <c r="CT46" s="658"/>
      <c r="CU46" s="658"/>
      <c r="CV46" s="658"/>
      <c r="CW46" s="658"/>
      <c r="CX46" s="658"/>
      <c r="CY46" s="659"/>
      <c r="CZ46" s="660">
        <v>5.2</v>
      </c>
      <c r="DA46" s="661"/>
      <c r="DB46" s="661"/>
      <c r="DC46" s="662"/>
      <c r="DD46" s="663">
        <v>399942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45168</v>
      </c>
      <c r="CS47" s="670"/>
      <c r="CT47" s="670"/>
      <c r="CU47" s="670"/>
      <c r="CV47" s="670"/>
      <c r="CW47" s="670"/>
      <c r="CX47" s="670"/>
      <c r="CY47" s="671"/>
      <c r="CZ47" s="660">
        <v>0.3</v>
      </c>
      <c r="DA47" s="672"/>
      <c r="DB47" s="672"/>
      <c r="DC47" s="673"/>
      <c r="DD47" s="663">
        <v>27980</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17186856</v>
      </c>
      <c r="CS49" s="642"/>
      <c r="CT49" s="642"/>
      <c r="CU49" s="642"/>
      <c r="CV49" s="642"/>
      <c r="CW49" s="642"/>
      <c r="CX49" s="642"/>
      <c r="CY49" s="643"/>
      <c r="CZ49" s="644">
        <v>100</v>
      </c>
      <c r="DA49" s="645"/>
      <c r="DB49" s="645"/>
      <c r="DC49" s="646"/>
      <c r="DD49" s="647">
        <v>12171470</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GhE1GlAZRlOckidttpBc448SbXmVX244mL1v8ey+cMjAwZ9DaPa8OutFE3BGrR2hqXbeSLtO3KnmW910Csmwfw==" saltValue="ALj/kSWc2uJ/y9WLNiuc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18434</v>
      </c>
      <c r="R7" s="1139"/>
      <c r="S7" s="1139"/>
      <c r="T7" s="1139"/>
      <c r="U7" s="1139"/>
      <c r="V7" s="1139">
        <v>17187</v>
      </c>
      <c r="W7" s="1139"/>
      <c r="X7" s="1139"/>
      <c r="Y7" s="1139"/>
      <c r="Z7" s="1139"/>
      <c r="AA7" s="1139">
        <v>1247</v>
      </c>
      <c r="AB7" s="1139"/>
      <c r="AC7" s="1139"/>
      <c r="AD7" s="1139"/>
      <c r="AE7" s="1140"/>
      <c r="AF7" s="1141">
        <v>1053</v>
      </c>
      <c r="AG7" s="1142"/>
      <c r="AH7" s="1142"/>
      <c r="AI7" s="1142"/>
      <c r="AJ7" s="1143"/>
      <c r="AK7" s="1144">
        <v>757</v>
      </c>
      <c r="AL7" s="1145"/>
      <c r="AM7" s="1145"/>
      <c r="AN7" s="1145"/>
      <c r="AO7" s="1145"/>
      <c r="AP7" s="1145">
        <v>11285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18434</v>
      </c>
      <c r="R23" s="1097"/>
      <c r="S23" s="1097"/>
      <c r="T23" s="1097"/>
      <c r="U23" s="1097"/>
      <c r="V23" s="1097">
        <v>17187</v>
      </c>
      <c r="W23" s="1097"/>
      <c r="X23" s="1097"/>
      <c r="Y23" s="1097"/>
      <c r="Z23" s="1097"/>
      <c r="AA23" s="1097">
        <v>1247</v>
      </c>
      <c r="AB23" s="1097"/>
      <c r="AC23" s="1097"/>
      <c r="AD23" s="1097"/>
      <c r="AE23" s="1104"/>
      <c r="AF23" s="1105">
        <v>1053</v>
      </c>
      <c r="AG23" s="1097"/>
      <c r="AH23" s="1097"/>
      <c r="AI23" s="1097"/>
      <c r="AJ23" s="1106"/>
      <c r="AK23" s="1107"/>
      <c r="AL23" s="1108"/>
      <c r="AM23" s="1108"/>
      <c r="AN23" s="1108"/>
      <c r="AO23" s="1108"/>
      <c r="AP23" s="1097">
        <v>11285</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4054</v>
      </c>
      <c r="R28" s="1087"/>
      <c r="S28" s="1087"/>
      <c r="T28" s="1087"/>
      <c r="U28" s="1087"/>
      <c r="V28" s="1087">
        <v>3791</v>
      </c>
      <c r="W28" s="1087"/>
      <c r="X28" s="1087"/>
      <c r="Y28" s="1087"/>
      <c r="Z28" s="1087"/>
      <c r="AA28" s="1087">
        <v>263</v>
      </c>
      <c r="AB28" s="1087"/>
      <c r="AC28" s="1087"/>
      <c r="AD28" s="1087"/>
      <c r="AE28" s="1088"/>
      <c r="AF28" s="1089">
        <v>263</v>
      </c>
      <c r="AG28" s="1087"/>
      <c r="AH28" s="1087"/>
      <c r="AI28" s="1087"/>
      <c r="AJ28" s="1090"/>
      <c r="AK28" s="1078">
        <v>315</v>
      </c>
      <c r="AL28" s="1079"/>
      <c r="AM28" s="1079"/>
      <c r="AN28" s="1079"/>
      <c r="AO28" s="1079"/>
      <c r="AP28" s="1079" t="s">
        <v>550</v>
      </c>
      <c r="AQ28" s="1079"/>
      <c r="AR28" s="1079"/>
      <c r="AS28" s="1079"/>
      <c r="AT28" s="1079"/>
      <c r="AU28" s="1079" t="s">
        <v>550</v>
      </c>
      <c r="AV28" s="1079"/>
      <c r="AW28" s="1079"/>
      <c r="AX28" s="1079"/>
      <c r="AY28" s="1079"/>
      <c r="AZ28" s="1080" t="s">
        <v>550</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4547</v>
      </c>
      <c r="R29" s="1075"/>
      <c r="S29" s="1075"/>
      <c r="T29" s="1075"/>
      <c r="U29" s="1075"/>
      <c r="V29" s="1075">
        <v>3990</v>
      </c>
      <c r="W29" s="1075"/>
      <c r="X29" s="1075"/>
      <c r="Y29" s="1075"/>
      <c r="Z29" s="1075"/>
      <c r="AA29" s="1075">
        <v>558</v>
      </c>
      <c r="AB29" s="1075"/>
      <c r="AC29" s="1075"/>
      <c r="AD29" s="1075"/>
      <c r="AE29" s="1076"/>
      <c r="AF29" s="1071">
        <v>558</v>
      </c>
      <c r="AG29" s="1072"/>
      <c r="AH29" s="1072"/>
      <c r="AI29" s="1072"/>
      <c r="AJ29" s="1073"/>
      <c r="AK29" s="1016">
        <v>653</v>
      </c>
      <c r="AL29" s="1007"/>
      <c r="AM29" s="1007"/>
      <c r="AN29" s="1007"/>
      <c r="AO29" s="1007"/>
      <c r="AP29" s="1007" t="s">
        <v>550</v>
      </c>
      <c r="AQ29" s="1007"/>
      <c r="AR29" s="1007"/>
      <c r="AS29" s="1007"/>
      <c r="AT29" s="1007"/>
      <c r="AU29" s="1007" t="s">
        <v>550</v>
      </c>
      <c r="AV29" s="1007"/>
      <c r="AW29" s="1007"/>
      <c r="AX29" s="1007"/>
      <c r="AY29" s="1007"/>
      <c r="AZ29" s="1077" t="s">
        <v>550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540</v>
      </c>
      <c r="R30" s="1075"/>
      <c r="S30" s="1075"/>
      <c r="T30" s="1075"/>
      <c r="U30" s="1075"/>
      <c r="V30" s="1075">
        <v>507</v>
      </c>
      <c r="W30" s="1075"/>
      <c r="X30" s="1075"/>
      <c r="Y30" s="1075"/>
      <c r="Z30" s="1075"/>
      <c r="AA30" s="1075">
        <v>33</v>
      </c>
      <c r="AB30" s="1075"/>
      <c r="AC30" s="1075"/>
      <c r="AD30" s="1075"/>
      <c r="AE30" s="1076"/>
      <c r="AF30" s="1071">
        <v>33</v>
      </c>
      <c r="AG30" s="1072"/>
      <c r="AH30" s="1072"/>
      <c r="AI30" s="1072"/>
      <c r="AJ30" s="1073"/>
      <c r="AK30" s="1016">
        <v>577</v>
      </c>
      <c r="AL30" s="1007"/>
      <c r="AM30" s="1007"/>
      <c r="AN30" s="1007"/>
      <c r="AO30" s="1007"/>
      <c r="AP30" s="1007" t="s">
        <v>550</v>
      </c>
      <c r="AQ30" s="1007"/>
      <c r="AR30" s="1007"/>
      <c r="AS30" s="1007"/>
      <c r="AT30" s="1007"/>
      <c r="AU30" s="1007" t="s">
        <v>550</v>
      </c>
      <c r="AV30" s="1007"/>
      <c r="AW30" s="1007"/>
      <c r="AX30" s="1007"/>
      <c r="AY30" s="1007"/>
      <c r="AZ30" s="1077" t="s">
        <v>550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762</v>
      </c>
      <c r="R31" s="1075"/>
      <c r="S31" s="1075"/>
      <c r="T31" s="1075"/>
      <c r="U31" s="1075"/>
      <c r="V31" s="1075">
        <v>886</v>
      </c>
      <c r="W31" s="1075"/>
      <c r="X31" s="1075"/>
      <c r="Y31" s="1075"/>
      <c r="Z31" s="1075"/>
      <c r="AA31" s="1075">
        <v>-124</v>
      </c>
      <c r="AB31" s="1075"/>
      <c r="AC31" s="1075"/>
      <c r="AD31" s="1075"/>
      <c r="AE31" s="1076"/>
      <c r="AF31" s="1071">
        <v>1771</v>
      </c>
      <c r="AG31" s="1072"/>
      <c r="AH31" s="1072"/>
      <c r="AI31" s="1072"/>
      <c r="AJ31" s="1073"/>
      <c r="AK31" s="1016">
        <v>362</v>
      </c>
      <c r="AL31" s="1007"/>
      <c r="AM31" s="1007"/>
      <c r="AN31" s="1007"/>
      <c r="AO31" s="1007"/>
      <c r="AP31" s="1007">
        <v>7258</v>
      </c>
      <c r="AQ31" s="1007"/>
      <c r="AR31" s="1007"/>
      <c r="AS31" s="1007"/>
      <c r="AT31" s="1007"/>
      <c r="AU31" s="1007">
        <v>3963</v>
      </c>
      <c r="AV31" s="1007"/>
      <c r="AW31" s="1007"/>
      <c r="AX31" s="1007"/>
      <c r="AY31" s="1007"/>
      <c r="AZ31" s="1077" t="s">
        <v>550</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393</v>
      </c>
      <c r="C32" s="1067"/>
      <c r="D32" s="1067"/>
      <c r="E32" s="1067"/>
      <c r="F32" s="1067"/>
      <c r="G32" s="1067"/>
      <c r="H32" s="1067"/>
      <c r="I32" s="1067"/>
      <c r="J32" s="1067"/>
      <c r="K32" s="1067"/>
      <c r="L32" s="1067"/>
      <c r="M32" s="1067"/>
      <c r="N32" s="1067"/>
      <c r="O32" s="1067"/>
      <c r="P32" s="1068"/>
      <c r="Q32" s="1074">
        <v>1080</v>
      </c>
      <c r="R32" s="1075"/>
      <c r="S32" s="1075"/>
      <c r="T32" s="1075"/>
      <c r="U32" s="1075"/>
      <c r="V32" s="1075">
        <v>899</v>
      </c>
      <c r="W32" s="1075"/>
      <c r="X32" s="1075"/>
      <c r="Y32" s="1075"/>
      <c r="Z32" s="1075"/>
      <c r="AA32" s="1075">
        <v>181</v>
      </c>
      <c r="AB32" s="1075"/>
      <c r="AC32" s="1075"/>
      <c r="AD32" s="1075"/>
      <c r="AE32" s="1076"/>
      <c r="AF32" s="1071">
        <v>165</v>
      </c>
      <c r="AG32" s="1072"/>
      <c r="AH32" s="1072"/>
      <c r="AI32" s="1072"/>
      <c r="AJ32" s="1073"/>
      <c r="AK32" s="1016">
        <v>395</v>
      </c>
      <c r="AL32" s="1007"/>
      <c r="AM32" s="1007"/>
      <c r="AN32" s="1007"/>
      <c r="AO32" s="1007"/>
      <c r="AP32" s="1007">
        <v>6365</v>
      </c>
      <c r="AQ32" s="1007"/>
      <c r="AR32" s="1007"/>
      <c r="AS32" s="1007"/>
      <c r="AT32" s="1007"/>
      <c r="AU32" s="1007">
        <v>3603</v>
      </c>
      <c r="AV32" s="1007"/>
      <c r="AW32" s="1007"/>
      <c r="AX32" s="1007"/>
      <c r="AY32" s="1007"/>
      <c r="AZ32" s="1077" t="s">
        <v>550</v>
      </c>
      <c r="BA32" s="1077"/>
      <c r="BB32" s="1077"/>
      <c r="BC32" s="1077"/>
      <c r="BD32" s="1077"/>
      <c r="BE32" s="1008" t="s">
        <v>392</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179</v>
      </c>
      <c r="R33" s="1075"/>
      <c r="S33" s="1075"/>
      <c r="T33" s="1075"/>
      <c r="U33" s="1075"/>
      <c r="V33" s="1075">
        <v>179</v>
      </c>
      <c r="W33" s="1075"/>
      <c r="X33" s="1075"/>
      <c r="Y33" s="1075"/>
      <c r="Z33" s="1075"/>
      <c r="AA33" s="1075" t="s">
        <v>550</v>
      </c>
      <c r="AB33" s="1075"/>
      <c r="AC33" s="1075"/>
      <c r="AD33" s="1075"/>
      <c r="AE33" s="1076"/>
      <c r="AF33" s="1071" t="s">
        <v>122</v>
      </c>
      <c r="AG33" s="1072"/>
      <c r="AH33" s="1072"/>
      <c r="AI33" s="1072"/>
      <c r="AJ33" s="1073"/>
      <c r="AK33" s="1016">
        <v>1</v>
      </c>
      <c r="AL33" s="1007"/>
      <c r="AM33" s="1007"/>
      <c r="AN33" s="1007"/>
      <c r="AO33" s="1007"/>
      <c r="AP33" s="1007">
        <v>853</v>
      </c>
      <c r="AQ33" s="1007"/>
      <c r="AR33" s="1007"/>
      <c r="AS33" s="1007"/>
      <c r="AT33" s="1007"/>
      <c r="AU33" s="1007" t="s">
        <v>550</v>
      </c>
      <c r="AV33" s="1007"/>
      <c r="AW33" s="1007"/>
      <c r="AX33" s="1007"/>
      <c r="AY33" s="1007"/>
      <c r="AZ33" s="1077" t="s">
        <v>550</v>
      </c>
      <c r="BA33" s="1077"/>
      <c r="BB33" s="1077"/>
      <c r="BC33" s="1077"/>
      <c r="BD33" s="1077"/>
      <c r="BE33" s="1008" t="s">
        <v>395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396</v>
      </c>
      <c r="C34" s="1067"/>
      <c r="D34" s="1067"/>
      <c r="E34" s="1067"/>
      <c r="F34" s="1067"/>
      <c r="G34" s="1067"/>
      <c r="H34" s="1067"/>
      <c r="I34" s="1067"/>
      <c r="J34" s="1067"/>
      <c r="K34" s="1067"/>
      <c r="L34" s="1067"/>
      <c r="M34" s="1067"/>
      <c r="N34" s="1067"/>
      <c r="O34" s="1067"/>
      <c r="P34" s="1068"/>
      <c r="Q34" s="1074">
        <v>129</v>
      </c>
      <c r="R34" s="1075"/>
      <c r="S34" s="1075"/>
      <c r="T34" s="1075"/>
      <c r="U34" s="1075"/>
      <c r="V34" s="1075">
        <v>129</v>
      </c>
      <c r="W34" s="1075"/>
      <c r="X34" s="1075"/>
      <c r="Y34" s="1075"/>
      <c r="Z34" s="1075"/>
      <c r="AA34" s="1075" t="s">
        <v>550</v>
      </c>
      <c r="AB34" s="1075"/>
      <c r="AC34" s="1075"/>
      <c r="AD34" s="1075"/>
      <c r="AE34" s="1076"/>
      <c r="AF34" s="1071" t="s">
        <v>122</v>
      </c>
      <c r="AG34" s="1072"/>
      <c r="AH34" s="1072"/>
      <c r="AI34" s="1072"/>
      <c r="AJ34" s="1073"/>
      <c r="AK34" s="1016">
        <v>0</v>
      </c>
      <c r="AL34" s="1007"/>
      <c r="AM34" s="1007"/>
      <c r="AN34" s="1007"/>
      <c r="AO34" s="1007"/>
      <c r="AP34" s="1007">
        <v>157</v>
      </c>
      <c r="AQ34" s="1007"/>
      <c r="AR34" s="1007"/>
      <c r="AS34" s="1007"/>
      <c r="AT34" s="1007"/>
      <c r="AU34" s="1007" t="s">
        <v>550</v>
      </c>
      <c r="AV34" s="1007"/>
      <c r="AW34" s="1007"/>
      <c r="AX34" s="1007"/>
      <c r="AY34" s="1007"/>
      <c r="AZ34" s="1077" t="s">
        <v>550</v>
      </c>
      <c r="BA34" s="1077"/>
      <c r="BB34" s="1077"/>
      <c r="BC34" s="1077"/>
      <c r="BD34" s="1077"/>
      <c r="BE34" s="1008" t="s">
        <v>395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2790</v>
      </c>
      <c r="AG63" s="995"/>
      <c r="AH63" s="995"/>
      <c r="AI63" s="995"/>
      <c r="AJ63" s="1058"/>
      <c r="AK63" s="1059"/>
      <c r="AL63" s="999"/>
      <c r="AM63" s="999"/>
      <c r="AN63" s="999"/>
      <c r="AO63" s="999"/>
      <c r="AP63" s="995">
        <v>14633</v>
      </c>
      <c r="AQ63" s="995"/>
      <c r="AR63" s="995"/>
      <c r="AS63" s="995"/>
      <c r="AT63" s="995"/>
      <c r="AU63" s="995">
        <v>7566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551</v>
      </c>
      <c r="C68" s="1022"/>
      <c r="D68" s="1022"/>
      <c r="E68" s="1022"/>
      <c r="F68" s="1022"/>
      <c r="G68" s="1022"/>
      <c r="H68" s="1022"/>
      <c r="I68" s="1022"/>
      <c r="J68" s="1022"/>
      <c r="K68" s="1022"/>
      <c r="L68" s="1022"/>
      <c r="M68" s="1022"/>
      <c r="N68" s="1022"/>
      <c r="O68" s="1022"/>
      <c r="P68" s="1023"/>
      <c r="Q68" s="1024">
        <v>477</v>
      </c>
      <c r="R68" s="1018"/>
      <c r="S68" s="1018"/>
      <c r="T68" s="1018"/>
      <c r="U68" s="1018"/>
      <c r="V68" s="1018">
        <v>411</v>
      </c>
      <c r="W68" s="1018"/>
      <c r="X68" s="1018"/>
      <c r="Y68" s="1018"/>
      <c r="Z68" s="1018"/>
      <c r="AA68" s="1018">
        <v>65</v>
      </c>
      <c r="AB68" s="1018"/>
      <c r="AC68" s="1018"/>
      <c r="AD68" s="1018"/>
      <c r="AE68" s="1018"/>
      <c r="AF68" s="1018">
        <v>65</v>
      </c>
      <c r="AG68" s="1018"/>
      <c r="AH68" s="1018"/>
      <c r="AI68" s="1018"/>
      <c r="AJ68" s="1018"/>
      <c r="AK68" s="1018">
        <v>24</v>
      </c>
      <c r="AL68" s="1018"/>
      <c r="AM68" s="1018"/>
      <c r="AN68" s="1018"/>
      <c r="AO68" s="1018"/>
      <c r="AP68" s="1018" t="s">
        <v>488</v>
      </c>
      <c r="AQ68" s="1018"/>
      <c r="AR68" s="1018"/>
      <c r="AS68" s="1018"/>
      <c r="AT68" s="1018"/>
      <c r="AU68" s="1018" t="s">
        <v>550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552</v>
      </c>
      <c r="C69" s="1011"/>
      <c r="D69" s="1011"/>
      <c r="E69" s="1011"/>
      <c r="F69" s="1011"/>
      <c r="G69" s="1011"/>
      <c r="H69" s="1011"/>
      <c r="I69" s="1011"/>
      <c r="J69" s="1011"/>
      <c r="K69" s="1011"/>
      <c r="L69" s="1011"/>
      <c r="M69" s="1011"/>
      <c r="N69" s="1011"/>
      <c r="O69" s="1011"/>
      <c r="P69" s="1012"/>
      <c r="Q69" s="1013">
        <v>39</v>
      </c>
      <c r="R69" s="1007"/>
      <c r="S69" s="1007"/>
      <c r="T69" s="1007"/>
      <c r="U69" s="1007"/>
      <c r="V69" s="1007">
        <v>24</v>
      </c>
      <c r="W69" s="1007"/>
      <c r="X69" s="1007"/>
      <c r="Y69" s="1007"/>
      <c r="Z69" s="1007"/>
      <c r="AA69" s="1007">
        <v>15</v>
      </c>
      <c r="AB69" s="1007"/>
      <c r="AC69" s="1007"/>
      <c r="AD69" s="1007"/>
      <c r="AE69" s="1007"/>
      <c r="AF69" s="1007">
        <v>15</v>
      </c>
      <c r="AG69" s="1007"/>
      <c r="AH69" s="1007"/>
      <c r="AI69" s="1007"/>
      <c r="AJ69" s="1007"/>
      <c r="AK69" s="1007" t="s">
        <v>550</v>
      </c>
      <c r="AL69" s="1007"/>
      <c r="AM69" s="1007"/>
      <c r="AN69" s="1007"/>
      <c r="AO69" s="1007"/>
      <c r="AP69" s="1007" t="s">
        <v>488</v>
      </c>
      <c r="AQ69" s="1007"/>
      <c r="AR69" s="1007"/>
      <c r="AS69" s="1007"/>
      <c r="AT69" s="1007"/>
      <c r="AU69" s="1007" t="s">
        <v>488</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553</v>
      </c>
      <c r="C70" s="1011"/>
      <c r="D70" s="1011"/>
      <c r="E70" s="1011"/>
      <c r="F70" s="1011"/>
      <c r="G70" s="1011"/>
      <c r="H70" s="1011"/>
      <c r="I70" s="1011"/>
      <c r="J70" s="1011"/>
      <c r="K70" s="1011"/>
      <c r="L70" s="1011"/>
      <c r="M70" s="1011"/>
      <c r="N70" s="1011"/>
      <c r="O70" s="1011"/>
      <c r="P70" s="1012"/>
      <c r="Q70" s="1013">
        <v>430</v>
      </c>
      <c r="R70" s="1007"/>
      <c r="S70" s="1007"/>
      <c r="T70" s="1007"/>
      <c r="U70" s="1007"/>
      <c r="V70" s="1007">
        <v>342</v>
      </c>
      <c r="W70" s="1007"/>
      <c r="X70" s="1007"/>
      <c r="Y70" s="1007"/>
      <c r="Z70" s="1007"/>
      <c r="AA70" s="1007">
        <v>89</v>
      </c>
      <c r="AB70" s="1007"/>
      <c r="AC70" s="1007"/>
      <c r="AD70" s="1007"/>
      <c r="AE70" s="1007"/>
      <c r="AF70" s="1007">
        <v>89</v>
      </c>
      <c r="AG70" s="1007"/>
      <c r="AH70" s="1007"/>
      <c r="AI70" s="1007"/>
      <c r="AJ70" s="1007"/>
      <c r="AK70" s="1007">
        <v>55</v>
      </c>
      <c r="AL70" s="1007"/>
      <c r="AM70" s="1007"/>
      <c r="AN70" s="1007"/>
      <c r="AO70" s="1007"/>
      <c r="AP70" s="1007" t="s">
        <v>488</v>
      </c>
      <c r="AQ70" s="1007"/>
      <c r="AR70" s="1007"/>
      <c r="AS70" s="1007"/>
      <c r="AT70" s="1007"/>
      <c r="AU70" s="1007" t="s">
        <v>488</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554</v>
      </c>
      <c r="C71" s="1011"/>
      <c r="D71" s="1011"/>
      <c r="E71" s="1011"/>
      <c r="F71" s="1011"/>
      <c r="G71" s="1011"/>
      <c r="H71" s="1011"/>
      <c r="I71" s="1011"/>
      <c r="J71" s="1011"/>
      <c r="K71" s="1011"/>
      <c r="L71" s="1011"/>
      <c r="M71" s="1011"/>
      <c r="N71" s="1011"/>
      <c r="O71" s="1011"/>
      <c r="P71" s="1012"/>
      <c r="Q71" s="1013">
        <v>607</v>
      </c>
      <c r="R71" s="1007"/>
      <c r="S71" s="1007"/>
      <c r="T71" s="1007"/>
      <c r="U71" s="1007"/>
      <c r="V71" s="1007">
        <v>607</v>
      </c>
      <c r="W71" s="1007"/>
      <c r="X71" s="1007"/>
      <c r="Y71" s="1007"/>
      <c r="Z71" s="1007"/>
      <c r="AA71" s="1007" t="s">
        <v>550</v>
      </c>
      <c r="AB71" s="1007"/>
      <c r="AC71" s="1007"/>
      <c r="AD71" s="1007"/>
      <c r="AE71" s="1007"/>
      <c r="AF71" s="1007" t="s">
        <v>550</v>
      </c>
      <c r="AG71" s="1007"/>
      <c r="AH71" s="1007"/>
      <c r="AI71" s="1007"/>
      <c r="AJ71" s="1007"/>
      <c r="AK71" s="1007" t="s">
        <v>550</v>
      </c>
      <c r="AL71" s="1007"/>
      <c r="AM71" s="1007"/>
      <c r="AN71" s="1007"/>
      <c r="AO71" s="1007"/>
      <c r="AP71" s="1007" t="s">
        <v>488</v>
      </c>
      <c r="AQ71" s="1007"/>
      <c r="AR71" s="1007"/>
      <c r="AS71" s="1007"/>
      <c r="AT71" s="1007"/>
      <c r="AU71" s="1007" t="s">
        <v>488</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555</v>
      </c>
      <c r="C72" s="1011"/>
      <c r="D72" s="1011"/>
      <c r="E72" s="1011"/>
      <c r="F72" s="1011"/>
      <c r="G72" s="1011"/>
      <c r="H72" s="1011"/>
      <c r="I72" s="1011"/>
      <c r="J72" s="1011"/>
      <c r="K72" s="1011"/>
      <c r="L72" s="1011"/>
      <c r="M72" s="1011"/>
      <c r="N72" s="1011"/>
      <c r="O72" s="1011"/>
      <c r="P72" s="1012"/>
      <c r="Q72" s="1013">
        <v>766</v>
      </c>
      <c r="R72" s="1007"/>
      <c r="S72" s="1007"/>
      <c r="T72" s="1007"/>
      <c r="U72" s="1007"/>
      <c r="V72" s="1007">
        <v>686</v>
      </c>
      <c r="W72" s="1007"/>
      <c r="X72" s="1007"/>
      <c r="Y72" s="1007"/>
      <c r="Z72" s="1007"/>
      <c r="AA72" s="1007">
        <v>80</v>
      </c>
      <c r="AB72" s="1007"/>
      <c r="AC72" s="1007"/>
      <c r="AD72" s="1007"/>
      <c r="AE72" s="1007"/>
      <c r="AF72" s="1007">
        <v>80</v>
      </c>
      <c r="AG72" s="1007"/>
      <c r="AH72" s="1007"/>
      <c r="AI72" s="1007"/>
      <c r="AJ72" s="1007"/>
      <c r="AK72" s="1007" t="s">
        <v>550</v>
      </c>
      <c r="AL72" s="1007"/>
      <c r="AM72" s="1007"/>
      <c r="AN72" s="1007"/>
      <c r="AO72" s="1007"/>
      <c r="AP72" s="1007">
        <v>1947</v>
      </c>
      <c r="AQ72" s="1007"/>
      <c r="AR72" s="1007"/>
      <c r="AS72" s="1007"/>
      <c r="AT72" s="1007"/>
      <c r="AU72" s="1007">
        <v>148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556</v>
      </c>
      <c r="C73" s="1011"/>
      <c r="D73" s="1011"/>
      <c r="E73" s="1011"/>
      <c r="F73" s="1011"/>
      <c r="G73" s="1011"/>
      <c r="H73" s="1011"/>
      <c r="I73" s="1011"/>
      <c r="J73" s="1011"/>
      <c r="K73" s="1011"/>
      <c r="L73" s="1011"/>
      <c r="M73" s="1011"/>
      <c r="N73" s="1011"/>
      <c r="O73" s="1011"/>
      <c r="P73" s="1012"/>
      <c r="Q73" s="1013">
        <v>4859</v>
      </c>
      <c r="R73" s="1007"/>
      <c r="S73" s="1007"/>
      <c r="T73" s="1007"/>
      <c r="U73" s="1007"/>
      <c r="V73" s="1007">
        <v>4013</v>
      </c>
      <c r="W73" s="1007"/>
      <c r="X73" s="1007"/>
      <c r="Y73" s="1007"/>
      <c r="Z73" s="1007"/>
      <c r="AA73" s="1007">
        <v>846</v>
      </c>
      <c r="AB73" s="1007"/>
      <c r="AC73" s="1007"/>
      <c r="AD73" s="1007"/>
      <c r="AE73" s="1007"/>
      <c r="AF73" s="1007">
        <v>846</v>
      </c>
      <c r="AG73" s="1007"/>
      <c r="AH73" s="1007"/>
      <c r="AI73" s="1007"/>
      <c r="AJ73" s="1007"/>
      <c r="AK73" s="1007" t="s">
        <v>550</v>
      </c>
      <c r="AL73" s="1007"/>
      <c r="AM73" s="1007"/>
      <c r="AN73" s="1007"/>
      <c r="AO73" s="1007"/>
      <c r="AP73" s="1007" t="s">
        <v>488</v>
      </c>
      <c r="AQ73" s="1007"/>
      <c r="AR73" s="1007"/>
      <c r="AS73" s="1007"/>
      <c r="AT73" s="1007"/>
      <c r="AU73" s="1007" t="s">
        <v>488</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557</v>
      </c>
      <c r="C74" s="1011"/>
      <c r="D74" s="1011"/>
      <c r="E74" s="1011"/>
      <c r="F74" s="1011"/>
      <c r="G74" s="1011"/>
      <c r="H74" s="1011"/>
      <c r="I74" s="1011"/>
      <c r="J74" s="1011"/>
      <c r="K74" s="1011"/>
      <c r="L74" s="1011"/>
      <c r="M74" s="1011"/>
      <c r="N74" s="1011"/>
      <c r="O74" s="1011"/>
      <c r="P74" s="1012"/>
      <c r="Q74" s="1013">
        <v>540</v>
      </c>
      <c r="R74" s="1007"/>
      <c r="S74" s="1007"/>
      <c r="T74" s="1007"/>
      <c r="U74" s="1007"/>
      <c r="V74" s="1007">
        <v>538</v>
      </c>
      <c r="W74" s="1007"/>
      <c r="X74" s="1007"/>
      <c r="Y74" s="1007"/>
      <c r="Z74" s="1007"/>
      <c r="AA74" s="1007">
        <v>2</v>
      </c>
      <c r="AB74" s="1007"/>
      <c r="AC74" s="1007"/>
      <c r="AD74" s="1007"/>
      <c r="AE74" s="1007"/>
      <c r="AF74" s="1007">
        <v>2</v>
      </c>
      <c r="AG74" s="1007"/>
      <c r="AH74" s="1007"/>
      <c r="AI74" s="1007"/>
      <c r="AJ74" s="1007"/>
      <c r="AK74" s="1007" t="s">
        <v>550</v>
      </c>
      <c r="AL74" s="1007"/>
      <c r="AM74" s="1007"/>
      <c r="AN74" s="1007"/>
      <c r="AO74" s="1007"/>
      <c r="AP74" s="1007" t="s">
        <v>488</v>
      </c>
      <c r="AQ74" s="1007"/>
      <c r="AR74" s="1007"/>
      <c r="AS74" s="1007"/>
      <c r="AT74" s="1007"/>
      <c r="AU74" s="1007" t="s">
        <v>488</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558</v>
      </c>
      <c r="C75" s="1011"/>
      <c r="D75" s="1011"/>
      <c r="E75" s="1011"/>
      <c r="F75" s="1011"/>
      <c r="G75" s="1011"/>
      <c r="H75" s="1011"/>
      <c r="I75" s="1011"/>
      <c r="J75" s="1011"/>
      <c r="K75" s="1011"/>
      <c r="L75" s="1011"/>
      <c r="M75" s="1011"/>
      <c r="N75" s="1011"/>
      <c r="O75" s="1011"/>
      <c r="P75" s="1012"/>
      <c r="Q75" s="1014">
        <v>1</v>
      </c>
      <c r="R75" s="1015"/>
      <c r="S75" s="1015"/>
      <c r="T75" s="1015"/>
      <c r="U75" s="1016"/>
      <c r="V75" s="1017">
        <v>0</v>
      </c>
      <c r="W75" s="1015"/>
      <c r="X75" s="1015"/>
      <c r="Y75" s="1015"/>
      <c r="Z75" s="1016"/>
      <c r="AA75" s="1017">
        <v>0</v>
      </c>
      <c r="AB75" s="1015"/>
      <c r="AC75" s="1015"/>
      <c r="AD75" s="1015"/>
      <c r="AE75" s="1016"/>
      <c r="AF75" s="1017">
        <v>0</v>
      </c>
      <c r="AG75" s="1015"/>
      <c r="AH75" s="1015"/>
      <c r="AI75" s="1015"/>
      <c r="AJ75" s="1016"/>
      <c r="AK75" s="1017" t="s">
        <v>550</v>
      </c>
      <c r="AL75" s="1015"/>
      <c r="AM75" s="1015"/>
      <c r="AN75" s="1015"/>
      <c r="AO75" s="1016"/>
      <c r="AP75" s="1017" t="s">
        <v>488</v>
      </c>
      <c r="AQ75" s="1015"/>
      <c r="AR75" s="1015"/>
      <c r="AS75" s="1015"/>
      <c r="AT75" s="1016"/>
      <c r="AU75" s="1017" t="s">
        <v>488</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559</v>
      </c>
      <c r="C76" s="1011"/>
      <c r="D76" s="1011"/>
      <c r="E76" s="1011"/>
      <c r="F76" s="1011"/>
      <c r="G76" s="1011"/>
      <c r="H76" s="1011"/>
      <c r="I76" s="1011"/>
      <c r="J76" s="1011"/>
      <c r="K76" s="1011"/>
      <c r="L76" s="1011"/>
      <c r="M76" s="1011"/>
      <c r="N76" s="1011"/>
      <c r="O76" s="1011"/>
      <c r="P76" s="1012"/>
      <c r="Q76" s="1014">
        <v>76</v>
      </c>
      <c r="R76" s="1015"/>
      <c r="S76" s="1015"/>
      <c r="T76" s="1015"/>
      <c r="U76" s="1016"/>
      <c r="V76" s="1017">
        <v>7</v>
      </c>
      <c r="W76" s="1015"/>
      <c r="X76" s="1015"/>
      <c r="Y76" s="1015"/>
      <c r="Z76" s="1016"/>
      <c r="AA76" s="1017">
        <v>69</v>
      </c>
      <c r="AB76" s="1015"/>
      <c r="AC76" s="1015"/>
      <c r="AD76" s="1015"/>
      <c r="AE76" s="1016"/>
      <c r="AF76" s="1017">
        <v>69</v>
      </c>
      <c r="AG76" s="1015"/>
      <c r="AH76" s="1015"/>
      <c r="AI76" s="1015"/>
      <c r="AJ76" s="1016"/>
      <c r="AK76" s="1017" t="s">
        <v>550</v>
      </c>
      <c r="AL76" s="1015"/>
      <c r="AM76" s="1015"/>
      <c r="AN76" s="1015"/>
      <c r="AO76" s="1016"/>
      <c r="AP76" s="1017" t="s">
        <v>488</v>
      </c>
      <c r="AQ76" s="1015"/>
      <c r="AR76" s="1015"/>
      <c r="AS76" s="1015"/>
      <c r="AT76" s="1016"/>
      <c r="AU76" s="1017" t="s">
        <v>488</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560</v>
      </c>
      <c r="C77" s="1011"/>
      <c r="D77" s="1011"/>
      <c r="E77" s="1011"/>
      <c r="F77" s="1011"/>
      <c r="G77" s="1011"/>
      <c r="H77" s="1011"/>
      <c r="I77" s="1011"/>
      <c r="J77" s="1011"/>
      <c r="K77" s="1011"/>
      <c r="L77" s="1011"/>
      <c r="M77" s="1011"/>
      <c r="N77" s="1011"/>
      <c r="O77" s="1011"/>
      <c r="P77" s="1012"/>
      <c r="Q77" s="1014">
        <v>152</v>
      </c>
      <c r="R77" s="1015"/>
      <c r="S77" s="1015"/>
      <c r="T77" s="1015"/>
      <c r="U77" s="1016"/>
      <c r="V77" s="1017">
        <v>97</v>
      </c>
      <c r="W77" s="1015"/>
      <c r="X77" s="1015"/>
      <c r="Y77" s="1015"/>
      <c r="Z77" s="1016"/>
      <c r="AA77" s="1017">
        <v>55</v>
      </c>
      <c r="AB77" s="1015"/>
      <c r="AC77" s="1015"/>
      <c r="AD77" s="1015"/>
      <c r="AE77" s="1016"/>
      <c r="AF77" s="1017">
        <v>55</v>
      </c>
      <c r="AG77" s="1015"/>
      <c r="AH77" s="1015"/>
      <c r="AI77" s="1015"/>
      <c r="AJ77" s="1016"/>
      <c r="AK77" s="1017" t="s">
        <v>550</v>
      </c>
      <c r="AL77" s="1015"/>
      <c r="AM77" s="1015"/>
      <c r="AN77" s="1015"/>
      <c r="AO77" s="1016"/>
      <c r="AP77" s="1017" t="s">
        <v>488</v>
      </c>
      <c r="AQ77" s="1015"/>
      <c r="AR77" s="1015"/>
      <c r="AS77" s="1015"/>
      <c r="AT77" s="1016"/>
      <c r="AU77" s="1017" t="s">
        <v>488</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561</v>
      </c>
      <c r="C78" s="1011"/>
      <c r="D78" s="1011"/>
      <c r="E78" s="1011"/>
      <c r="F78" s="1011"/>
      <c r="G78" s="1011"/>
      <c r="H78" s="1011"/>
      <c r="I78" s="1011"/>
      <c r="J78" s="1011"/>
      <c r="K78" s="1011"/>
      <c r="L78" s="1011"/>
      <c r="M78" s="1011"/>
      <c r="N78" s="1011"/>
      <c r="O78" s="1011"/>
      <c r="P78" s="1012"/>
      <c r="Q78" s="1013">
        <v>88</v>
      </c>
      <c r="R78" s="1007"/>
      <c r="S78" s="1007"/>
      <c r="T78" s="1007"/>
      <c r="U78" s="1007"/>
      <c r="V78" s="1007">
        <v>69</v>
      </c>
      <c r="W78" s="1007"/>
      <c r="X78" s="1007"/>
      <c r="Y78" s="1007"/>
      <c r="Z78" s="1007"/>
      <c r="AA78" s="1007">
        <v>19</v>
      </c>
      <c r="AB78" s="1007"/>
      <c r="AC78" s="1007"/>
      <c r="AD78" s="1007"/>
      <c r="AE78" s="1007"/>
      <c r="AF78" s="1007">
        <v>19</v>
      </c>
      <c r="AG78" s="1007"/>
      <c r="AH78" s="1007"/>
      <c r="AI78" s="1007"/>
      <c r="AJ78" s="1007"/>
      <c r="AK78" s="1007" t="s">
        <v>550</v>
      </c>
      <c r="AL78" s="1007"/>
      <c r="AM78" s="1007"/>
      <c r="AN78" s="1007"/>
      <c r="AO78" s="1007"/>
      <c r="AP78" s="1007" t="s">
        <v>488</v>
      </c>
      <c r="AQ78" s="1007"/>
      <c r="AR78" s="1007"/>
      <c r="AS78" s="1007"/>
      <c r="AT78" s="1007"/>
      <c r="AU78" s="1007" t="s">
        <v>488</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562</v>
      </c>
      <c r="C79" s="1011"/>
      <c r="D79" s="1011"/>
      <c r="E79" s="1011"/>
      <c r="F79" s="1011"/>
      <c r="G79" s="1011"/>
      <c r="H79" s="1011"/>
      <c r="I79" s="1011"/>
      <c r="J79" s="1011"/>
      <c r="K79" s="1011"/>
      <c r="L79" s="1011"/>
      <c r="M79" s="1011"/>
      <c r="N79" s="1011"/>
      <c r="O79" s="1011"/>
      <c r="P79" s="1012"/>
      <c r="Q79" s="1013">
        <v>230159</v>
      </c>
      <c r="R79" s="1007"/>
      <c r="S79" s="1007"/>
      <c r="T79" s="1007"/>
      <c r="U79" s="1007"/>
      <c r="V79" s="1007">
        <v>223900</v>
      </c>
      <c r="W79" s="1007"/>
      <c r="X79" s="1007"/>
      <c r="Y79" s="1007"/>
      <c r="Z79" s="1007"/>
      <c r="AA79" s="1007">
        <v>6259</v>
      </c>
      <c r="AB79" s="1007"/>
      <c r="AC79" s="1007"/>
      <c r="AD79" s="1007"/>
      <c r="AE79" s="1007"/>
      <c r="AF79" s="1007">
        <v>6259</v>
      </c>
      <c r="AG79" s="1007"/>
      <c r="AH79" s="1007"/>
      <c r="AI79" s="1007"/>
      <c r="AJ79" s="1007"/>
      <c r="AK79" s="1007" t="s">
        <v>550</v>
      </c>
      <c r="AL79" s="1007"/>
      <c r="AM79" s="1007"/>
      <c r="AN79" s="1007"/>
      <c r="AO79" s="1007"/>
      <c r="AP79" s="1007" t="s">
        <v>488</v>
      </c>
      <c r="AQ79" s="1007"/>
      <c r="AR79" s="1007"/>
      <c r="AS79" s="1007"/>
      <c r="AT79" s="1007"/>
      <c r="AU79" s="1007" t="s">
        <v>488</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5419</v>
      </c>
      <c r="AG88" s="995"/>
      <c r="AH88" s="995"/>
      <c r="AI88" s="995"/>
      <c r="AJ88" s="995"/>
      <c r="AK88" s="999"/>
      <c r="AL88" s="999"/>
      <c r="AM88" s="999"/>
      <c r="AN88" s="999"/>
      <c r="AO88" s="999"/>
      <c r="AP88" s="995">
        <v>1947</v>
      </c>
      <c r="AQ88" s="995"/>
      <c r="AR88" s="995"/>
      <c r="AS88" s="995"/>
      <c r="AT88" s="995"/>
      <c r="AU88" s="995">
        <v>148</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1734009</v>
      </c>
      <c r="AB110" s="925"/>
      <c r="AC110" s="925"/>
      <c r="AD110" s="925"/>
      <c r="AE110" s="926"/>
      <c r="AF110" s="927">
        <v>1716563</v>
      </c>
      <c r="AG110" s="925"/>
      <c r="AH110" s="925"/>
      <c r="AI110" s="925"/>
      <c r="AJ110" s="926"/>
      <c r="AK110" s="927">
        <v>1681584</v>
      </c>
      <c r="AL110" s="925"/>
      <c r="AM110" s="925"/>
      <c r="AN110" s="925"/>
      <c r="AO110" s="926"/>
      <c r="AP110" s="928">
        <v>19.399999999999999</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13212031</v>
      </c>
      <c r="BR110" s="878"/>
      <c r="BS110" s="878"/>
      <c r="BT110" s="878"/>
      <c r="BU110" s="878"/>
      <c r="BV110" s="878">
        <v>12041912</v>
      </c>
      <c r="BW110" s="878"/>
      <c r="BX110" s="878"/>
      <c r="BY110" s="878"/>
      <c r="BZ110" s="878"/>
      <c r="CA110" s="878">
        <v>11285334</v>
      </c>
      <c r="CB110" s="878"/>
      <c r="CC110" s="878"/>
      <c r="CD110" s="878"/>
      <c r="CE110" s="878"/>
      <c r="CF110" s="902">
        <v>130.1</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240000</v>
      </c>
      <c r="BR111" s="853"/>
      <c r="BS111" s="853"/>
      <c r="BT111" s="853"/>
      <c r="BU111" s="853"/>
      <c r="BV111" s="853">
        <v>225000</v>
      </c>
      <c r="BW111" s="853"/>
      <c r="BX111" s="853"/>
      <c r="BY111" s="853"/>
      <c r="BZ111" s="853"/>
      <c r="CA111" s="853">
        <v>210000</v>
      </c>
      <c r="CB111" s="853"/>
      <c r="CC111" s="853"/>
      <c r="CD111" s="853"/>
      <c r="CE111" s="853"/>
      <c r="CF111" s="911">
        <v>2.4</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9600684</v>
      </c>
      <c r="BR112" s="853"/>
      <c r="BS112" s="853"/>
      <c r="BT112" s="853"/>
      <c r="BU112" s="853"/>
      <c r="BV112" s="853">
        <v>8395041</v>
      </c>
      <c r="BW112" s="853"/>
      <c r="BX112" s="853"/>
      <c r="BY112" s="853"/>
      <c r="BZ112" s="853"/>
      <c r="CA112" s="853">
        <v>7565852</v>
      </c>
      <c r="CB112" s="853"/>
      <c r="CC112" s="853"/>
      <c r="CD112" s="853"/>
      <c r="CE112" s="853"/>
      <c r="CF112" s="911">
        <v>87.3</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766065</v>
      </c>
      <c r="AB113" s="955"/>
      <c r="AC113" s="955"/>
      <c r="AD113" s="955"/>
      <c r="AE113" s="956"/>
      <c r="AF113" s="957">
        <v>682124</v>
      </c>
      <c r="AG113" s="955"/>
      <c r="AH113" s="955"/>
      <c r="AI113" s="955"/>
      <c r="AJ113" s="956"/>
      <c r="AK113" s="957">
        <v>680829</v>
      </c>
      <c r="AL113" s="955"/>
      <c r="AM113" s="955"/>
      <c r="AN113" s="955"/>
      <c r="AO113" s="956"/>
      <c r="AP113" s="958">
        <v>7.9</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234640</v>
      </c>
      <c r="BR113" s="853"/>
      <c r="BS113" s="853"/>
      <c r="BT113" s="853"/>
      <c r="BU113" s="853"/>
      <c r="BV113" s="853">
        <v>169959</v>
      </c>
      <c r="BW113" s="853"/>
      <c r="BX113" s="853"/>
      <c r="BY113" s="853"/>
      <c r="BZ113" s="853"/>
      <c r="CA113" s="853">
        <v>147753</v>
      </c>
      <c r="CB113" s="853"/>
      <c r="CC113" s="853"/>
      <c r="CD113" s="853"/>
      <c r="CE113" s="853"/>
      <c r="CF113" s="911">
        <v>1.7</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18457</v>
      </c>
      <c r="AB114" s="816"/>
      <c r="AC114" s="816"/>
      <c r="AD114" s="816"/>
      <c r="AE114" s="817"/>
      <c r="AF114" s="818">
        <v>13217</v>
      </c>
      <c r="AG114" s="816"/>
      <c r="AH114" s="816"/>
      <c r="AI114" s="816"/>
      <c r="AJ114" s="817"/>
      <c r="AK114" s="818">
        <v>15735</v>
      </c>
      <c r="AL114" s="816"/>
      <c r="AM114" s="816"/>
      <c r="AN114" s="816"/>
      <c r="AO114" s="817"/>
      <c r="AP114" s="860">
        <v>0.2</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868735</v>
      </c>
      <c r="BR114" s="853"/>
      <c r="BS114" s="853"/>
      <c r="BT114" s="853"/>
      <c r="BU114" s="853"/>
      <c r="BV114" s="853">
        <v>1047893</v>
      </c>
      <c r="BW114" s="853"/>
      <c r="BX114" s="853"/>
      <c r="BY114" s="853"/>
      <c r="BZ114" s="853"/>
      <c r="CA114" s="853">
        <v>956844</v>
      </c>
      <c r="CB114" s="853"/>
      <c r="CC114" s="853"/>
      <c r="CD114" s="853"/>
      <c r="CE114" s="853"/>
      <c r="CF114" s="911">
        <v>11</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15383</v>
      </c>
      <c r="AB115" s="955"/>
      <c r="AC115" s="955"/>
      <c r="AD115" s="955"/>
      <c r="AE115" s="956"/>
      <c r="AF115" s="957">
        <v>15287</v>
      </c>
      <c r="AG115" s="955"/>
      <c r="AH115" s="955"/>
      <c r="AI115" s="955"/>
      <c r="AJ115" s="956"/>
      <c r="AK115" s="957">
        <v>15214</v>
      </c>
      <c r="AL115" s="955"/>
      <c r="AM115" s="955"/>
      <c r="AN115" s="955"/>
      <c r="AO115" s="956"/>
      <c r="AP115" s="958">
        <v>0.2</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240000</v>
      </c>
      <c r="DH116" s="816"/>
      <c r="DI116" s="816"/>
      <c r="DJ116" s="816"/>
      <c r="DK116" s="817"/>
      <c r="DL116" s="818">
        <v>225000</v>
      </c>
      <c r="DM116" s="816"/>
      <c r="DN116" s="816"/>
      <c r="DO116" s="816"/>
      <c r="DP116" s="817"/>
      <c r="DQ116" s="818">
        <v>210000</v>
      </c>
      <c r="DR116" s="816"/>
      <c r="DS116" s="816"/>
      <c r="DT116" s="816"/>
      <c r="DU116" s="817"/>
      <c r="DV116" s="860">
        <v>2.4</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2533914</v>
      </c>
      <c r="AB117" s="939"/>
      <c r="AC117" s="939"/>
      <c r="AD117" s="939"/>
      <c r="AE117" s="940"/>
      <c r="AF117" s="941">
        <v>2427191</v>
      </c>
      <c r="AG117" s="939"/>
      <c r="AH117" s="939"/>
      <c r="AI117" s="939"/>
      <c r="AJ117" s="940"/>
      <c r="AK117" s="941">
        <v>2393362</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24156090</v>
      </c>
      <c r="BR119" s="881"/>
      <c r="BS119" s="881"/>
      <c r="BT119" s="881"/>
      <c r="BU119" s="881"/>
      <c r="BV119" s="881">
        <v>21879805</v>
      </c>
      <c r="BW119" s="881"/>
      <c r="BX119" s="881"/>
      <c r="BY119" s="881"/>
      <c r="BZ119" s="881"/>
      <c r="CA119" s="881">
        <v>20165783</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5231311</v>
      </c>
      <c r="BR120" s="878"/>
      <c r="BS120" s="878"/>
      <c r="BT120" s="878"/>
      <c r="BU120" s="878"/>
      <c r="BV120" s="878">
        <v>6562682</v>
      </c>
      <c r="BW120" s="878"/>
      <c r="BX120" s="878"/>
      <c r="BY120" s="878"/>
      <c r="BZ120" s="878"/>
      <c r="CA120" s="878">
        <v>6464910</v>
      </c>
      <c r="CB120" s="878"/>
      <c r="CC120" s="878"/>
      <c r="CD120" s="878"/>
      <c r="CE120" s="878"/>
      <c r="CF120" s="902">
        <v>74.599999999999994</v>
      </c>
      <c r="CG120" s="903"/>
      <c r="CH120" s="903"/>
      <c r="CI120" s="903"/>
      <c r="CJ120" s="903"/>
      <c r="CK120" s="904" t="s">
        <v>447</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v>4518081</v>
      </c>
      <c r="DH120" s="878"/>
      <c r="DI120" s="878"/>
      <c r="DJ120" s="878"/>
      <c r="DK120" s="878"/>
      <c r="DL120" s="878">
        <v>4242367</v>
      </c>
      <c r="DM120" s="878"/>
      <c r="DN120" s="878"/>
      <c r="DO120" s="878"/>
      <c r="DP120" s="878"/>
      <c r="DQ120" s="878">
        <v>3963116</v>
      </c>
      <c r="DR120" s="878"/>
      <c r="DS120" s="878"/>
      <c r="DT120" s="878"/>
      <c r="DU120" s="878"/>
      <c r="DV120" s="879">
        <v>45.7</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146000</v>
      </c>
      <c r="BR121" s="853"/>
      <c r="BS121" s="853"/>
      <c r="BT121" s="853"/>
      <c r="BU121" s="853"/>
      <c r="BV121" s="853">
        <v>135128</v>
      </c>
      <c r="BW121" s="853"/>
      <c r="BX121" s="853"/>
      <c r="BY121" s="853"/>
      <c r="BZ121" s="853"/>
      <c r="CA121" s="853">
        <v>124057</v>
      </c>
      <c r="CB121" s="853"/>
      <c r="CC121" s="853"/>
      <c r="CD121" s="853"/>
      <c r="CE121" s="853"/>
      <c r="CF121" s="911">
        <v>1.4</v>
      </c>
      <c r="CG121" s="912"/>
      <c r="CH121" s="912"/>
      <c r="CI121" s="912"/>
      <c r="CJ121" s="912"/>
      <c r="CK121" s="905"/>
      <c r="CL121" s="891"/>
      <c r="CM121" s="891"/>
      <c r="CN121" s="891"/>
      <c r="CO121" s="892"/>
      <c r="CP121" s="871" t="s">
        <v>393</v>
      </c>
      <c r="CQ121" s="872"/>
      <c r="CR121" s="872"/>
      <c r="CS121" s="872"/>
      <c r="CT121" s="872"/>
      <c r="CU121" s="872"/>
      <c r="CV121" s="872"/>
      <c r="CW121" s="872"/>
      <c r="CX121" s="872"/>
      <c r="CY121" s="872"/>
      <c r="CZ121" s="872"/>
      <c r="DA121" s="872"/>
      <c r="DB121" s="872"/>
      <c r="DC121" s="872"/>
      <c r="DD121" s="872"/>
      <c r="DE121" s="872"/>
      <c r="DF121" s="873"/>
      <c r="DG121" s="852">
        <v>5082603</v>
      </c>
      <c r="DH121" s="853"/>
      <c r="DI121" s="853"/>
      <c r="DJ121" s="853"/>
      <c r="DK121" s="853"/>
      <c r="DL121" s="853">
        <v>4152674</v>
      </c>
      <c r="DM121" s="853"/>
      <c r="DN121" s="853"/>
      <c r="DO121" s="853"/>
      <c r="DP121" s="853"/>
      <c r="DQ121" s="853">
        <v>3602736</v>
      </c>
      <c r="DR121" s="853"/>
      <c r="DS121" s="853"/>
      <c r="DT121" s="853"/>
      <c r="DU121" s="853"/>
      <c r="DV121" s="830">
        <v>41.5</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14790616</v>
      </c>
      <c r="BR122" s="881"/>
      <c r="BS122" s="881"/>
      <c r="BT122" s="881"/>
      <c r="BU122" s="881"/>
      <c r="BV122" s="881">
        <v>13721581</v>
      </c>
      <c r="BW122" s="881"/>
      <c r="BX122" s="881"/>
      <c r="BY122" s="881"/>
      <c r="BZ122" s="881"/>
      <c r="CA122" s="881">
        <v>12867699</v>
      </c>
      <c r="CB122" s="881"/>
      <c r="CC122" s="881"/>
      <c r="CD122" s="881"/>
      <c r="CE122" s="881"/>
      <c r="CF122" s="882">
        <v>148.4</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15000</v>
      </c>
      <c r="AB123" s="816"/>
      <c r="AC123" s="816"/>
      <c r="AD123" s="816"/>
      <c r="AE123" s="817"/>
      <c r="AF123" s="818">
        <v>15000</v>
      </c>
      <c r="AG123" s="816"/>
      <c r="AH123" s="816"/>
      <c r="AI123" s="816"/>
      <c r="AJ123" s="817"/>
      <c r="AK123" s="818">
        <v>15000</v>
      </c>
      <c r="AL123" s="816"/>
      <c r="AM123" s="816"/>
      <c r="AN123" s="816"/>
      <c r="AO123" s="817"/>
      <c r="AP123" s="860">
        <v>0.2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20167927</v>
      </c>
      <c r="BR123" s="869"/>
      <c r="BS123" s="869"/>
      <c r="BT123" s="869"/>
      <c r="BU123" s="869"/>
      <c r="BV123" s="869">
        <v>20419391</v>
      </c>
      <c r="BW123" s="869"/>
      <c r="BX123" s="869"/>
      <c r="BY123" s="869"/>
      <c r="BZ123" s="869"/>
      <c r="CA123" s="869">
        <v>19456666</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45.6</v>
      </c>
      <c r="BR124" s="867"/>
      <c r="BS124" s="867"/>
      <c r="BT124" s="867"/>
      <c r="BU124" s="867"/>
      <c r="BV124" s="867">
        <v>17.100000000000001</v>
      </c>
      <c r="BW124" s="867"/>
      <c r="BX124" s="867"/>
      <c r="BY124" s="867"/>
      <c r="BZ124" s="867"/>
      <c r="CA124" s="867">
        <v>8.1</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383</v>
      </c>
      <c r="AB127" s="816"/>
      <c r="AC127" s="816"/>
      <c r="AD127" s="816"/>
      <c r="AE127" s="817"/>
      <c r="AF127" s="818">
        <v>287</v>
      </c>
      <c r="AG127" s="816"/>
      <c r="AH127" s="816"/>
      <c r="AI127" s="816"/>
      <c r="AJ127" s="817"/>
      <c r="AK127" s="818">
        <v>214</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13482</v>
      </c>
      <c r="AB128" s="837"/>
      <c r="AC128" s="837"/>
      <c r="AD128" s="837"/>
      <c r="AE128" s="838"/>
      <c r="AF128" s="839">
        <v>13482</v>
      </c>
      <c r="AG128" s="837"/>
      <c r="AH128" s="837"/>
      <c r="AI128" s="837"/>
      <c r="AJ128" s="838"/>
      <c r="AK128" s="839">
        <v>13482</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13.31</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10309019</v>
      </c>
      <c r="AB129" s="816"/>
      <c r="AC129" s="816"/>
      <c r="AD129" s="816"/>
      <c r="AE129" s="817"/>
      <c r="AF129" s="818">
        <v>10066631</v>
      </c>
      <c r="AG129" s="816"/>
      <c r="AH129" s="816"/>
      <c r="AI129" s="816"/>
      <c r="AJ129" s="817"/>
      <c r="AK129" s="818">
        <v>10166116</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18.309999999999999</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1569790</v>
      </c>
      <c r="AB130" s="816"/>
      <c r="AC130" s="816"/>
      <c r="AD130" s="816"/>
      <c r="AE130" s="817"/>
      <c r="AF130" s="818">
        <v>1537356</v>
      </c>
      <c r="AG130" s="816"/>
      <c r="AH130" s="816"/>
      <c r="AI130" s="816"/>
      <c r="AJ130" s="817"/>
      <c r="AK130" s="818">
        <v>1495060</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10.4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8739229</v>
      </c>
      <c r="AB131" s="800"/>
      <c r="AC131" s="800"/>
      <c r="AD131" s="800"/>
      <c r="AE131" s="801"/>
      <c r="AF131" s="802">
        <v>8529275</v>
      </c>
      <c r="AG131" s="800"/>
      <c r="AH131" s="800"/>
      <c r="AI131" s="800"/>
      <c r="AJ131" s="801"/>
      <c r="AK131" s="802">
        <v>8671056</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8.1</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10.87787035</v>
      </c>
      <c r="AB132" s="781"/>
      <c r="AC132" s="781"/>
      <c r="AD132" s="781"/>
      <c r="AE132" s="782"/>
      <c r="AF132" s="783">
        <v>10.2746482</v>
      </c>
      <c r="AG132" s="781"/>
      <c r="AH132" s="781"/>
      <c r="AI132" s="781"/>
      <c r="AJ132" s="782"/>
      <c r="AK132" s="783">
        <v>10.204293460000001</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11.3</v>
      </c>
      <c r="AB133" s="760"/>
      <c r="AC133" s="760"/>
      <c r="AD133" s="760"/>
      <c r="AE133" s="761"/>
      <c r="AF133" s="759">
        <v>10.6</v>
      </c>
      <c r="AG133" s="760"/>
      <c r="AH133" s="760"/>
      <c r="AI133" s="760"/>
      <c r="AJ133" s="761"/>
      <c r="AK133" s="759">
        <v>10.4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DWg2zSXj7SEpHBXnLAW6VdBHEczOrHodnAIBC7LICkwkDSO1Wt/wueNS9SN4Kb66u2Wsj1z68bTBQUXAWQDOg==" saltValue="b/ZgweTltBsaX9N8RCsYf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o7ILWn7NC1cb+88G6iVjF4Pou+grEzqsm12PROTQxctvOjZ/fjLIghZfSMj1a1OmARoPdgv4lRGkkNgvM1tM2Q==" saltValue="UwzfxpTfIGwcyneTkc6qY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L0qEjVqBYqKMKiZWlEe6B4Lp8AoY37iG2fOvDdB6r40G//Ah6uCCqGLJAMALJ9a/JlyXT2ql+y0rP/he/kNe6Q==" saltValue="dka29Cyfp0jMAKL1oLxX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3170767</v>
      </c>
      <c r="AP9" s="281">
        <v>95640</v>
      </c>
      <c r="AQ9" s="282">
        <v>90724</v>
      </c>
      <c r="AR9" s="283">
        <v>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21331</v>
      </c>
      <c r="AP10" s="284">
        <v>643</v>
      </c>
      <c r="AQ10" s="285">
        <v>11342</v>
      </c>
      <c r="AR10" s="286">
        <v>-94.3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t="s">
        <v>488</v>
      </c>
      <c r="AP11" s="284" t="s">
        <v>488</v>
      </c>
      <c r="AQ11" s="285">
        <v>1033</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489</v>
      </c>
      <c r="AL12" s="1167"/>
      <c r="AM12" s="1167"/>
      <c r="AN12" s="1168"/>
      <c r="AO12" s="284" t="s">
        <v>488</v>
      </c>
      <c r="AP12" s="284" t="s">
        <v>488</v>
      </c>
      <c r="AQ12" s="285">
        <v>16</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141776</v>
      </c>
      <c r="AP13" s="284">
        <v>4276</v>
      </c>
      <c r="AQ13" s="285">
        <v>3647</v>
      </c>
      <c r="AR13" s="286">
        <v>17.2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122317</v>
      </c>
      <c r="AP14" s="284">
        <v>3689</v>
      </c>
      <c r="AQ14" s="285">
        <v>1693</v>
      </c>
      <c r="AR14" s="286">
        <v>117.9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-172597</v>
      </c>
      <c r="AP15" s="284">
        <v>-5206</v>
      </c>
      <c r="AQ15" s="285">
        <v>-4922</v>
      </c>
      <c r="AR15" s="286">
        <v>5.8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3283594</v>
      </c>
      <c r="AP16" s="284">
        <v>99044</v>
      </c>
      <c r="AQ16" s="285">
        <v>103533</v>
      </c>
      <c r="AR16" s="286">
        <v>-4.3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9.83</v>
      </c>
      <c r="AP21" s="298">
        <v>9.17</v>
      </c>
      <c r="AQ21" s="299">
        <v>0.66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97.1</v>
      </c>
      <c r="AP22" s="303">
        <v>97.2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1681584</v>
      </c>
      <c r="AP32" s="312">
        <v>50722</v>
      </c>
      <c r="AQ32" s="313">
        <v>59793</v>
      </c>
      <c r="AR32" s="314">
        <v>-15.2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680829</v>
      </c>
      <c r="AP35" s="312">
        <v>20536</v>
      </c>
      <c r="AQ35" s="313">
        <v>14599</v>
      </c>
      <c r="AR35" s="314">
        <v>40.700000000000003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15735</v>
      </c>
      <c r="AP36" s="312">
        <v>475</v>
      </c>
      <c r="AQ36" s="313">
        <v>2530</v>
      </c>
      <c r="AR36" s="314">
        <v>-81.2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15214</v>
      </c>
      <c r="AP37" s="312">
        <v>459</v>
      </c>
      <c r="AQ37" s="313">
        <v>188</v>
      </c>
      <c r="AR37" s="314">
        <v>144.1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488</v>
      </c>
      <c r="AP38" s="315" t="s">
        <v>488</v>
      </c>
      <c r="AQ38" s="316">
        <v>2</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-13482</v>
      </c>
      <c r="AP39" s="312">
        <v>-407</v>
      </c>
      <c r="AQ39" s="313">
        <v>-4866</v>
      </c>
      <c r="AR39" s="314">
        <v>-91.6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-1495060</v>
      </c>
      <c r="AP40" s="312">
        <v>-45096</v>
      </c>
      <c r="AQ40" s="313">
        <v>-49341</v>
      </c>
      <c r="AR40" s="314">
        <v>-8.6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884820</v>
      </c>
      <c r="AP41" s="312">
        <v>26689</v>
      </c>
      <c r="AQ41" s="313">
        <v>22906</v>
      </c>
      <c r="AR41" s="314">
        <v>16.5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2480597</v>
      </c>
      <c r="AN51" s="334">
        <v>74152</v>
      </c>
      <c r="AO51" s="335">
        <v>31.8</v>
      </c>
      <c r="AP51" s="336">
        <v>94081</v>
      </c>
      <c r="AQ51" s="337">
        <v>10.5</v>
      </c>
      <c r="AR51" s="338">
        <v>21.3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1418530</v>
      </c>
      <c r="AN52" s="342">
        <v>42404</v>
      </c>
      <c r="AO52" s="343">
        <v>22.9</v>
      </c>
      <c r="AP52" s="344">
        <v>48949</v>
      </c>
      <c r="AQ52" s="345">
        <v>11.5</v>
      </c>
      <c r="AR52" s="346">
        <v>11.4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1098105</v>
      </c>
      <c r="AN53" s="334">
        <v>32743</v>
      </c>
      <c r="AO53" s="335">
        <v>-55.8</v>
      </c>
      <c r="AP53" s="336">
        <v>92632</v>
      </c>
      <c r="AQ53" s="337">
        <v>-1.5</v>
      </c>
      <c r="AR53" s="338">
        <v>-54.3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694828</v>
      </c>
      <c r="AN54" s="342">
        <v>20718</v>
      </c>
      <c r="AO54" s="343">
        <v>-51.1</v>
      </c>
      <c r="AP54" s="344">
        <v>47978</v>
      </c>
      <c r="AQ54" s="345">
        <v>-2</v>
      </c>
      <c r="AR54" s="346">
        <v>-49.1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1523269</v>
      </c>
      <c r="AN55" s="334">
        <v>45745</v>
      </c>
      <c r="AO55" s="335">
        <v>39.700000000000003</v>
      </c>
      <c r="AP55" s="336">
        <v>71279</v>
      </c>
      <c r="AQ55" s="337">
        <v>-23.1</v>
      </c>
      <c r="AR55" s="338">
        <v>62.8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915400</v>
      </c>
      <c r="AN56" s="342">
        <v>27490</v>
      </c>
      <c r="AO56" s="343">
        <v>32.700000000000003</v>
      </c>
      <c r="AP56" s="344">
        <v>36731</v>
      </c>
      <c r="AQ56" s="345">
        <v>-23.4</v>
      </c>
      <c r="AR56" s="346">
        <v>56.1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1192424</v>
      </c>
      <c r="AN57" s="334">
        <v>35862</v>
      </c>
      <c r="AO57" s="335">
        <v>-21.6</v>
      </c>
      <c r="AP57" s="336">
        <v>74994</v>
      </c>
      <c r="AQ57" s="337">
        <v>5.2</v>
      </c>
      <c r="AR57" s="338">
        <v>-26.8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540276</v>
      </c>
      <c r="AN58" s="342">
        <v>16249</v>
      </c>
      <c r="AO58" s="343">
        <v>-40.9</v>
      </c>
      <c r="AP58" s="344">
        <v>36188</v>
      </c>
      <c r="AQ58" s="345">
        <v>-1.5</v>
      </c>
      <c r="AR58" s="346">
        <v>-39.4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1916274</v>
      </c>
      <c r="AN59" s="334">
        <v>57801</v>
      </c>
      <c r="AO59" s="335">
        <v>61.2</v>
      </c>
      <c r="AP59" s="336">
        <v>71849</v>
      </c>
      <c r="AQ59" s="337">
        <v>-4.2</v>
      </c>
      <c r="AR59" s="338">
        <v>65.400000000000006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900020</v>
      </c>
      <c r="AN60" s="342">
        <v>27147</v>
      </c>
      <c r="AO60" s="343">
        <v>67.099999999999994</v>
      </c>
      <c r="AP60" s="344">
        <v>36144</v>
      </c>
      <c r="AQ60" s="345">
        <v>-0.1</v>
      </c>
      <c r="AR60" s="346">
        <v>67.2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1642134</v>
      </c>
      <c r="AN61" s="349">
        <v>49261</v>
      </c>
      <c r="AO61" s="350">
        <v>11.1</v>
      </c>
      <c r="AP61" s="351">
        <v>80967</v>
      </c>
      <c r="AQ61" s="352">
        <v>-2.6</v>
      </c>
      <c r="AR61" s="338">
        <v>13.7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893811</v>
      </c>
      <c r="AN62" s="342">
        <v>26802</v>
      </c>
      <c r="AO62" s="343">
        <v>6.1</v>
      </c>
      <c r="AP62" s="344">
        <v>41198</v>
      </c>
      <c r="AQ62" s="345">
        <v>-3.1</v>
      </c>
      <c r="AR62" s="346">
        <v>9.1999999999999993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gmV2WCXa4naxFM1rsZVcL3E+9/tVKrCC+bbRzMUQ3BTgLH/bDx8erCLi9dmIkxzb0SH1STwwxK0wjfcK0ZiHQ==" saltValue="CCzJaYKfB95jhe393dz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0cxHhM7EYO6/4kYUiVgb6borLXIo7pVta0qT0Yb23PBClPfHrPhCsDyubbv5ckcirDfBLBk+sGTmxoIwAaQEYQ==" saltValue="8DQ5qIhuS22o4399u1FX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AJPIKYbHibRt6eBM2y9g44DMxA1/8FNH1LaycVbSKRa5jbosMlGvqohZQJyiYo1hly7yglBCfxqCfjTZidFCPg==" saltValue="FsBz7/YtDXucQ6x8A8CC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33.92</v>
      </c>
      <c r="G47" s="12">
        <v>30.09</v>
      </c>
      <c r="H47" s="12">
        <v>32.14</v>
      </c>
      <c r="I47" s="12">
        <v>35.700000000000003</v>
      </c>
      <c r="J47" s="13">
        <v>34.58</v>
      </c>
    </row>
    <row r="48" spans="2:10" ht="57.75" customHeight="1" x14ac:dyDescent="0.2">
      <c r="B48" s="14"/>
      <c r="C48" s="1177" t="s">
        <v>4</v>
      </c>
      <c r="D48" s="1177"/>
      <c r="E48" s="1178"/>
      <c r="F48" s="15">
        <v>7.53</v>
      </c>
      <c r="G48" s="16">
        <v>8.9499999999999993</v>
      </c>
      <c r="H48" s="16">
        <v>11.14</v>
      </c>
      <c r="I48" s="16">
        <v>10.84</v>
      </c>
      <c r="J48" s="17">
        <v>10.36</v>
      </c>
    </row>
    <row r="49" spans="2:10" ht="57.75" customHeight="1" thickBot="1" x14ac:dyDescent="0.25">
      <c r="B49" s="18"/>
      <c r="C49" s="1179" t="s">
        <v>5</v>
      </c>
      <c r="D49" s="1179"/>
      <c r="E49" s="1180"/>
      <c r="F49" s="19" t="s">
        <v>532</v>
      </c>
      <c r="G49" s="20" t="s">
        <v>533</v>
      </c>
      <c r="H49" s="20">
        <v>6.39</v>
      </c>
      <c r="I49" s="20">
        <v>2.21</v>
      </c>
      <c r="J49" s="21" t="s">
        <v>534</v>
      </c>
    </row>
    <row r="50" spans="2:10" ht="13" x14ac:dyDescent="0.2"/>
  </sheetData>
  <sheetProtection algorithmName="SHA-512" hashValue="Opi6RwG7e6Cyw5eibY2ptFH78phX3TZ9p5Kk5YYqnZc3MT1xRuEMd5wEZnhewOUdIK3llRYTqFoD4iMNRBgxUQ==" saltValue="y6XYOR8SJMBuX5AlhLIE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2025-03-17T04:37:55Z</cp:lastPrinted>
  <dcterms:created xsi:type="dcterms:W3CDTF">2025-02-19T04:35:23Z</dcterms:created>
  <dcterms:modified xsi:type="dcterms:W3CDTF">2025-09-19T00:16:06Z</dcterms:modified>
  <cp:category/>
</cp:coreProperties>
</file>