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05BA3708-A535-44DC-BA0B-F2A8C116FE90}"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C34" i="10"/>
  <c r="C35" i="10" s="1"/>
  <c r="C36"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s="1"/>
  <c r="BW34" i="10"/>
  <c r="BW35" i="10" s="1"/>
  <c r="BW36" i="10" s="1"/>
  <c r="BW37" i="10" s="1"/>
  <c r="BW38" i="10" s="1"/>
  <c r="BW39" i="10" s="1"/>
  <c r="BW40" i="10" s="1"/>
  <c r="BW41" i="10" s="1"/>
  <c r="BW42" i="10" s="1"/>
  <c r="BW43" i="10" s="1"/>
  <c r="CO34" i="10"/>
  <c r="CO35" i="10" s="1"/>
  <c r="CO36" i="10" s="1"/>
  <c r="CO37" i="10" s="1"/>
  <c r="CO38" i="10" s="1"/>
  <c r="CO39" i="10" s="1"/>
</calcChain>
</file>

<file path=xl/sharedStrings.xml><?xml version="1.0" encoding="utf-8"?>
<sst xmlns="http://schemas.openxmlformats.org/spreadsheetml/2006/main" count="1145" uniqueCount="598">
  <si>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</si>
  <si>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</si>
  <si>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</si>
  <si>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</si>
  <si>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</si>
  <si>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</si>
  <si>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</si>
  <si>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</si>
  <si>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</si>
  <si>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</si>
  <si>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</si>
  <si>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</si>
  <si>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</si>
  <si>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</si>
  <si>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</si>
  <si>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</si>
  <si>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</si>
  <si>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</si>
  <si>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</si>
  <si>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</si>
  <si>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</si>
  <si>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</si>
  <si>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</si>
  <si>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</si>
  <si>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</si>
  <si>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</si>
  <si>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</si>
  <si>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</si>
  <si>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</si>
  <si>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</si>
  <si>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</si>
  <si>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</si>
  <si>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</si>
  <si>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</si>
  <si>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</si>
  <si>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</si>
  <si>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</si>
  <si>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</si>
  <si>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</si>
  <si>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</si>
  <si>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</si>
  <si>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</si>
  <si>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</si>
  <si>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</si>
  <si>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</si>
  <si>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</si>
  <si>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</si>
  <si>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</si>
  <si>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</si>
  <si>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</si>
  <si>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</si>
  <si>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</si>
  <si>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</si>
  <si>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</si>
  <si>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</si>
  <si>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</si>
  <si>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</si>
  <si>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</si>
  <si>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</si>
  <si>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</si>
  <si>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</si>
  <si>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</si>
  <si>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</si>
  <si>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</si>
  <si>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</si>
  <si>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</si>
  <si>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</si>
  <si>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</si>
  <si>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</si>
  <si>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</si>
  <si>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</si>
  <si>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</si>
  <si>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</si>
  <si>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</si>
  <si>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</si>
  <si>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</si>
  <si>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</si>
  <si>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</si>
  <si>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</si>
  <si>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</si>
  <si>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</si>
  <si>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</si>
  <si>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</si>
  <si>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</si>
  <si>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</si>
  <si>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</si>
  <si>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</si>
  <si>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</si>
  <si>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</si>
  <si>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</si>
  <si>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</si>
  <si>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</si>
  <si>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</si>
  <si>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</si>
  <si>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</si>
  <si>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</si>
  <si>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</si>
  <si>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</si>
  <si>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</si>
  <si>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</si>
  <si>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</si>
  <si>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</si>
  <si>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</si>
  <si>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</si>
  <si>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</si>
  <si>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</si>
  <si>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</si>
  <si>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</si>
  <si>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</si>
  <si>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</si>
  <si>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</si>
  <si>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</si>
  <si>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</si>
  <si>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</si>
  <si>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</si>
  <si>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</si>
  <si>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</si>
  <si>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</si>
  <si>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</si>
  <si>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</si>
  <si>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</si>
  <si>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</si>
  <si>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</si>
  <si>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</si>
  <si>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</si>
  <si>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</si>
  <si>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</si>
  <si>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</si>
  <si>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</si>
  <si>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</si>
  <si>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</si>
  <si>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</si>
  <si>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</si>
  <si>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</si>
  <si>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</si>
  <si>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</si>
  <si>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</si>
  <si>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</si>
  <si>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</si>
  <si>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</si>
  <si>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</si>
  <si>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</si>
  <si>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</si>
  <si>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</si>
  <si>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</si>
  <si>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</si>
  <si>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</si>
  <si>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</si>
  <si>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</si>
  <si>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</si>
  <si>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</si>
  <si>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</si>
  <si>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</si>
  <si>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</si>
  <si>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</si>
  <si>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</si>
  <si>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</si>
  <si>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</si>
  <si>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</si>
  <si>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</si>
  <si>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</si>
  <si>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</si>
  <si>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</si>
  <si>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</si>
  <si>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</si>
  <si>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</si>
  <si>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</si>
  <si>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</si>
  <si>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</si>
  <si>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</si>
  <si>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</si>
  <si>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</si>
  <si>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</si>
  <si>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</si>
  <si>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</si>
  <si>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</si>
  <si>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</si>
  <si>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</si>
  <si>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</si>
  <si>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</si>
  <si>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</si>
  <si>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</si>
  <si>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</si>
  <si>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</si>
  <si>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</si>
  <si>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</si>
  <si>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</si>
  <si>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</si>
  <si>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</si>
  <si>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</si>
  <si>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</si>
  <si>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</si>
  <si>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</si>
  <si>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</si>
  <si>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</si>
  <si>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</si>
  <si>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</si>
  <si>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</si>
  <si>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</si>
  <si>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</si>
  <si>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</si>
  <si>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</si>
  <si>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</si>
  <si>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愛媛県大洲市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</si>
  <si>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</si>
  <si>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</si>
  <si>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</si>
  <si>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</si>
  <si>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</si>
  <si>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</si>
  <si>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</si>
  <si>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</si>
  <si>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</si>
  <si>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</si>
  <si>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</si>
  <si>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</si>
  <si>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</si>
  <si>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</si>
  <si>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</si>
  <si>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</si>
  <si>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</si>
  <si>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</si>
  <si>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</si>
  <si>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</si>
  <si>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</si>
  <si>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</si>
  <si>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</si>
  <si>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</si>
  <si>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</si>
  <si>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</si>
  <si>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</si>
  <si>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</si>
  <si>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</si>
  <si>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</si>
  <si>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</si>
  <si>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</si>
  <si>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</si>
  <si>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</si>
  <si>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</si>
  <si>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</si>
  <si>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</si>
  <si>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</si>
  <si>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</si>
  <si>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</si>
  <si>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</si>
  <si>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</si>
  <si>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</si>
  <si>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</si>
  <si>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</si>
  <si>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</si>
  <si>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</si>
  <si>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</si>
  <si>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</si>
  <si>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</si>
  <si>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</si>
  <si>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</si>
  <si>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</si>
  <si>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</si>
  <si>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</si>
  <si>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</si>
  <si>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</si>
  <si>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</si>
  <si>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</si>
  <si>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</si>
  <si>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</si>
  <si>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</si>
  <si>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</si>
  <si>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</si>
  <si>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</si>
  <si>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</si>
  <si>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</si>
  <si>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</si>
  <si>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</si>
  <si>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</si>
  <si>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</si>
  <si>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</si>
  <si>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</si>
  <si>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</si>
  <si>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</si>
  <si>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</si>
  <si>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</si>
  <si>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</si>
  <si>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</si>
  <si>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</si>
  <si>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</si>
  <si>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</si>
  <si>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</si>
  <si>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</si>
  <si>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</si>
  <si>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</si>
  <si>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</si>
  <si>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</si>
  <si>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</si>
  <si>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</si>
  <si>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</si>
  <si>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</si>
  <si>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</si>
  <si>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</si>
  <si>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</si>
  <si>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</si>
  <si>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</si>
  <si>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</si>
  <si>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</si>
  <si>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</si>
  <si>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</si>
  <si>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</si>
  <si>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</si>
  <si>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</si>
  <si>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</si>
  <si>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</si>
  <si>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</si>
  <si>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</si>
  <si>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</si>
  <si>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</si>
  <si>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</si>
  <si>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</si>
  <si>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</si>
  <si>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</si>
  <si>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</si>
  <si>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</si>
  <si>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</si>
  <si>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</si>
  <si>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</si>
  <si>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</si>
  <si>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</si>
  <si>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</si>
  <si>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</si>
  <si>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</si>
  <si>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</si>
  <si>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</si>
  <si>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</si>
  <si>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</si>
  <si>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</si>
  <si>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</si>
  <si>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</si>
  <si>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</si>
  <si>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</si>
  <si>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</si>
  <si>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</si>
  <si>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</si>
  <si>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</si>
  <si>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</si>
  <si>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</si>
  <si>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</si>
  <si>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</si>
  <si>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</si>
  <si>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</si>
  <si>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</si>
  <si>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</si>
  <si>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</si>
  <si>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</si>
  <si>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</si>
  <si>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</si>
  <si>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</si>
  <si>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愛媛県大洲市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</si>
  <si>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</si>
  <si>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</si>
  <si>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</si>
  <si>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</si>
  <si>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</si>
  <si>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</si>
  <si>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</si>
  <si>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</si>
  <si>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</si>
  <si>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</si>
  <si>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</si>
  <si>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</si>
  <si>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</si>
  <si>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</si>
  <si>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</si>
  <si>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</si>
  <si>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</si>
  <si>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</si>
  <si>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</si>
  <si>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</si>
  <si>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</si>
  <si>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</si>
  <si>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</si>
  <si>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</si>
  <si>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</si>
  <si>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</si>
  <si>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</si>
  <si>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</si>
  <si>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</si>
  <si>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</si>
  <si>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</si>
  <si>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</si>
  <si>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</si>
  <si>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</si>
  <si>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</si>
  <si>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</si>
  <si>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</si>
  <si>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</si>
  <si>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</si>
  <si>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</si>
  <si>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</si>
  <si>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</si>
  <si>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</si>
  <si>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</si>
  <si>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港湾施設事業特別会計</t>
    <phoneticPr fontId="5"/>
  </si>
  <si>
    <t>法非適用企業</t>
    <phoneticPr fontId="5"/>
  </si>
  <si>
    <t>農業集落排水事業特別会計</t>
    <phoneticPr fontId="5"/>
  </si>
  <si>
    <t>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</si>
  <si>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</si>
  <si>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</si>
  <si>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</si>
  <si>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</si>
  <si>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</si>
  <si>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</si>
  <si>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</si>
  <si>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</si>
  <si>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</si>
  <si>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</si>
  <si>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</si>
  <si>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</si>
  <si>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</si>
  <si>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</si>
  <si>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</si>
  <si>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</si>
  <si>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</si>
  <si>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</si>
  <si>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</si>
  <si>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</si>
  <si>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</si>
  <si>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</si>
  <si>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</si>
  <si>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</si>
  <si>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</si>
  <si>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</si>
  <si>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</si>
  <si>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</si>
  <si>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</si>
  <si>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</si>
  <si>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</si>
  <si>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</si>
  <si>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</si>
  <si>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</si>
  <si>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</si>
  <si>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</si>
  <si>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</si>
  <si>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</si>
  <si>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</si>
  <si>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</si>
  <si>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</si>
  <si>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</si>
  <si>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</si>
  <si>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</si>
  <si>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</si>
  <si>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</si>
  <si>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</si>
  <si>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</si>
  <si>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</si>
  <si>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</si>
  <si>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</si>
  <si>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</si>
  <si>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</si>
  <si>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</si>
  <si>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</si>
  <si>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</si>
  <si>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</si>
  <si>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</si>
  <si>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</si>
  <si>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</si>
  <si>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</si>
  <si>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</si>
  <si>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</si>
  <si>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</si>
  <si>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</si>
  <si>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</si>
  <si>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</si>
  <si>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</si>
  <si>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</si>
  <si>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</si>
  <si>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</si>
  <si>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</si>
  <si>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</si>
  <si>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</si>
  <si>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</si>
  <si>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</si>
  <si>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</si>
  <si>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</si>
  <si>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</si>
  <si>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</si>
  <si>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</si>
  <si>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</si>
  <si>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</si>
  <si>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</si>
  <si>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</si>
  <si>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</si>
  <si>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</si>
  <si>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</si>
  <si>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</si>
  <si>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</si>
  <si>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</si>
  <si>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</si>
  <si>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</si>
  <si>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</si>
  <si>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</si>
  <si>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</si>
  <si>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</si>
  <si>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</si>
  <si>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</si>
  <si>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</si>
  <si>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</si>
  <si>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</si>
  <si>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</si>
  <si>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</si>
  <si>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</si>
  <si>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</si>
  <si>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</si>
  <si>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</si>
  <si>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</si>
  <si>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</si>
  <si>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</si>
  <si>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</si>
  <si>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</si>
  <si>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</si>
  <si>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</si>
  <si>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</si>
  <si>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</si>
  <si>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</si>
  <si>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</si>
  <si>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</si>
  <si>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</si>
  <si>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</si>
  <si>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</si>
  <si>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</si>
  <si>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</si>
  <si>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</si>
  <si>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</si>
  <si>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</si>
  <si>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</si>
  <si>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</si>
  <si>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</si>
  <si>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</si>
  <si>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</si>
  <si>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</si>
  <si>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</si>
  <si>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0.59</t>
  </si>
  <si>
    <t>▲ 0.95</t>
  </si>
  <si>
    <t>▲ 5.54</t>
  </si>
  <si>
    <t>一般会計</t>
  </si>
  <si>
    <t>病院事業会計</t>
  </si>
  <si>
    <t>水道事業会計</t>
  </si>
  <si>
    <t>国民健康保険特別会計</t>
  </si>
  <si>
    <t>下水道事業会計</t>
  </si>
  <si>
    <t>工業用水道事業会計</t>
  </si>
  <si>
    <t>介護保険特別会計</t>
  </si>
  <si>
    <t>後期高齢者医療特別会計</t>
  </si>
  <si>
    <t>その他会計（赤字）</t>
  </si>
  <si>
    <t>▲ 1.11</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</si>
  <si>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</si>
  <si>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</si>
  <si>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</si>
  <si>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</si>
  <si>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</si>
  <si>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</si>
  <si>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</si>
  <si>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</si>
  <si>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</si>
  <si>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</si>
  <si>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</si>
  <si>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5"/>
  </si>
  <si>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5"/>
  </si>
  <si>
    <t>大洲・喜多衛生事務組合</t>
    <rPh sb="0" eb="2">
      <t>オオズ</t>
    </rPh>
    <rPh sb="3" eb="5">
      <t>キタ</t>
    </rPh>
    <rPh sb="5" eb="7">
      <t>エイセイ</t>
    </rPh>
    <rPh sb="7" eb="9">
      <t>ジム</t>
    </rPh>
    <rPh sb="9" eb="11">
      <t>クミアイ</t>
    </rPh>
    <phoneticPr fontId="5"/>
  </si>
  <si>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5"/>
  </si>
  <si>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5"/>
  </si>
  <si>
    <t>大洲地区広域消防事務組合</t>
    <rPh sb="0" eb="2">
      <t>オオズ</t>
    </rPh>
    <rPh sb="2" eb="4">
      <t>チク</t>
    </rPh>
    <rPh sb="4" eb="6">
      <t>コウイキ</t>
    </rPh>
    <rPh sb="6" eb="8">
      <t>ショウボウ</t>
    </rPh>
    <rPh sb="8" eb="10">
      <t>ジム</t>
    </rPh>
    <rPh sb="10" eb="12">
      <t>クミアイ</t>
    </rPh>
    <phoneticPr fontId="5"/>
  </si>
  <si>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</si>
  <si>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5"/>
  </si>
  <si>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</si>
  <si>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</si>
  <si>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</si>
  <si>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</si>
  <si>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</si>
  <si>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</si>
  <si>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</si>
  <si>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</si>
  <si>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</si>
  <si>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</si>
  <si>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</si>
  <si>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公共施設等整備基金</t>
  </si>
  <si>
    <t>合併振興基金</t>
  </si>
  <si>
    <t>地域福祉基金</t>
  </si>
  <si>
    <t>地域振興基金</t>
  </si>
  <si>
    <t>農林振興基金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</si>
  <si>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</si>
  <si>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</si>
  <si>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</si>
  <si>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</si>
  <si>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</si>
  <si>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</si>
  <si>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</si>
  <si>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</si>
  <si>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</si>
  <si>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</si>
  <si>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令和5年度は、将来負担比率は前年度比7.2ポイント減少した一方で、有形固定資産減価償却率は前年度比0.7ポイント増加した。
　将来負担となる地方債の圧縮に努める一方で、有形固定資産への投資が抑制された。
　今後は、市民文化会館などの大規模施設の建設を予定しており、新規建設する施設の減価償却率は一時的に下がるが、既存ストックの老朽化が続くため、全体として減価償却率の増加は進むものと推測する。また、将来負担比率は、建設に伴う地方債の新規発行により増加が見込まれるため、市全体の事業計画内容や時期の見直しを行うことにより、地方債発行の抑制及び平準化に努める。</t>
    <rPh sb="133" eb="135">
      <t>シンキ</t>
    </rPh>
    <rPh sb="135" eb="137">
      <t>ケンセツ</t>
    </rPh>
    <rPh sb="139" eb="141">
      <t>シセツ</t>
    </rPh>
    <rPh sb="142" eb="146">
      <t>ゲンカショウキャク</t>
    </rPh>
    <rPh sb="146" eb="147">
      <t>リツ</t>
    </rPh>
    <rPh sb="148" eb="151">
      <t>イチジテキ</t>
    </rPh>
    <rPh sb="182" eb="183">
      <t>リツ</t>
    </rPh>
    <rPh sb="208" eb="210">
      <t>ケンセツ</t>
    </rPh>
    <rPh sb="211" eb="212">
      <t>トモナ</t>
    </rPh>
    <rPh sb="213" eb="215">
      <t>チホウ</t>
    </rPh>
    <rPh sb="215" eb="216">
      <t>サイ</t>
    </rPh>
    <rPh sb="217" eb="219">
      <t>シンキ</t>
    </rPh>
    <rPh sb="219" eb="221">
      <t>ハッコウ</t>
    </rPh>
    <rPh sb="224" eb="226">
      <t>ゾウカ</t>
    </rPh>
    <rPh sb="227" eb="229">
      <t>ミコ</t>
    </rPh>
    <rPh sb="261" eb="263">
      <t>チホウ</t>
    </rPh>
    <rPh sb="263" eb="264">
      <t>サイ</t>
    </rPh>
    <phoneticPr fontId="5"/>
  </si>
  <si>
    <t>　平成30年7月豪雨災害時に借り入れた単独災害復旧事業債等の元金償還開始により、令和5年度の実質公債費率は前年度比0.6ポイント上昇しているが、地方債現在高が減少したことで将来負担比率は前年度比7.2ポイント減少した。
　依然として将来負担比率は類似団体平均と比べて高い水準にあるため、令和4年3月に策定した「健全な財政運営のための基本指針」において、市債借入額を年間25億円程度（臨時財政対策債、借換債等を除く）とすることを目標に掲げ、財政運営の健全化に努める。</t>
    <rPh sb="19" eb="21">
      <t>タンドク</t>
    </rPh>
    <rPh sb="64" eb="66">
      <t>ジョウショウ</t>
    </rPh>
    <rPh sb="111" eb="113">
      <t>イゼン</t>
    </rPh>
    <rPh sb="155" eb="157">
      <t>ケンゼン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</si>
</sst>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44061CF-A43F-4E65-96C0-510F8DF346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7D0C-46CC-8CE8-694B1BBE01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129518</c:v>
                </c:pt>
                <c:pt idx="1">
                  <c:v>124867</c:v>
                </c:pt>
                <c:pt idx="2">
                  <c:v>163137</c:v>
                </c:pt>
                <c:pt idx="3">
                  <c:v>117450</c:v>
                </c:pt>
                <c:pt idx="4">
                  <c:v>103970</c:v>
                </c:pt>
              </c:numCache>
            </c:numRef>
          </c:val>
          <c:smooth val="0"/>
          <c:extLst>
            <c:ext xmlns:c16="http://schemas.microsoft.com/office/drawing/2014/chart" uri="{C3380CC4-5D6E-409C-BE32-E72D297353CC}">
              <c16:uniqueId val="{00000001-7D0C-46CC-8CE8-694B1BBE01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14.7</c:v>
                </c:pt>
                <c:pt idx="1">
                  <c:v>15.29</c:v>
                </c:pt>
                <c:pt idx="2">
                  <c:v>23.7</c:v>
                </c:pt>
                <c:pt idx="3">
                  <c:v>19.86</c:v>
                </c:pt>
                <c:pt idx="4">
                  <c:v>14.18</c:v>
                </c:pt>
              </c:numCache>
            </c:numRef>
          </c:val>
          <c:extLst>
            <c:ext xmlns:c16="http://schemas.microsoft.com/office/drawing/2014/chart" uri="{C3380CC4-5D6E-409C-BE32-E72D297353CC}">
              <c16:uniqueId val="{00000000-C5F3-4A89-9D96-A9EFD15598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16.18</c:v>
                </c:pt>
                <c:pt idx="1">
                  <c:v>16.850000000000001</c:v>
                </c:pt>
                <c:pt idx="2">
                  <c:v>16.07</c:v>
                </c:pt>
                <c:pt idx="3">
                  <c:v>19.52</c:v>
                </c:pt>
                <c:pt idx="4">
                  <c:v>19.39</c:v>
                </c:pt>
              </c:numCache>
            </c:numRef>
          </c:val>
          <c:extLst>
            <c:ext xmlns:c16="http://schemas.microsoft.com/office/drawing/2014/chart" uri="{C3380CC4-5D6E-409C-BE32-E72D297353CC}">
              <c16:uniqueId val="{00000001-C5F3-4A89-9D96-A9EFD15598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-0.59</c:v>
                </c:pt>
                <c:pt idx="1">
                  <c:v>2.59</c:v>
                </c:pt>
                <c:pt idx="2">
                  <c:v>9.6300000000000008</c:v>
                </c:pt>
                <c:pt idx="3">
                  <c:v>-0.95</c:v>
                </c:pt>
                <c:pt idx="4">
                  <c:v>-5.54</c:v>
                </c:pt>
              </c:numCache>
            </c:numRef>
          </c:val>
          <c:smooth val="0"/>
          <c:extLst>
            <c:ext xmlns:c16="http://schemas.microsoft.com/office/drawing/2014/chart" uri="{C3380CC4-5D6E-409C-BE32-E72D297353CC}">
              <c16:uniqueId val="{00000002-C5F3-4A89-9D96-A9EFD15598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c:v>
                </c:pt>
                <c:pt idx="4">
                  <c:v>#N/A</c:v>
                </c:pt>
                <c:pt idx="5">
                  <c:v>0.01</c:v>
                </c:pt>
                <c:pt idx="6">
                  <c:v>#N/A</c:v>
                </c:pt>
                <c:pt idx="7">
                  <c:v>0</c:v>
                </c:pt>
                <c:pt idx="8">
                  <c:v>#N/A</c:v>
                </c:pt>
                <c:pt idx="9">
                  <c:v>0.06</c:v>
                </c:pt>
              </c:numCache>
            </c:numRef>
          </c:val>
          <c:extLst>
            <c:ext xmlns:c16="http://schemas.microsoft.com/office/drawing/2014/chart" uri="{C3380CC4-5D6E-409C-BE32-E72D297353CC}">
              <c16:uniqueId val="{00000000-5D95-4A09-9B6D-72275B7776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1.1100000000000001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95-4A09-9B6D-72275B77767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0.17</c:v>
                </c:pt>
                <c:pt idx="4">
                  <c:v>#N/A</c:v>
                </c:pt>
                <c:pt idx="5">
                  <c:v>0.16</c:v>
                </c:pt>
                <c:pt idx="6">
                  <c:v>#N/A</c:v>
                </c:pt>
                <c:pt idx="7">
                  <c:v>0.18</c:v>
                </c:pt>
                <c:pt idx="8">
                  <c:v>#N/A</c:v>
                </c:pt>
                <c:pt idx="9">
                  <c:v>0.17</c:v>
                </c:pt>
              </c:numCache>
            </c:numRef>
          </c:val>
          <c:extLst>
            <c:ext xmlns:c16="http://schemas.microsoft.com/office/drawing/2014/chart" uri="{C3380CC4-5D6E-409C-BE32-E72D297353CC}">
              <c16:uniqueId val="{00000002-5D95-4A09-9B6D-72275B777671}"/>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#N/A</c:v>
                </c:pt>
                <c:pt idx="3">
                  <c:v>0.18</c:v>
                </c:pt>
                <c:pt idx="4">
                  <c:v>#N/A</c:v>
                </c:pt>
                <c:pt idx="5">
                  <c:v>0.47</c:v>
                </c:pt>
                <c:pt idx="6">
                  <c:v>#N/A</c:v>
                </c:pt>
                <c:pt idx="7">
                  <c:v>0.71</c:v>
                </c:pt>
                <c:pt idx="8">
                  <c:v>#N/A</c:v>
                </c:pt>
                <c:pt idx="9">
                  <c:v>0.24</c:v>
                </c:pt>
              </c:numCache>
            </c:numRef>
          </c:val>
          <c:extLst>
            <c:ext xmlns:c16="http://schemas.microsoft.com/office/drawing/2014/chart" uri="{C3380CC4-5D6E-409C-BE32-E72D297353CC}">
              <c16:uniqueId val="{00000003-5D95-4A09-9B6D-72275B77767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0.86</c:v>
                </c:pt>
                <c:pt idx="2">
                  <c:v>#N/A</c:v>
                </c:pt>
                <c:pt idx="3">
                  <c:v>0.83</c:v>
                </c:pt>
                <c:pt idx="4">
                  <c:v>#N/A</c:v>
                </c:pt>
                <c:pt idx="5">
                  <c:v>0.81</c:v>
                </c:pt>
                <c:pt idx="6">
                  <c:v>#N/A</c:v>
                </c:pt>
                <c:pt idx="7">
                  <c:v>0.83</c:v>
                </c:pt>
                <c:pt idx="8">
                  <c:v>#N/A</c:v>
                </c:pt>
                <c:pt idx="9">
                  <c:v>0.83</c:v>
                </c:pt>
              </c:numCache>
            </c:numRef>
          </c:val>
          <c:extLst>
            <c:ext xmlns:c16="http://schemas.microsoft.com/office/drawing/2014/chart" uri="{C3380CC4-5D6E-409C-BE32-E72D297353CC}">
              <c16:uniqueId val="{00000004-5D95-4A09-9B6D-72275B77767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0.03</c:v>
                </c:pt>
                <c:pt idx="4">
                  <c:v>#N/A</c:v>
                </c:pt>
                <c:pt idx="5">
                  <c:v>0.39</c:v>
                </c:pt>
                <c:pt idx="6">
                  <c:v>#N/A</c:v>
                </c:pt>
                <c:pt idx="7">
                  <c:v>0.91</c:v>
                </c:pt>
                <c:pt idx="8">
                  <c:v>#N/A</c:v>
                </c:pt>
                <c:pt idx="9">
                  <c:v>1.2</c:v>
                </c:pt>
              </c:numCache>
            </c:numRef>
          </c:val>
          <c:extLst>
            <c:ext xmlns:c16="http://schemas.microsoft.com/office/drawing/2014/chart" uri="{C3380CC4-5D6E-409C-BE32-E72D297353CC}">
              <c16:uniqueId val="{00000005-5D95-4A09-9B6D-72275B77767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2.02</c:v>
                </c:pt>
                <c:pt idx="2">
                  <c:v>#N/A</c:v>
                </c:pt>
                <c:pt idx="3">
                  <c:v>2.0499999999999998</c:v>
                </c:pt>
                <c:pt idx="4">
                  <c:v>#N/A</c:v>
                </c:pt>
                <c:pt idx="5">
                  <c:v>1.79</c:v>
                </c:pt>
                <c:pt idx="6">
                  <c:v>#N/A</c:v>
                </c:pt>
                <c:pt idx="7">
                  <c:v>1.73</c:v>
                </c:pt>
                <c:pt idx="8">
                  <c:v>#N/A</c:v>
                </c:pt>
                <c:pt idx="9">
                  <c:v>1.28</c:v>
                </c:pt>
              </c:numCache>
            </c:numRef>
          </c:val>
          <c:extLst>
            <c:ext xmlns:c16="http://schemas.microsoft.com/office/drawing/2014/chart" uri="{C3380CC4-5D6E-409C-BE32-E72D297353CC}">
              <c16:uniqueId val="{00000006-5D95-4A09-9B6D-72275B77767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5.8</c:v>
                </c:pt>
                <c:pt idx="2">
                  <c:v>#N/A</c:v>
                </c:pt>
                <c:pt idx="3">
                  <c:v>5.05</c:v>
                </c:pt>
                <c:pt idx="4">
                  <c:v>#N/A</c:v>
                </c:pt>
                <c:pt idx="5">
                  <c:v>3.59</c:v>
                </c:pt>
                <c:pt idx="6">
                  <c:v>#N/A</c:v>
                </c:pt>
                <c:pt idx="7">
                  <c:v>3.3</c:v>
                </c:pt>
                <c:pt idx="8">
                  <c:v>#N/A</c:v>
                </c:pt>
                <c:pt idx="9">
                  <c:v>2.78</c:v>
                </c:pt>
              </c:numCache>
            </c:numRef>
          </c:val>
          <c:extLst>
            <c:ext xmlns:c16="http://schemas.microsoft.com/office/drawing/2014/chart" uri="{C3380CC4-5D6E-409C-BE32-E72D297353CC}">
              <c16:uniqueId val="{00000007-5D95-4A09-9B6D-72275B77767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7.43</c:v>
                </c:pt>
                <c:pt idx="2">
                  <c:v>#N/A</c:v>
                </c:pt>
                <c:pt idx="3">
                  <c:v>7.63</c:v>
                </c:pt>
                <c:pt idx="4">
                  <c:v>#N/A</c:v>
                </c:pt>
                <c:pt idx="5">
                  <c:v>7</c:v>
                </c:pt>
                <c:pt idx="6">
                  <c:v>#N/A</c:v>
                </c:pt>
                <c:pt idx="7">
                  <c:v>5.77</c:v>
                </c:pt>
                <c:pt idx="8">
                  <c:v>#N/A</c:v>
                </c:pt>
                <c:pt idx="9">
                  <c:v>4.3</c:v>
                </c:pt>
              </c:numCache>
            </c:numRef>
          </c:val>
          <c:extLst>
            <c:ext xmlns:c16="http://schemas.microsoft.com/office/drawing/2014/chart" uri="{C3380CC4-5D6E-409C-BE32-E72D297353CC}">
              <c16:uniqueId val="{00000008-5D95-4A09-9B6D-72275B7776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c:v>
                </c:pt>
                <c:pt idx="2">
                  <c:v>#N/A</c:v>
                </c:pt>
                <c:pt idx="3">
                  <c:v>15.27</c:v>
                </c:pt>
                <c:pt idx="4">
                  <c:v>#N/A</c:v>
                </c:pt>
                <c:pt idx="5">
                  <c:v>23.68</c:v>
                </c:pt>
                <c:pt idx="6">
                  <c:v>#N/A</c:v>
                </c:pt>
                <c:pt idx="7">
                  <c:v>19.84</c:v>
                </c:pt>
                <c:pt idx="8">
                  <c:v>#N/A</c:v>
                </c:pt>
                <c:pt idx="9">
                  <c:v>14.17</c:v>
                </c:pt>
              </c:numCache>
            </c:numRef>
          </c:val>
          <c:extLst>
            <c:ext xmlns:c16="http://schemas.microsoft.com/office/drawing/2014/chart" uri="{C3380CC4-5D6E-409C-BE32-E72D297353CC}">
              <c16:uniqueId val="{00000009-5D95-4A09-9B6D-72275B7776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2310</c:v>
                </c:pt>
                <c:pt idx="5">
                  <c:v>2405</c:v>
                </c:pt>
                <c:pt idx="8">
                  <c:v>2572</c:v>
                </c:pt>
                <c:pt idx="11">
                  <c:v>2857</c:v>
                </c:pt>
                <c:pt idx="14">
                  <c:v>2988</c:v>
                </c:pt>
              </c:numCache>
            </c:numRef>
          </c:val>
          <c:extLst>
            <c:ext xmlns:c16="http://schemas.microsoft.com/office/drawing/2014/chart" uri="{C3380CC4-5D6E-409C-BE32-E72D297353CC}">
              <c16:uniqueId val="{00000000-D394-4507-B8E9-22EBE4126D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94-4507-B8E9-22EBE4126D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56</c:v>
                </c:pt>
                <c:pt idx="6">
                  <c:v>51</c:v>
                </c:pt>
                <c:pt idx="9">
                  <c:v>50</c:v>
                </c:pt>
                <c:pt idx="12">
                  <c:v>53</c:v>
                </c:pt>
              </c:numCache>
            </c:numRef>
          </c:val>
          <c:extLst>
            <c:ext xmlns:c16="http://schemas.microsoft.com/office/drawing/2014/chart" uri="{C3380CC4-5D6E-409C-BE32-E72D297353CC}">
              <c16:uniqueId val="{00000002-D394-4507-B8E9-22EBE4126D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41</c:v>
                </c:pt>
                <c:pt idx="6">
                  <c:v>54</c:v>
                </c:pt>
                <c:pt idx="9">
                  <c:v>59</c:v>
                </c:pt>
                <c:pt idx="12">
                  <c:v>61</c:v>
                </c:pt>
              </c:numCache>
            </c:numRef>
          </c:val>
          <c:extLst>
            <c:ext xmlns:c16="http://schemas.microsoft.com/office/drawing/2014/chart" uri="{C3380CC4-5D6E-409C-BE32-E72D297353CC}">
              <c16:uniqueId val="{00000003-D394-4507-B8E9-22EBE4126D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719</c:v>
                </c:pt>
                <c:pt idx="3">
                  <c:v>754</c:v>
                </c:pt>
                <c:pt idx="6">
                  <c:v>771</c:v>
                </c:pt>
                <c:pt idx="9">
                  <c:v>810</c:v>
                </c:pt>
                <c:pt idx="12">
                  <c:v>789</c:v>
                </c:pt>
              </c:numCache>
            </c:numRef>
          </c:val>
          <c:extLst>
            <c:ext xmlns:c16="http://schemas.microsoft.com/office/drawing/2014/chart" uri="{C3380CC4-5D6E-409C-BE32-E72D297353CC}">
              <c16:uniqueId val="{00000004-D394-4507-B8E9-22EBE4126D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94-4507-B8E9-22EBE4126D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94-4507-B8E9-22EBE4126D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2301</c:v>
                </c:pt>
                <c:pt idx="3">
                  <c:v>2443</c:v>
                </c:pt>
                <c:pt idx="6">
                  <c:v>2678</c:v>
                </c:pt>
                <c:pt idx="9">
                  <c:v>3012</c:v>
                </c:pt>
                <c:pt idx="12">
                  <c:v>3209</c:v>
                </c:pt>
              </c:numCache>
            </c:numRef>
          </c:val>
          <c:extLst>
            <c:ext xmlns:c16="http://schemas.microsoft.com/office/drawing/2014/chart" uri="{C3380CC4-5D6E-409C-BE32-E72D297353CC}">
              <c16:uniqueId val="{00000007-D394-4507-B8E9-22EBE4126D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831</c:v>
                </c:pt>
                <c:pt idx="2">
                  <c:v>#N/A</c:v>
                </c:pt>
                <c:pt idx="3">
                  <c:v>#N/A</c:v>
                </c:pt>
                <c:pt idx="4">
                  <c:v>889</c:v>
                </c:pt>
                <c:pt idx="5">
                  <c:v>#N/A</c:v>
                </c:pt>
                <c:pt idx="6">
                  <c:v>#N/A</c:v>
                </c:pt>
                <c:pt idx="7">
                  <c:v>982</c:v>
                </c:pt>
                <c:pt idx="8">
                  <c:v>#N/A</c:v>
                </c:pt>
                <c:pt idx="9">
                  <c:v>#N/A</c:v>
                </c:pt>
                <c:pt idx="10">
                  <c:v>1074</c:v>
                </c:pt>
                <c:pt idx="11">
                  <c:v>#N/A</c:v>
                </c:pt>
                <c:pt idx="12">
                  <c:v>#N/A</c:v>
                </c:pt>
                <c:pt idx="13">
                  <c:v>1124</c:v>
                </c:pt>
                <c:pt idx="14">
                  <c:v>#N/A</c:v>
                </c:pt>
              </c:numCache>
            </c:numRef>
          </c:val>
          <c:smooth val="0"/>
          <c:extLst>
            <c:ext xmlns:c16="http://schemas.microsoft.com/office/drawing/2014/chart" uri="{C3380CC4-5D6E-409C-BE32-E72D297353CC}">
              <c16:uniqueId val="{00000008-D394-4507-B8E9-22EBE4126D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29165</c:v>
                </c:pt>
                <c:pt idx="5">
                  <c:v>28898</c:v>
                </c:pt>
                <c:pt idx="8">
                  <c:v>29873</c:v>
                </c:pt>
                <c:pt idx="11">
                  <c:v>29515</c:v>
                </c:pt>
                <c:pt idx="14">
                  <c:v>29114</c:v>
                </c:pt>
              </c:numCache>
            </c:numRef>
          </c:val>
          <c:extLst>
            <c:ext xmlns:c16="http://schemas.microsoft.com/office/drawing/2014/chart" uri="{C3380CC4-5D6E-409C-BE32-E72D297353CC}">
              <c16:uniqueId val="{00000000-E79F-41EA-9B8F-932C3285C7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81</c:v>
                </c:pt>
                <c:pt idx="5">
                  <c:v>437</c:v>
                </c:pt>
                <c:pt idx="8">
                  <c:v>616</c:v>
                </c:pt>
                <c:pt idx="11">
                  <c:v>602</c:v>
                </c:pt>
                <c:pt idx="14">
                  <c:v>596</c:v>
                </c:pt>
              </c:numCache>
            </c:numRef>
          </c:val>
          <c:extLst>
            <c:ext xmlns:c16="http://schemas.microsoft.com/office/drawing/2014/chart" uri="{C3380CC4-5D6E-409C-BE32-E72D297353CC}">
              <c16:uniqueId val="{00000001-E79F-41EA-9B8F-932C3285C7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7522</c:v>
                </c:pt>
                <c:pt idx="5">
                  <c:v>8112</c:v>
                </c:pt>
                <c:pt idx="8">
                  <c:v>8270</c:v>
                </c:pt>
                <c:pt idx="11">
                  <c:v>9227</c:v>
                </c:pt>
                <c:pt idx="14">
                  <c:v>9605</c:v>
                </c:pt>
              </c:numCache>
            </c:numRef>
          </c:val>
          <c:extLst>
            <c:ext xmlns:c16="http://schemas.microsoft.com/office/drawing/2014/chart" uri="{C3380CC4-5D6E-409C-BE32-E72D297353CC}">
              <c16:uniqueId val="{00000002-E79F-41EA-9B8F-932C3285C7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9F-41EA-9B8F-932C3285C7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9F-41EA-9B8F-932C3285C7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9F-41EA-9B8F-932C3285C7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3778</c:v>
                </c:pt>
                <c:pt idx="3">
                  <c:v>3537</c:v>
                </c:pt>
                <c:pt idx="6">
                  <c:v>3382</c:v>
                </c:pt>
                <c:pt idx="9">
                  <c:v>3292</c:v>
                </c:pt>
                <c:pt idx="12">
                  <c:v>3152</c:v>
                </c:pt>
              </c:numCache>
            </c:numRef>
          </c:val>
          <c:extLst>
            <c:ext xmlns:c16="http://schemas.microsoft.com/office/drawing/2014/chart" uri="{C3380CC4-5D6E-409C-BE32-E72D297353CC}">
              <c16:uniqueId val="{00000006-E79F-41EA-9B8F-932C3285C7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287</c:v>
                </c:pt>
                <c:pt idx="3">
                  <c:v>277</c:v>
                </c:pt>
                <c:pt idx="6">
                  <c:v>231</c:v>
                </c:pt>
                <c:pt idx="9">
                  <c:v>182</c:v>
                </c:pt>
                <c:pt idx="12">
                  <c:v>174</c:v>
                </c:pt>
              </c:numCache>
            </c:numRef>
          </c:val>
          <c:extLst>
            <c:ext xmlns:c16="http://schemas.microsoft.com/office/drawing/2014/chart" uri="{C3380CC4-5D6E-409C-BE32-E72D297353CC}">
              <c16:uniqueId val="{00000007-E79F-41EA-9B8F-932C3285C7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8413</c:v>
                </c:pt>
                <c:pt idx="3">
                  <c:v>7639</c:v>
                </c:pt>
                <c:pt idx="6">
                  <c:v>7274</c:v>
                </c:pt>
                <c:pt idx="9">
                  <c:v>7357</c:v>
                </c:pt>
                <c:pt idx="12">
                  <c:v>7041</c:v>
                </c:pt>
              </c:numCache>
            </c:numRef>
          </c:val>
          <c:extLst>
            <c:ext xmlns:c16="http://schemas.microsoft.com/office/drawing/2014/chart" uri="{C3380CC4-5D6E-409C-BE32-E72D297353CC}">
              <c16:uniqueId val="{00000008-E79F-41EA-9B8F-932C3285C7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171</c:v>
                </c:pt>
                <c:pt idx="3">
                  <c:v>194</c:v>
                </c:pt>
                <c:pt idx="6">
                  <c:v>307</c:v>
                </c:pt>
                <c:pt idx="9">
                  <c:v>306</c:v>
                </c:pt>
                <c:pt idx="12">
                  <c:v>267</c:v>
                </c:pt>
              </c:numCache>
            </c:numRef>
          </c:val>
          <c:extLst>
            <c:ext xmlns:c16="http://schemas.microsoft.com/office/drawing/2014/chart" uri="{C3380CC4-5D6E-409C-BE32-E72D297353CC}">
              <c16:uniqueId val="{00000009-E79F-41EA-9B8F-932C3285C7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29307</c:v>
                </c:pt>
                <c:pt idx="3">
                  <c:v>31066</c:v>
                </c:pt>
                <c:pt idx="6">
                  <c:v>33029</c:v>
                </c:pt>
                <c:pt idx="9">
                  <c:v>33422</c:v>
                </c:pt>
                <c:pt idx="12">
                  <c:v>32976</c:v>
                </c:pt>
              </c:numCache>
            </c:numRef>
          </c:val>
          <c:extLst>
            <c:ext xmlns:c16="http://schemas.microsoft.com/office/drawing/2014/chart" uri="{C3380CC4-5D6E-409C-BE32-E72D297353CC}">
              <c16:uniqueId val="{0000000A-E79F-41EA-9B8F-932C3285C7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5189</c:v>
                </c:pt>
                <c:pt idx="2">
                  <c:v>#N/A</c:v>
                </c:pt>
                <c:pt idx="3">
                  <c:v>#N/A</c:v>
                </c:pt>
                <c:pt idx="4">
                  <c:v>5264</c:v>
                </c:pt>
                <c:pt idx="5">
                  <c:v>#N/A</c:v>
                </c:pt>
                <c:pt idx="6">
                  <c:v>#N/A</c:v>
                </c:pt>
                <c:pt idx="7">
                  <c:v>5463</c:v>
                </c:pt>
                <c:pt idx="8">
                  <c:v>#N/A</c:v>
                </c:pt>
                <c:pt idx="9">
                  <c:v>#N/A</c:v>
                </c:pt>
                <c:pt idx="10">
                  <c:v>5214</c:v>
                </c:pt>
                <c:pt idx="11">
                  <c:v>#N/A</c:v>
                </c:pt>
                <c:pt idx="12">
                  <c:v>#N/A</c:v>
                </c:pt>
                <c:pt idx="13">
                  <c:v>4295</c:v>
                </c:pt>
                <c:pt idx="14">
                  <c:v>#N/A</c:v>
                </c:pt>
              </c:numCache>
            </c:numRef>
          </c:val>
          <c:smooth val="0"/>
          <c:extLst>
            <c:ext xmlns:c16="http://schemas.microsoft.com/office/drawing/2014/chart" uri="{C3380CC4-5D6E-409C-BE32-E72D297353CC}">
              <c16:uniqueId val="{0000000B-E79F-41EA-9B8F-932C3285C7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2524</c:v>
                </c:pt>
                <c:pt idx="1">
                  <c:v>3025</c:v>
                </c:pt>
                <c:pt idx="2">
                  <c:v>3025</c:v>
                </c:pt>
              </c:numCache>
            </c:numRef>
          </c:val>
          <c:extLst>
            <c:ext xmlns:c16="http://schemas.microsoft.com/office/drawing/2014/chart" uri="{C3380CC4-5D6E-409C-BE32-E72D297353CC}">
              <c16:uniqueId val="{00000000-58FE-4B69-87F5-1A91B0701D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1233</c:v>
                </c:pt>
                <c:pt idx="1">
                  <c:v>1233</c:v>
                </c:pt>
                <c:pt idx="2">
                  <c:v>1264</c:v>
                </c:pt>
              </c:numCache>
            </c:numRef>
          </c:val>
          <c:extLst>
            <c:ext xmlns:c16="http://schemas.microsoft.com/office/drawing/2014/chart" uri="{C3380CC4-5D6E-409C-BE32-E72D297353CC}">
              <c16:uniqueId val="{00000001-58FE-4B69-87F5-1A91B0701D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5393</c:v>
                </c:pt>
                <c:pt idx="1">
                  <c:v>6331</c:v>
                </c:pt>
                <c:pt idx="2">
                  <c:v>6955</c:v>
                </c:pt>
              </c:numCache>
            </c:numRef>
          </c:val>
          <c:extLst>
            <c:ext xmlns:c16="http://schemas.microsoft.com/office/drawing/2014/chart" uri="{C3380CC4-5D6E-409C-BE32-E72D297353CC}">
              <c16:uniqueId val="{00000002-58FE-4B69-87F5-1A91B0701D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258230110814255E-2"/>
                  <c:y val="-4.8051185920355198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{F579F466-EA5D-462B-8BF1-AC731725CEB6}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EA4-45B5-90F4-AC3E5E1038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{4E6E4259-149C-4AFE-878E-22CD9DE322A9}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A4-45B5-90F4-AC3E5E1038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{53129E96-A39C-4EC5-AC9A-C0AE2501BCF8}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A4-45B5-90F4-AC3E5E1038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{B3AA619C-6E7C-4ED4-900E-E2DFAD6AE6D8}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A4-45B5-90F4-AC3E5E1038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{6AB2CCB8-095E-4C6A-83E5-0A0B5B0D32C5}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A4-45B5-90F4-AC3E5E1038E8}"/>
                </c:ext>
              </c:extLst>
            </c:dLbl>
            <c:dLbl>
              <c:idx val="8"/>
              <c:layout>
                <c:manualLayout>
                  <c:x val="-4.5538669966447891E-2"/>
                  <c:y val="-3.797488589097761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{1FE382C7-B569-4421-96F9-A623064C9967}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EA4-45B5-90F4-AC3E5E1038E8}"/>
                </c:ext>
              </c:extLst>
            </c:dLbl>
            <c:dLbl>
              <c:idx val="16"/>
              <c:layout>
                <c:manualLayout>
                  <c:x val="-1.8492831334020431E-2"/>
                  <c:y val="-6.878920638236123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{26793E65-F390-46D8-9E6F-2D2C65189C00}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EA4-45B5-90F4-AC3E5E1038E8}"/>
                </c:ext>
              </c:extLst>
            </c:dLbl>
            <c:dLbl>
              <c:idx val="24"/>
              <c:layout>
                <c:manualLayout>
                  <c:x val="-4.0773271189654035E-2"/>
                  <c:y val="-0.10414071261435325"/>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{16BEFB3D-4E33-4E1D-A754-16B05A278C54}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EA4-45B5-90F4-AC3E5E1038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{C2C5760E-8115-47B4-904A-1B468C4EAD5C}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EA4-45B5-90F4-AC3E5E1038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67.2</c:v>
                </c:pt>
                <c:pt idx="16">
                  <c:v>67.2</c:v>
                </c:pt>
                <c:pt idx="24">
                  <c:v>67</c:v>
                </c:pt>
                <c:pt idx="32">
                  <c:v>67.7</c:v>
                </c:pt>
              </c:numCache>
            </c:numRef>
          </c:xVal>
          <c:yVal>
            <c:numRef>
              <c:f>公会計指標分析・財政指標組合せ分析表!$BP$51:$DC$51</c:f>
              <c:numCache>
                <c:formatCode>#,##0.0;"▲ "#,##0.0</c:formatCode>
                <c:ptCount val="40"/>
                <c:pt idx="0">
                  <c:v>42.9</c:v>
                </c:pt>
                <c:pt idx="8">
                  <c:v>41.7</c:v>
                </c:pt>
                <c:pt idx="16">
                  <c:v>41.5</c:v>
                </c:pt>
                <c:pt idx="24">
                  <c:v>41.2</c:v>
                </c:pt>
                <c:pt idx="32">
                  <c:v>34</c:v>
                </c:pt>
              </c:numCache>
            </c:numRef>
          </c:yVal>
          <c:smooth val="0"/>
          <c:extLst>
            <c:ext xmlns:c16="http://schemas.microsoft.com/office/drawing/2014/chart" uri="{C3380CC4-5D6E-409C-BE32-E72D297353CC}">
              <c16:uniqueId val="{00000009-2EA4-45B5-90F4-AC3E5E1038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{6AE717D4-6E7F-48B2-8A5A-96BFDEFF1D5E}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EA4-45B5-90F4-AC3E5E1038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{88EEB088-C0CE-43C2-B261-064112337DF4}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A4-45B5-90F4-AC3E5E1038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{F97B1AFB-3DF5-47DE-B0E1-EA56592A56EC}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A4-45B5-90F4-AC3E5E1038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{2801184C-9264-4766-A2FF-6036277078CD}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A4-45B5-90F4-AC3E5E1038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{67E4AF79-7C4D-426A-870F-76AAD25E79C3}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A4-45B5-90F4-AC3E5E1038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{B5F470F6-BD8D-4547-9D52-392FF1FF83A8}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EA4-45B5-90F4-AC3E5E1038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{FFDAEF89-4165-490C-8089-D0346CCA72A7}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EA4-45B5-90F4-AC3E5E1038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{CC282378-178A-4218-B911-9FCA16D1D0E8}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EA4-45B5-90F4-AC3E5E1038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{AF312362-10E6-4F60-9128-3809C70FCE85}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EA4-45B5-90F4-AC3E5E1038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EA4-45B5-90F4-AC3E5E1038E8}"/>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{EFD5D3EB-FCCE-4DC1-A290-86A0363C72A5}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6F6-4F20-A1A7-1A15399631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{AFA8CAC1-6FCE-49AB-B947-3D6D934BB583}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F6-4F20-A1A7-1A15399631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{17347293-70AA-4199-8AFC-D5BEBD4A7C2E}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F6-4F20-A1A7-1A15399631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{1871A738-C30B-40A3-B7B2-016BFBB1644A}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F6-4F20-A1A7-1A15399631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{FA41BD52-DB6F-43B2-9DEA-B758440E5B43}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F6-4F20-A1A7-1A1539963188}"/>
                </c:ext>
              </c:extLst>
            </c:dLbl>
            <c:dLbl>
              <c:idx val="8"/>
              <c:layout>
                <c:manualLayout>
                  <c:x val="-4.4905057365901176E-2"/>
                  <c:y val="-4.479446293496777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{7448DAA5-8D94-42A0-870F-628BE61969C2}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6F6-4F20-A1A7-1A1539963188}"/>
                </c:ext>
              </c:extLst>
            </c:dLbl>
            <c:dLbl>
              <c:idx val="16"/>
              <c:layout>
                <c:manualLayout>
                  <c:x val="-1.8235628084250128E-2"/>
                  <c:y val="-8.003883124062012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{281581C9-4A0E-4145-801F-D011087659BC}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6F6-4F20-A1A7-1A15399631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{2D87183E-9561-4327-833D-20E4B9A45924}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6F6-4F20-A1A7-1A15399631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{32DC5091-6604-4A22-B9BE-F3C3954C7F5A}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6F6-4F20-A1A7-1A15399631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7.1</c:v>
                </c:pt>
                <c:pt idx="16">
                  <c:v>7.1</c:v>
                </c:pt>
                <c:pt idx="24">
                  <c:v>7.6</c:v>
                </c:pt>
                <c:pt idx="32">
                  <c:v>8.1999999999999993</c:v>
                </c:pt>
              </c:numCache>
            </c:numRef>
          </c:xVal>
          <c:yVal>
            <c:numRef>
              <c:f>公会計指標分析・財政指標組合せ分析表!$BP$73:$DC$73</c:f>
              <c:numCache>
                <c:formatCode>#,##0.0;"▲ "#,##0.0</c:formatCode>
                <c:ptCount val="40"/>
                <c:pt idx="0">
                  <c:v>42.9</c:v>
                </c:pt>
                <c:pt idx="8">
                  <c:v>41.7</c:v>
                </c:pt>
                <c:pt idx="16">
                  <c:v>41.5</c:v>
                </c:pt>
                <c:pt idx="24">
                  <c:v>41.2</c:v>
                </c:pt>
                <c:pt idx="32">
                  <c:v>34</c:v>
                </c:pt>
              </c:numCache>
            </c:numRef>
          </c:yVal>
          <c:smooth val="0"/>
          <c:extLst>
            <c:ext xmlns:c16="http://schemas.microsoft.com/office/drawing/2014/chart" uri="{C3380CC4-5D6E-409C-BE32-E72D297353CC}">
              <c16:uniqueId val="{00000009-66F6-4F20-A1A7-1A15399631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{AABA9DF7-39CC-4955-A667-38270A157188}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6F6-4F20-A1A7-1A15399631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{D395D9A7-B2B7-421D-86CC-AB05CA2CAD7B}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F6-4F20-A1A7-1A15399631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{CB4E6089-E9D2-4A4C-B35F-B9532747CDC7}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F6-4F20-A1A7-1A15399631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{EA660FCE-EDDB-4ACC-A9F3-B5593D0487E1}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F6-4F20-A1A7-1A15399631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{7E0AE949-976A-4E2F-B130-89EC33A0E352}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F6-4F20-A1A7-1A153996318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{7D94374E-346F-4A3E-A4ED-F119FA03F8C0}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6F6-4F20-A1A7-1A153996318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{DC11D33A-2210-498F-B2C9-986734DD5855}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6F6-4F20-A1A7-1A153996318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{AA994FCC-FF11-4B76-BBA4-A60D916EDB43}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6F6-4F20-A1A7-1A153996318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{3B1B38AE-9F85-4ADE-865D-5A5838761396}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6F6-4F20-A1A7-1A15399631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6F6-4F20-A1A7-1A153996318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中学校整備事業やし尿処理施設改修などのために借り入れた地方債の元金償還が始まったことから、元利償還金が増加している。</a:t>
          </a:r>
        </a:p>
        <a:p>
          <a:r>
            <a:rPr kumimoji="1" lang="ja-JP" altLang="en-US" sz="1400">
              <a:latin typeface="ＭＳ ゴシック" pitchFamily="49" charset="-128"/>
              <a:ea typeface="ＭＳ ゴシック" pitchFamily="49" charset="-128"/>
            </a:rPr>
            <a:t>　辺地・過疎対策事業債等の財政措置の高い地方債を優先的に発行しているため、算入公債費等も増加している。</a:t>
          </a:r>
        </a:p>
        <a:p>
          <a:r>
            <a:rPr kumimoji="1" lang="ja-JP" altLang="en-US" sz="1400">
              <a:latin typeface="ＭＳ ゴシック" pitchFamily="49" charset="-128"/>
              <a:ea typeface="ＭＳ ゴシック" pitchFamily="49" charset="-128"/>
            </a:rPr>
            <a:t>　平成３０年７月豪雨災害復興事業や学校耐震化事業等大規模事業のための起債に係る償還額の増加に伴い、実質公債費比率は、今後も上昇する見込みであるが、上昇率を抑えていくために、事業の取捨選択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中で大きな割合を占める一般会計等に係る地方債の現在高は、中学校整備事業で借り入れた地方債の元金償還が始まったため償還元金が若干増加したこと、また、借入額が大幅に抑制されたことにより、前年度と比較して減少している。</a:t>
          </a:r>
        </a:p>
        <a:p>
          <a:r>
            <a:rPr kumimoji="1" lang="ja-JP" altLang="en-US" sz="1400">
              <a:latin typeface="ＭＳ ゴシック" pitchFamily="49" charset="-128"/>
              <a:ea typeface="ＭＳ ゴシック" pitchFamily="49" charset="-128"/>
            </a:rPr>
            <a:t>　一方、充当可能財源等のうち充当可能基金は、減債基金、公共施設等整備基金等への積立により、前年度から増加している。　</a:t>
          </a:r>
        </a:p>
        <a:p>
          <a:r>
            <a:rPr kumimoji="1" lang="ja-JP" altLang="en-US" sz="1400">
              <a:latin typeface="ＭＳ ゴシック" pitchFamily="49" charset="-128"/>
              <a:ea typeface="ＭＳ ゴシック" pitchFamily="49" charset="-128"/>
            </a:rPr>
            <a:t>　その結果、将来負担比率の分子は減少している。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市民文化会館整備のために公共施設等整備基金に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百万円、地域振興に要する経費の財源に充てるため合併振興基金積立金に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一方、公共施設等整備基金からごみ焼却施設補修工事費等に充当するために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百万円、地域振興基金からふるさと納税寄附者の選択した政策メニューに応じた事業に充当するために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人口減少による地方交付税等の歳入減、市民文化会館建設事業等大型事業や公債費の増に伴う歳出増が見込まれるため、基金を有効に活用して健全な財政運営に努める。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農林振興基金：地域における農業及び農村の活性化を図る。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公共施設等整備基金：市民文化会館整備のため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百万円を積み立てた一方で、ごみ焼却施設補修工事費等に充当するために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合併振興基金：地方債を原資として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百万円を積み立てたが、寄付者の選択した政策メニューに応じた事業に充当するために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市民文化会館建設事業等の大型事業を予定しているため必要に応じて取崩しを行う。他の他特定目的基金についても、基金の目的に合った事業の財源として必要に応じて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現在の水準を維持しつつ、歳入予算を調整するために、取崩しと積立を行う。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臨時財政対策債の元利償還金の一部を償還するための費用として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今後、中学校整備事業等の償還が開始し、増加が見込まれる公債費に充当し、健全な財政運営に努める。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B45DBE-1586-4C56-B2B9-D3E7F78953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3E53AE-EBCA-48AB-B153-562B28E11E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0CA565-9F6C-49F5-95A9-10A7D3D00AB5}"/>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4581B1A-A25F-4366-8336-32AC1EC94580}"/>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32760B-710F-4F99-8593-20C637B7D85C}"/>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BD65B74-F28F-4561-84AB-04E9E2AD2D5A}"/>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5E598A8-FFA4-4D5C-A316-117145E3E222}"/>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638C0B2-D86F-4859-9252-E2082A26B563}"/>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D8B352D-D43A-49C2-BEE0-29BD922E30FF}"/>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EE2AAFD-7918-463E-93EC-EF10ECDDD76E}"/>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2124DAA-CA1A-4487-A6A0-16C279729549}"/>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C27FAE7-AF4B-4948-956E-0D29CC2DC945}"/>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ECC828-A7DC-4122-9C3E-A8B419944DFC}"/>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C2AF50-51FD-4A8A-8874-86687B067398}"/>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760EFE9-9DBB-4E1D-9D2B-5F00C82DEF9A}"/>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2E76C77-1382-4542-A1D9-EA9DF0AB03AD}"/>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FF6D1D5-5308-4732-8A63-BC4C88CC295D}"/>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DA608B-D1F3-4443-9305-B8347E36FD98}"/>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9D7DE0-D2B7-4657-A4F8-6B08DA9EE66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0C91193-8079-49E5-8D09-F5EB6865AFF2}"/>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DA4C6E-A908-422A-8553-C03D6C11A55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8626040-3FE0-4F9E-9B30-B48EE64DEF98}"/>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0A61E89-8834-4FE9-8010-2C505CD55E53}"/>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C3738DB-A811-4369-B388-1CBC36245BF6}"/>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54107B3-16D4-46B0-8AE8-8CB3528BE8F7}"/>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75CBA55-E8E7-4AAA-A8B2-D436F6B6E77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BFD57D0-60F6-40AC-BE50-ED9F73645277}"/>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9DD17D8-A297-483A-9C00-CC81088B64EC}"/>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2777BB-CF00-4438-8869-C8FD0ACF6159}"/>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3B7EF68-09BE-484C-9613-16F7C6652990}"/>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76987B5-E3D4-4224-B8D2-815275C80A2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A47DE6B-F2F3-404E-82C5-02ED688F898B}"/>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D3FD2B3-DE39-47CE-AEB8-F19628007894}"/>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9443267-AF4E-4902-BF85-932EAE253A66}"/>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100E5A5-83C3-4363-AE4D-C4E16FA7BC81}"/>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9C2F524-5F4D-4C99-A3C8-378E81265807}"/>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D3FF937-CBE8-424D-8E93-712E0D5CEFC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1AD6A8-BB28-414F-8319-97F388B408D8}"/>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C7B96D6-6646-4749-86E5-C2B66CCDC0B7}"/>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24E925B-6C02-45A4-9ED8-BD7FF34F8FAE}"/>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703F89A-4E4D-47EA-B685-80BEC91909B1}"/>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CA56152-B4E1-43F8-8CBD-EB44CCFC614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B9D2D08-03DC-4E4E-9C1D-1F515FF25759}"/>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B1A7CAE-E62F-4103-9CAA-2E725430B158}"/>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C691946-E075-4FD9-864A-774D5CD9786E}"/>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4B380C6-2961-4A47-80BA-F6648B2E38A8}"/>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E2CA0A7-D978-41F0-9FA4-040A22B0B5C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年度は、前年度と比べ</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ポイント増加した。増加の要因は、資産の整備が抑制されたため。</a:t>
          </a:r>
          <a:endPar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有形固定資産（取得価額）が、令和元年度から令和</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年度までは、年約</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億円から約</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億円程度増加していたが、令和</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1,189</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万円の増加となった。</a:t>
          </a:r>
          <a:endPar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類似団体平均が</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年で</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ポイント増加に対し、当市は</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ポイント増加した。類似団体平均と比べ有形固定資産に対し投資が進んでいる状況である。</a:t>
          </a:r>
          <a:endPar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8472850-3EC7-4A15-9868-EEE1A8C4F48A}"/>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CD857D8-0B70-4E82-9B2E-F6A2C0D2DD4F}"/>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2D086EC-0DE6-469F-B3C2-07F478088F9B}"/>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2A881B1-6B63-4217-BF88-DCE00EE5F063}"/>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1CAC758E-F5A6-44C8-B65D-7C90C83F3F0B}"/>
            </a:ext>
          </a:extLst>
        </xdr:cNvPr>
        <xdr:cNvSpPr txBox="1"/>
      </xdr:nvSpPr>
      <xdr:spPr>
        <a:xfrm>
          <a:off x="741836"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0E9CCB4-9652-4375-96B1-433AFF779D96}"/>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453300B-C28A-447F-B6F8-042E8984D7F5}"/>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D94D0BB-07DC-4D18-B755-E013A5BEE491}"/>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B8AB8C9-30BC-4165-BB7B-E8A4C74A4FD6}"/>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30E9D56-16D6-4D6C-8A26-6679C29CB8D9}"/>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55BDF22-14FF-4089-BEAA-E647C5F7C143}"/>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F69DEB0-3533-4F9D-A898-7D938FF12B5D}"/>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B7AF42E-AD41-4E89-8FC2-59FE07C532AE}"/>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15F9D30-7F1F-4032-B8A2-C6CC02FED52E}"/>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AD7671F-2D2C-438A-BB10-782E6B706CFA}"/>
            </a:ext>
          </a:extLst>
        </xdr:cNvPr>
        <xdr:cNvSpPr txBox="1"/>
      </xdr:nvSpPr>
      <xdr:spPr>
        <a:xfrm>
          <a:off x="819028"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00CE671-7260-479C-B2E9-52DCB9F3B13F}"/>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4B31A3F-B07E-429A-BD0F-4DCE122C4627}"/>
            </a:ext>
          </a:extLst>
        </xdr:cNvPr>
        <xdr:cNvCxnSpPr/>
      </xdr:nvCxnSpPr>
      <xdr:spPr>
        <a:xfrm flipV="1">
          <a:off x="4306570"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930F472-FD00-45B5-BCC4-5F7D6585B0BA}"/>
            </a:ext>
          </a:extLst>
        </xdr:cNvPr>
        <xdr:cNvSpPr txBox="1"/>
      </xdr:nvSpPr>
      <xdr:spPr>
        <a:xfrm>
          <a:off x="4359275"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CD4EC8BF-6546-4C56-9294-4C192293B241}"/>
            </a:ext>
          </a:extLst>
        </xdr:cNvPr>
        <xdr:cNvCxnSpPr/>
      </xdr:nvCxnSpPr>
      <xdr:spPr>
        <a:xfrm>
          <a:off x="4216400"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7A8D4EFC-9D58-4FF1-BDB6-A84EBEC14513}"/>
            </a:ext>
          </a:extLst>
        </xdr:cNvPr>
        <xdr:cNvSpPr txBox="1"/>
      </xdr:nvSpPr>
      <xdr:spPr>
        <a:xfrm>
          <a:off x="4359275"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2BF2D38-0EF3-4AE2-BA93-21F7478CB337}"/>
            </a:ext>
          </a:extLst>
        </xdr:cNvPr>
        <xdr:cNvCxnSpPr/>
      </xdr:nvCxnSpPr>
      <xdr:spPr>
        <a:xfrm>
          <a:off x="4216400"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324EECAE-298C-4208-A933-8F39B232C8FD}"/>
            </a:ext>
          </a:extLst>
        </xdr:cNvPr>
        <xdr:cNvSpPr txBox="1"/>
      </xdr:nvSpPr>
      <xdr:spPr>
        <a:xfrm>
          <a:off x="4359275" y="4860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DFCF1E8-69C2-418B-9491-1BF28754A532}"/>
            </a:ext>
          </a:extLst>
        </xdr:cNvPr>
        <xdr:cNvSpPr/>
      </xdr:nvSpPr>
      <xdr:spPr>
        <a:xfrm>
          <a:off x="4254500"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217AF14-183B-4ABE-9BC1-985535AB79F4}"/>
            </a:ext>
          </a:extLst>
        </xdr:cNvPr>
        <xdr:cNvSpPr/>
      </xdr:nvSpPr>
      <xdr:spPr>
        <a:xfrm>
          <a:off x="3616325"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21B276A6-6F7F-4D55-8C14-9D2B98A0E267}"/>
            </a:ext>
          </a:extLst>
        </xdr:cNvPr>
        <xdr:cNvSpPr/>
      </xdr:nvSpPr>
      <xdr:spPr>
        <a:xfrm>
          <a:off x="2930525"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9582E34D-9DB5-4064-95F8-7225E94CBFAC}"/>
            </a:ext>
          </a:extLst>
        </xdr:cNvPr>
        <xdr:cNvSpPr/>
      </xdr:nvSpPr>
      <xdr:spPr>
        <a:xfrm>
          <a:off x="2244725"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8FEDFA4F-222F-4601-9A4A-EADE95F6E0BC}"/>
            </a:ext>
          </a:extLst>
        </xdr:cNvPr>
        <xdr:cNvSpPr/>
      </xdr:nvSpPr>
      <xdr:spPr>
        <a:xfrm>
          <a:off x="1558925"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3F4BC57-98D6-4855-B766-F9D22335A80A}"/>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5601350-7B50-4A1B-BAE3-E714AD3A4421}"/>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F14A5BF-71A0-4962-BA01-237A33A4B519}"/>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950E1A1-63B5-4DF5-AE13-EAC120093703}"/>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3187BB1-14AA-41AD-865B-EA72FD607AC7}"/>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33761</xdr:rowOff>
    </xdr:from>
    <xdr:to>
      <xdr:col>23</xdr:col>
      <xdr:colOff>136525</xdr:colOff>
      <xdr:row>31</xdr:row>
      <xdr:rowOff>135361</xdr:rowOff>
    </xdr:to>
    <xdr:sp macro="" textlink="">
      <xdr:nvSpPr>
        <xdr:cNvPr id="81" name="楕円 80">
          <a:extLst>
            <a:ext uri="{FF2B5EF4-FFF2-40B4-BE49-F238E27FC236}">
              <a16:creationId xmlns:a16="http://schemas.microsoft.com/office/drawing/2014/main" id="{7FD76C13-9A15-46F5-9390-6CFAEA1092CA}"/>
            </a:ext>
          </a:extLst>
        </xdr:cNvPr>
        <xdr:cNvSpPr/>
      </xdr:nvSpPr>
      <xdr:spPr>
        <a:xfrm>
          <a:off x="4254500" y="50502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12188</xdr:rowOff>
    </xdr:from>
    <xdr:ext cx="405111" cy="259045"/>
    <xdr:sp macro="" textlink="">
      <xdr:nvSpPr>
        <xdr:cNvPr id="82" name="有形固定資産減価償却率該当値テキスト">
          <a:extLst>
            <a:ext uri="{FF2B5EF4-FFF2-40B4-BE49-F238E27FC236}">
              <a16:creationId xmlns:a16="http://schemas.microsoft.com/office/drawing/2014/main" id="{E04386A4-10A4-4D23-9E68-C884CBB48BAE}"/>
            </a:ext>
          </a:extLst>
        </xdr:cNvPr>
        <xdr:cNvSpPr txBox="1"/>
      </xdr:nvSpPr>
      <xdr:spPr>
        <a:xfrm>
          <a:off x="4359275"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3" name="楕円 82">
          <a:extLst>
            <a:ext uri="{FF2B5EF4-FFF2-40B4-BE49-F238E27FC236}">
              <a16:creationId xmlns:a16="http://schemas.microsoft.com/office/drawing/2014/main" id="{AD3B64A8-7C96-4FB0-BD7A-8A0E904A8619}"/>
            </a:ext>
          </a:extLst>
        </xdr:cNvPr>
        <xdr:cNvSpPr/>
      </xdr:nvSpPr>
      <xdr:spPr>
        <a:xfrm>
          <a:off x="3616325" y="50408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84561</xdr:rowOff>
    </xdr:to>
    <xdr:cxnSp macro="">
      <xdr:nvCxnSpPr>
        <xdr:cNvPr id="84" name="直線コネクタ 83">
          <a:extLst>
            <a:ext uri="{FF2B5EF4-FFF2-40B4-BE49-F238E27FC236}">
              <a16:creationId xmlns:a16="http://schemas.microsoft.com/office/drawing/2014/main" id="{2B57DBB1-1BBD-41B9-B69E-B20F041346BA}"/>
            </a:ext>
          </a:extLst>
        </xdr:cNvPr>
        <xdr:cNvCxnSpPr/>
      </xdr:nvCxnSpPr>
      <xdr:spPr>
        <a:xfrm>
          <a:off x="3673475" y="5088467"/>
          <a:ext cx="628650" cy="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a:extLst>
            <a:ext uri="{FF2B5EF4-FFF2-40B4-BE49-F238E27FC236}">
              <a16:creationId xmlns:a16="http://schemas.microsoft.com/office/drawing/2014/main" id="{9805B423-89F1-4073-A333-E31C837DD525}"/>
            </a:ext>
          </a:extLst>
        </xdr:cNvPr>
        <xdr:cNvSpPr/>
      </xdr:nvSpPr>
      <xdr:spPr>
        <a:xfrm>
          <a:off x="2930525" y="504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75565</xdr:rowOff>
    </xdr:to>
    <xdr:cxnSp macro="">
      <xdr:nvCxnSpPr>
        <xdr:cNvPr id="86" name="直線コネクタ 85">
          <a:extLst>
            <a:ext uri="{FF2B5EF4-FFF2-40B4-BE49-F238E27FC236}">
              <a16:creationId xmlns:a16="http://schemas.microsoft.com/office/drawing/2014/main" id="{E99DE638-15E3-4135-AD3C-6F764DB04C1A}"/>
            </a:ext>
          </a:extLst>
        </xdr:cNvPr>
        <xdr:cNvCxnSpPr/>
      </xdr:nvCxnSpPr>
      <xdr:spPr>
        <a:xfrm flipV="1">
          <a:off x="2987675" y="5088467"/>
          <a:ext cx="6858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a:extLst>
            <a:ext uri="{FF2B5EF4-FFF2-40B4-BE49-F238E27FC236}">
              <a16:creationId xmlns:a16="http://schemas.microsoft.com/office/drawing/2014/main" id="{57F224B0-474C-4015-8CFA-6F50C7D1D9A1}"/>
            </a:ext>
          </a:extLst>
        </xdr:cNvPr>
        <xdr:cNvSpPr/>
      </xdr:nvSpPr>
      <xdr:spPr>
        <a:xfrm>
          <a:off x="2244725" y="504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75565</xdr:rowOff>
    </xdr:to>
    <xdr:cxnSp macro="">
      <xdr:nvCxnSpPr>
        <xdr:cNvPr id="88" name="直線コネクタ 87">
          <a:extLst>
            <a:ext uri="{FF2B5EF4-FFF2-40B4-BE49-F238E27FC236}">
              <a16:creationId xmlns:a16="http://schemas.microsoft.com/office/drawing/2014/main" id="{61E92DDB-D736-44F5-8D18-982EBD824325}"/>
            </a:ext>
          </a:extLst>
        </xdr:cNvPr>
        <xdr:cNvCxnSpPr/>
      </xdr:nvCxnSpPr>
      <xdr:spPr>
        <a:xfrm>
          <a:off x="2301875" y="5095240"/>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89" name="楕円 88">
          <a:extLst>
            <a:ext uri="{FF2B5EF4-FFF2-40B4-BE49-F238E27FC236}">
              <a16:creationId xmlns:a16="http://schemas.microsoft.com/office/drawing/2014/main" id="{521EAE2C-B981-4E44-8595-DB5D06E551FF}"/>
            </a:ext>
          </a:extLst>
        </xdr:cNvPr>
        <xdr:cNvSpPr/>
      </xdr:nvSpPr>
      <xdr:spPr>
        <a:xfrm>
          <a:off x="1558925" y="5039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75565</xdr:rowOff>
    </xdr:to>
    <xdr:cxnSp macro="">
      <xdr:nvCxnSpPr>
        <xdr:cNvPr id="90" name="直線コネクタ 89">
          <a:extLst>
            <a:ext uri="{FF2B5EF4-FFF2-40B4-BE49-F238E27FC236}">
              <a16:creationId xmlns:a16="http://schemas.microsoft.com/office/drawing/2014/main" id="{2E76C721-5800-4535-BFCE-A720A6226BE9}"/>
            </a:ext>
          </a:extLst>
        </xdr:cNvPr>
        <xdr:cNvCxnSpPr/>
      </xdr:nvCxnSpPr>
      <xdr:spPr>
        <a:xfrm>
          <a:off x="1616075" y="5086667"/>
          <a:ext cx="6858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F7C54E78-C0D7-4A55-B8A1-C3CF3577AA93}"/>
            </a:ext>
          </a:extLst>
        </xdr:cNvPr>
        <xdr:cNvSpPr txBox="1"/>
      </xdr:nvSpPr>
      <xdr:spPr>
        <a:xfrm>
          <a:off x="3474094" y="478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1CFF7F27-8617-4672-AF4A-153DE479BFB0}"/>
            </a:ext>
          </a:extLst>
        </xdr:cNvPr>
        <xdr:cNvSpPr txBox="1"/>
      </xdr:nvSpPr>
      <xdr:spPr>
        <a:xfrm>
          <a:off x="2797819" y="475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72B1436D-DDA1-4C18-9EB6-D5BA2B56980B}"/>
            </a:ext>
          </a:extLst>
        </xdr:cNvPr>
        <xdr:cNvSpPr txBox="1"/>
      </xdr:nvSpPr>
      <xdr:spPr>
        <a:xfrm>
          <a:off x="2112019" y="474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98FC9BB4-CF90-4AAC-948F-32517A39E74F}"/>
            </a:ext>
          </a:extLst>
        </xdr:cNvPr>
        <xdr:cNvSpPr txBox="1"/>
      </xdr:nvSpPr>
      <xdr:spPr>
        <a:xfrm>
          <a:off x="1426219" y="47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5" name="n_1mainValue有形固定資産減価償却率">
          <a:extLst>
            <a:ext uri="{FF2B5EF4-FFF2-40B4-BE49-F238E27FC236}">
              <a16:creationId xmlns:a16="http://schemas.microsoft.com/office/drawing/2014/main" id="{15D59D08-5A32-4C2F-A522-BC25FCDA06AF}"/>
            </a:ext>
          </a:extLst>
        </xdr:cNvPr>
        <xdr:cNvSpPr txBox="1"/>
      </xdr:nvSpPr>
      <xdr:spPr>
        <a:xfrm>
          <a:off x="3474094" y="513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6" name="n_2mainValue有形固定資産減価償却率">
          <a:extLst>
            <a:ext uri="{FF2B5EF4-FFF2-40B4-BE49-F238E27FC236}">
              <a16:creationId xmlns:a16="http://schemas.microsoft.com/office/drawing/2014/main" id="{F6B562D6-A13D-49AD-87B8-969C4A78CB64}"/>
            </a:ext>
          </a:extLst>
        </xdr:cNvPr>
        <xdr:cNvSpPr txBox="1"/>
      </xdr:nvSpPr>
      <xdr:spPr>
        <a:xfrm>
          <a:off x="2797819" y="514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a:extLst>
            <a:ext uri="{FF2B5EF4-FFF2-40B4-BE49-F238E27FC236}">
              <a16:creationId xmlns:a16="http://schemas.microsoft.com/office/drawing/2014/main" id="{DC4B7240-93F2-46B9-BEA0-46DABE5A794B}"/>
            </a:ext>
          </a:extLst>
        </xdr:cNvPr>
        <xdr:cNvSpPr txBox="1"/>
      </xdr:nvSpPr>
      <xdr:spPr>
        <a:xfrm>
          <a:off x="2112019" y="514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98" name="n_4mainValue有形固定資産減価償却率">
          <a:extLst>
            <a:ext uri="{FF2B5EF4-FFF2-40B4-BE49-F238E27FC236}">
              <a16:creationId xmlns:a16="http://schemas.microsoft.com/office/drawing/2014/main" id="{077E255A-461E-4DBE-9925-3429CFB57614}"/>
            </a:ext>
          </a:extLst>
        </xdr:cNvPr>
        <xdr:cNvSpPr txBox="1"/>
      </xdr:nvSpPr>
      <xdr:spPr>
        <a:xfrm>
          <a:off x="1426219" y="513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1BCFDC8-F160-4CA4-A79D-FCA416F39976}"/>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1266C2B-95D2-4EC8-9504-0D229A01EA32}"/>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D3CE71A-4B5A-435F-8FA8-DAFE17B560B9}"/>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C732F65-2F05-489B-A728-1D18827285CD}"/>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CBAB072-3F0E-441D-9809-3851B5AD4B87}"/>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A303F1D-80B8-4CE9-A7CA-B2D893F8C3E5}"/>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78540D6-421B-48CB-9AF6-AA9BC9691A4F}"/>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237BF1-1541-4B10-AF08-0223FB98453C}"/>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D4BB9B0-BBD4-43E6-B38C-67580F2BA826}"/>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5B8B9D1-A0C8-487D-937E-F987C68990BB}"/>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F78967B-2BB9-4B7D-AB53-DF64CF8D1702}"/>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3D0C98C-9610-4EEA-B86B-B8E3EE2BD910}"/>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6636EDB-CC24-43FD-8101-4B653859E98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年度は、前年度と比べて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ポイント増加した。地方債現在高の減少により実質債務（将来負担額から充当可能財源を控除）は減少しているものの、人件費や補助費、扶助費の増加により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経常的な業務活動の黒字分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がより減少しているため、債務償還費率は増加</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した。特に、人件費は前年度比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万円増加した。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「健全な財政運営のための基本指針」に基づき、経常経費の縮減に努める。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A88EFF8-A087-4C28-9A3B-C0782740BC93}"/>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8551DEB-852A-4CD4-9FA8-8EE1DDD6F323}"/>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070B624-D9DE-472E-BE59-E444DCE853F3}"/>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3DFE410-F63C-4778-8F28-28215264287F}"/>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BA44F5E-BA51-4966-AD73-F25D0E6EBBB5}"/>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B72CE8A-A384-477D-9F77-21975D38D1DE}"/>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ABCE3A6-7292-4E9B-A2D4-ECBF89A38854}"/>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A4710D2-E0B2-40D5-93FF-91B60EB723C8}"/>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082EB4B-ABB7-4BF4-87B1-D963C51268BE}"/>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DD041F6-5C79-4845-8B9D-3513DC078ECC}"/>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C465808-D6E9-481F-85D6-DF5A1192483F}"/>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F0D3224-DF40-46BE-8459-E368F5BAEDC0}"/>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3D37096-23E6-4A0B-948E-5D2AA85F1C71}"/>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807535E-DEEB-4146-8CC3-1F89C0BEE6A1}"/>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D0811E9-9E70-4875-A5B6-CA3BD465567F}"/>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5BBF7A5F-E539-4FD3-A9E8-66378345C5A5}"/>
            </a:ext>
          </a:extLst>
        </xdr:cNvPr>
        <xdr:cNvCxnSpPr/>
      </xdr:nvCxnSpPr>
      <xdr:spPr>
        <a:xfrm flipV="1">
          <a:off x="13326745"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46F012B3-0629-46A1-A73D-0DC9B9DDCE75}"/>
            </a:ext>
          </a:extLst>
        </xdr:cNvPr>
        <xdr:cNvSpPr txBox="1"/>
      </xdr:nvSpPr>
      <xdr:spPr>
        <a:xfrm>
          <a:off x="13379450"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4FC7C859-84EE-4479-ABBB-76A542F29521}"/>
            </a:ext>
          </a:extLst>
        </xdr:cNvPr>
        <xdr:cNvCxnSpPr/>
      </xdr:nvCxnSpPr>
      <xdr:spPr>
        <a:xfrm>
          <a:off x="13255625"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8C3EABF-8C48-4270-93F4-EF2292473513}"/>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48E9742-0618-4E29-9B4D-88348FCECA91}"/>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101591DD-BA5F-4B6C-B59C-0D0481C0FE5D}"/>
            </a:ext>
          </a:extLst>
        </xdr:cNvPr>
        <xdr:cNvSpPr txBox="1"/>
      </xdr:nvSpPr>
      <xdr:spPr>
        <a:xfrm>
          <a:off x="13379450" y="472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2C794A79-CBF0-4417-BE09-D6F5C8370AD5}"/>
            </a:ext>
          </a:extLst>
        </xdr:cNvPr>
        <xdr:cNvSpPr/>
      </xdr:nvSpPr>
      <xdr:spPr>
        <a:xfrm>
          <a:off x="13293725"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7F2157B0-F86C-4325-8B88-FD763385AAC6}"/>
            </a:ext>
          </a:extLst>
        </xdr:cNvPr>
        <xdr:cNvSpPr/>
      </xdr:nvSpPr>
      <xdr:spPr>
        <a:xfrm>
          <a:off x="12646025"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24E3A543-B10F-4B57-AC3A-2B255F57A314}"/>
            </a:ext>
          </a:extLst>
        </xdr:cNvPr>
        <xdr:cNvSpPr/>
      </xdr:nvSpPr>
      <xdr:spPr>
        <a:xfrm>
          <a:off x="11960225"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4E54A683-6645-4B37-ABAE-35E27DEE0E29}"/>
            </a:ext>
          </a:extLst>
        </xdr:cNvPr>
        <xdr:cNvSpPr/>
      </xdr:nvSpPr>
      <xdr:spPr>
        <a:xfrm>
          <a:off x="11274425"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F412600D-3F41-449B-BF35-09824ADA9486}"/>
            </a:ext>
          </a:extLst>
        </xdr:cNvPr>
        <xdr:cNvSpPr/>
      </xdr:nvSpPr>
      <xdr:spPr>
        <a:xfrm>
          <a:off x="10588625"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126D81B-1549-498F-9393-62D9C3C85427}"/>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26315BE-B3A4-43F1-A7DB-D65E2EE5E324}"/>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9E937F-4643-468A-B0E6-7B5BE4115CEA}"/>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99C9916-1A4F-429A-8E16-5FDA1CEB989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77D5D6D-99B3-451B-AA3C-350FA89651D7}"/>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108486</xdr:rowOff>
    </xdr:from>
    <xdr:to>
      <xdr:col>76</xdr:col>
      <xdr:colOff>73025</xdr:colOff>
      <xdr:row>32</xdr:row>
      <xdr:rowOff>38636</xdr:rowOff>
    </xdr:to>
    <xdr:sp macro="" textlink="">
      <xdr:nvSpPr>
        <xdr:cNvPr id="143" name="楕円 142">
          <a:extLst>
            <a:ext uri="{FF2B5EF4-FFF2-40B4-BE49-F238E27FC236}">
              <a16:creationId xmlns:a16="http://schemas.microsoft.com/office/drawing/2014/main" id="{40B08F31-41D9-476D-803E-C90F7E40F0E3}"/>
            </a:ext>
          </a:extLst>
        </xdr:cNvPr>
        <xdr:cNvSpPr/>
      </xdr:nvSpPr>
      <xdr:spPr>
        <a:xfrm>
          <a:off x="13293725" y="5124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86913</xdr:rowOff>
    </xdr:from>
    <xdr:ext cx="469744" cy="259045"/>
    <xdr:sp macro="" textlink="">
      <xdr:nvSpPr>
        <xdr:cNvPr id="144" name="債務償還比率該当値テキスト">
          <a:extLst>
            <a:ext uri="{FF2B5EF4-FFF2-40B4-BE49-F238E27FC236}">
              <a16:creationId xmlns:a16="http://schemas.microsoft.com/office/drawing/2014/main" id="{FEC544B4-E9D2-4D26-8C5B-E767F193EB1E}"/>
            </a:ext>
          </a:extLst>
        </xdr:cNvPr>
        <xdr:cNvSpPr txBox="1"/>
      </xdr:nvSpPr>
      <xdr:spPr>
        <a:xfrm>
          <a:off x="13379450" y="51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64826</xdr:rowOff>
    </xdr:from>
    <xdr:to>
      <xdr:col>72</xdr:col>
      <xdr:colOff>123825</xdr:colOff>
      <xdr:row>31</xdr:row>
      <xdr:rowOff>166426</xdr:rowOff>
    </xdr:to>
    <xdr:sp macro="" textlink="">
      <xdr:nvSpPr>
        <xdr:cNvPr id="145" name="楕円 144">
          <a:extLst>
            <a:ext uri="{FF2B5EF4-FFF2-40B4-BE49-F238E27FC236}">
              <a16:creationId xmlns:a16="http://schemas.microsoft.com/office/drawing/2014/main" id="{3787EC0C-6F5F-43CE-9A63-E3F906970EBA}"/>
            </a:ext>
          </a:extLst>
        </xdr:cNvPr>
        <xdr:cNvSpPr/>
      </xdr:nvSpPr>
      <xdr:spPr>
        <a:xfrm>
          <a:off x="12646025" y="50876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115626</xdr:rowOff>
    </xdr:from>
    <xdr:to>
      <xdr:col>76</xdr:col>
      <xdr:colOff>22225</xdr:colOff>
      <xdr:row>31</xdr:row>
      <xdr:rowOff>159286</xdr:rowOff>
    </xdr:to>
    <xdr:cxnSp macro="">
      <xdr:nvCxnSpPr>
        <xdr:cNvPr id="146" name="直線コネクタ 145">
          <a:extLst>
            <a:ext uri="{FF2B5EF4-FFF2-40B4-BE49-F238E27FC236}">
              <a16:creationId xmlns:a16="http://schemas.microsoft.com/office/drawing/2014/main" id="{658436D5-A4BA-4F4E-A9EA-96FF548655C1}"/>
            </a:ext>
          </a:extLst>
        </xdr:cNvPr>
        <xdr:cNvCxnSpPr/>
      </xdr:nvCxnSpPr>
      <xdr:spPr>
        <a:xfrm>
          <a:off x="12693650" y="5135301"/>
          <a:ext cx="638175" cy="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116452</xdr:rowOff>
    </xdr:from>
    <xdr:to>
      <xdr:col>68</xdr:col>
      <xdr:colOff>123825</xdr:colOff>
      <xdr:row>31</xdr:row>
      <xdr:rowOff>46602</xdr:rowOff>
    </xdr:to>
    <xdr:sp macro="" textlink="">
      <xdr:nvSpPr>
        <xdr:cNvPr id="147" name="楕円 146">
          <a:extLst>
            <a:ext uri="{FF2B5EF4-FFF2-40B4-BE49-F238E27FC236}">
              <a16:creationId xmlns:a16="http://schemas.microsoft.com/office/drawing/2014/main" id="{C90D36D2-F7D8-42E3-BF0A-DEA779509E6F}"/>
            </a:ext>
          </a:extLst>
        </xdr:cNvPr>
        <xdr:cNvSpPr/>
      </xdr:nvSpPr>
      <xdr:spPr>
        <a:xfrm>
          <a:off x="11960225" y="49742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167252</xdr:rowOff>
    </xdr:from>
    <xdr:to>
      <xdr:col>72</xdr:col>
      <xdr:colOff>73025</xdr:colOff>
      <xdr:row>31</xdr:row>
      <xdr:rowOff>115626</xdr:rowOff>
    </xdr:to>
    <xdr:cxnSp macro="">
      <xdr:nvCxnSpPr>
        <xdr:cNvPr id="148" name="直線コネクタ 147">
          <a:extLst>
            <a:ext uri="{FF2B5EF4-FFF2-40B4-BE49-F238E27FC236}">
              <a16:creationId xmlns:a16="http://schemas.microsoft.com/office/drawing/2014/main" id="{8F1BFCC1-94E0-43EC-ABC4-D7B557AD5D75}"/>
            </a:ext>
          </a:extLst>
        </xdr:cNvPr>
        <xdr:cNvCxnSpPr/>
      </xdr:nvCxnSpPr>
      <xdr:spPr>
        <a:xfrm>
          <a:off x="12007850" y="5021827"/>
          <a:ext cx="685800" cy="11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157304</xdr:rowOff>
    </xdr:from>
    <xdr:to>
      <xdr:col>64</xdr:col>
      <xdr:colOff>123825</xdr:colOff>
      <xdr:row>32</xdr:row>
      <xdr:rowOff>87454</xdr:rowOff>
    </xdr:to>
    <xdr:sp macro="" textlink="">
      <xdr:nvSpPr>
        <xdr:cNvPr id="149" name="楕円 148">
          <a:extLst>
            <a:ext uri="{FF2B5EF4-FFF2-40B4-BE49-F238E27FC236}">
              <a16:creationId xmlns:a16="http://schemas.microsoft.com/office/drawing/2014/main" id="{83D41079-72F0-4596-B752-544C946915B6}"/>
            </a:ext>
          </a:extLst>
        </xdr:cNvPr>
        <xdr:cNvSpPr/>
      </xdr:nvSpPr>
      <xdr:spPr>
        <a:xfrm>
          <a:off x="11274425" y="51801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167252</xdr:rowOff>
    </xdr:from>
    <xdr:to>
      <xdr:col>68</xdr:col>
      <xdr:colOff>73025</xdr:colOff>
      <xdr:row>32</xdr:row>
      <xdr:rowOff>36654</xdr:rowOff>
    </xdr:to>
    <xdr:cxnSp macro="">
      <xdr:nvCxnSpPr>
        <xdr:cNvPr id="150" name="直線コネクタ 149">
          <a:extLst>
            <a:ext uri="{FF2B5EF4-FFF2-40B4-BE49-F238E27FC236}">
              <a16:creationId xmlns:a16="http://schemas.microsoft.com/office/drawing/2014/main" id="{EA191D64-6D2A-4EC2-A55D-D2BB89E47323}"/>
            </a:ext>
          </a:extLst>
        </xdr:cNvPr>
        <xdr:cNvCxnSpPr/>
      </xdr:nvCxnSpPr>
      <xdr:spPr>
        <a:xfrm flipV="1">
          <a:off x="11322050" y="5021827"/>
          <a:ext cx="685800" cy="1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30353</xdr:rowOff>
    </xdr:from>
    <xdr:to>
      <xdr:col>60</xdr:col>
      <xdr:colOff>123825</xdr:colOff>
      <xdr:row>32</xdr:row>
      <xdr:rowOff>131953</xdr:rowOff>
    </xdr:to>
    <xdr:sp macro="" textlink="">
      <xdr:nvSpPr>
        <xdr:cNvPr id="151" name="楕円 150">
          <a:extLst>
            <a:ext uri="{FF2B5EF4-FFF2-40B4-BE49-F238E27FC236}">
              <a16:creationId xmlns:a16="http://schemas.microsoft.com/office/drawing/2014/main" id="{907B4300-7C74-4F60-94E1-CB2A9EB8A269}"/>
            </a:ext>
          </a:extLst>
        </xdr:cNvPr>
        <xdr:cNvSpPr/>
      </xdr:nvSpPr>
      <xdr:spPr>
        <a:xfrm>
          <a:off x="10588625" y="52087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36654</xdr:rowOff>
    </xdr:from>
    <xdr:to>
      <xdr:col>64</xdr:col>
      <xdr:colOff>73025</xdr:colOff>
      <xdr:row>32</xdr:row>
      <xdr:rowOff>81153</xdr:rowOff>
    </xdr:to>
    <xdr:cxnSp macro="">
      <xdr:nvCxnSpPr>
        <xdr:cNvPr id="152" name="直線コネクタ 151">
          <a:extLst>
            <a:ext uri="{FF2B5EF4-FFF2-40B4-BE49-F238E27FC236}">
              <a16:creationId xmlns:a16="http://schemas.microsoft.com/office/drawing/2014/main" id="{E9880D93-76B5-4B06-9DC1-99ED9915D070}"/>
            </a:ext>
          </a:extLst>
        </xdr:cNvPr>
        <xdr:cNvCxnSpPr/>
      </xdr:nvCxnSpPr>
      <xdr:spPr>
        <a:xfrm flipV="1">
          <a:off x="10636250" y="5218254"/>
          <a:ext cx="685800" cy="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C38D4AB-1C9A-4375-8BA9-5A13BA4A78F7}"/>
            </a:ext>
          </a:extLst>
        </xdr:cNvPr>
        <xdr:cNvSpPr txBox="1"/>
      </xdr:nvSpPr>
      <xdr:spPr>
        <a:xfrm>
          <a:off x="12465127"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A33D76EF-9725-47F7-A428-2433A9399F86}"/>
            </a:ext>
          </a:extLst>
        </xdr:cNvPr>
        <xdr:cNvSpPr txBox="1"/>
      </xdr:nvSpPr>
      <xdr:spPr>
        <a:xfrm>
          <a:off x="11788852"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B0EBA832-1D51-4217-BEE7-574A2A3D61A9}"/>
            </a:ext>
          </a:extLst>
        </xdr:cNvPr>
        <xdr:cNvSpPr txBox="1"/>
      </xdr:nvSpPr>
      <xdr:spPr>
        <a:xfrm>
          <a:off x="11103052"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C555D5DF-EEBF-421D-A4BD-54487FA62186}"/>
            </a:ext>
          </a:extLst>
        </xdr:cNvPr>
        <xdr:cNvSpPr txBox="1"/>
      </xdr:nvSpPr>
      <xdr:spPr>
        <a:xfrm>
          <a:off x="10417252"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157553</xdr:rowOff>
    </xdr:from>
    <xdr:ext cx="469744" cy="259045"/>
    <xdr:sp macro="" textlink="">
      <xdr:nvSpPr>
        <xdr:cNvPr id="157" name="n_1mainValue債務償還比率">
          <a:extLst>
            <a:ext uri="{FF2B5EF4-FFF2-40B4-BE49-F238E27FC236}">
              <a16:creationId xmlns:a16="http://schemas.microsoft.com/office/drawing/2014/main" id="{D9223E67-14F4-4187-B889-7E78D9848465}"/>
            </a:ext>
          </a:extLst>
        </xdr:cNvPr>
        <xdr:cNvSpPr txBox="1"/>
      </xdr:nvSpPr>
      <xdr:spPr>
        <a:xfrm>
          <a:off x="12465127" y="51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37729</xdr:rowOff>
    </xdr:from>
    <xdr:ext cx="469744" cy="259045"/>
    <xdr:sp macro="" textlink="">
      <xdr:nvSpPr>
        <xdr:cNvPr id="158" name="n_2mainValue債務償還比率">
          <a:extLst>
            <a:ext uri="{FF2B5EF4-FFF2-40B4-BE49-F238E27FC236}">
              <a16:creationId xmlns:a16="http://schemas.microsoft.com/office/drawing/2014/main" id="{0858876A-51D5-48F1-9E44-C93130A9B0D5}"/>
            </a:ext>
          </a:extLst>
        </xdr:cNvPr>
        <xdr:cNvSpPr txBox="1"/>
      </xdr:nvSpPr>
      <xdr:spPr>
        <a:xfrm>
          <a:off x="11788852" y="505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78581</xdr:rowOff>
    </xdr:from>
    <xdr:ext cx="469744" cy="259045"/>
    <xdr:sp macro="" textlink="">
      <xdr:nvSpPr>
        <xdr:cNvPr id="159" name="n_3mainValue債務償還比率">
          <a:extLst>
            <a:ext uri="{FF2B5EF4-FFF2-40B4-BE49-F238E27FC236}">
              <a16:creationId xmlns:a16="http://schemas.microsoft.com/office/drawing/2014/main" id="{ED90AB49-B8E7-4EF5-BD81-B67F8E7F71E2}"/>
            </a:ext>
          </a:extLst>
        </xdr:cNvPr>
        <xdr:cNvSpPr txBox="1"/>
      </xdr:nvSpPr>
      <xdr:spPr>
        <a:xfrm>
          <a:off x="11103052" y="526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123080</xdr:rowOff>
    </xdr:from>
    <xdr:ext cx="469744" cy="259045"/>
    <xdr:sp macro="" textlink="">
      <xdr:nvSpPr>
        <xdr:cNvPr id="160" name="n_4mainValue債務償還比率">
          <a:extLst>
            <a:ext uri="{FF2B5EF4-FFF2-40B4-BE49-F238E27FC236}">
              <a16:creationId xmlns:a16="http://schemas.microsoft.com/office/drawing/2014/main" id="{923F9478-AF4C-45FD-BB65-810BAC6E2783}"/>
            </a:ext>
          </a:extLst>
        </xdr:cNvPr>
        <xdr:cNvSpPr txBox="1"/>
      </xdr:nvSpPr>
      <xdr:spPr>
        <a:xfrm>
          <a:off x="10417252" y="53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FE84762-0978-4D67-BCFB-5954D8A85E70}"/>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F14520E-CB4E-4F85-B701-F42C07E17EFA}"/>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722C0D8-B25A-478C-939C-D2A680FA7DA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88E47D0-99EE-4E3D-8116-B5E115C798BF}"/>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402FE84-5F9C-412A-A145-77E52CB91A6E}"/>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DEBC947-F5E4-4111-A4DC-F3C9C5AECF62}"/>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3473CC-CF1E-42B4-B8E3-D52849CDAA7E}"/>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EA4B9D-5326-4F5C-B1DC-D771F3F3E54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066D9C-252B-4AA5-AFDA-8C656A51C6D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40194A-1EB1-474B-840B-04752117BBD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221051-3DB7-4A2A-91C8-EF1DB894F97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571062-B7BA-41B6-8003-DFD036AA560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324841-2501-4AEA-977E-A810BDB846FD}"/>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7C9F64-2C2B-4FDA-9875-F2845E6402E3}"/>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E8697A-D16B-4ACE-AFD3-A12F2FCADB8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CC8BF3-C700-455C-8923-8061092180D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5CD037-1736-497C-AB6E-00BDAC51CED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8B1F88-906C-457C-9DC7-EA1661538115}"/>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6C13A8-6798-4C2F-A9EE-4608475270B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1999BC-B300-48AD-BD4D-07D835875B8C}"/>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171EB9-48AE-47CF-9A00-232531D40612}"/>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010A39-C7FB-47AC-B727-BCCB85203F2D}"/>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0B46EB-67D0-40FA-94CA-6A56F40BE5A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2A6EC3-7C37-40D0-B220-F302D150A56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02933E-1C1F-4361-A798-278E42F51D78}"/>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E9216A-7AB2-4C1F-A418-7B04AF3052F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7F0F15-DFB6-47B0-9FA3-9E77794EE57E}"/>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FF83DA-56BA-4F78-B5A2-2A865B9B7D4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8CDF97-25DB-4CD1-ADF4-F9A69EE8AB42}"/>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5DF170-9EEC-4B65-8B42-6CC01F573228}"/>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8A3628-DB8E-4C13-837F-5A6816B0ABE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C70E04-96E0-4039-9111-632E6502090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C70E82-EA4F-4D19-A204-6C729B3011A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796A91-636E-45CF-A3D3-4A6D0F4224A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A56662-E7BB-4B7C-AC87-EC627A6FF243}"/>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F5910F-C92B-438D-933B-477C1D948DB3}"/>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573476-03AE-48CD-9DF5-423CBD40C657}"/>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DBAF07-16F9-42ED-9F85-D57B0D9B7DA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CEF3B7-784C-4886-9409-0194D0881F4F}"/>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755F9D-6C5B-4A36-87D2-7651CD17FB3E}"/>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32EF9E-747E-4E59-9C84-B273100CBD89}"/>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658B8C-786C-4160-B619-A7A2357240DA}"/>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34C994-656B-47A0-89AD-E0A6C33CEC4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CEDDF9-D39B-4703-9071-B8C3CC6A5D01}"/>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8CA4D9-BD74-4614-BADE-865F14A9B80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AC562E-10F8-44FD-AFB0-D919FF193775}"/>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A257B7-4AC8-4FF8-B1FA-F905CF415169}"/>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A4003B-88E8-4035-A5E0-7ADD0B549E2C}"/>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E645AC8-57B9-4627-8786-5E0A1E19B6C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789A09-54EB-4AFF-8A9D-D624D245BCCA}"/>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DB15A8-7C97-4A19-9550-B98C01139F09}"/>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DBC84C0-2C41-4E10-86E8-361723579D9A}"/>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79384D7-0658-4E75-948A-096DDD506832}"/>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A7FA9D-E4DE-465A-AFF5-0FF50208D1F5}"/>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46D743-63AC-4EB5-A6CA-2AA50848AB71}"/>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FFF040C-E675-4E42-8910-04A90748516A}"/>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71B10EE-50D0-4D0C-AE06-9904564C1C95}"/>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EF13C0D-118A-45A0-9004-5CE35896DF30}"/>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A29E69-1050-46A1-9AF7-146F6C5026C3}"/>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59772A-1F26-4EA7-8F65-917BF2A13798}"/>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1791E7E-4A3F-41E8-941B-8E322FD845DE}"/>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CE95846-5A8D-4637-A31A-2A7EC7551DA6}"/>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945A46B1-AFE2-4562-A769-AFD85CFF7B96}"/>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DC73A2E6-8422-4307-AAD1-607F422C1158}"/>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E2627CA-9B65-4B97-A7EC-A363D7B0CE82}"/>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2D3DBBB-9C04-43F6-BEF5-69CCB8E363F7}"/>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162D079E-E155-4508-86C7-34681778C88C}"/>
            </a:ext>
          </a:extLst>
        </xdr:cNvPr>
        <xdr:cNvSpPr txBox="1"/>
      </xdr:nvSpPr>
      <xdr:spPr>
        <a:xfrm>
          <a:off x="4219575" y="603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0BF9A49-1CE2-4140-8D42-C4DB88A6A936}"/>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1884D18-A126-4281-8819-1EC0819F5462}"/>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BD8C3576-586D-4DB9-B339-F65FC74B19A9}"/>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EC2B97CF-9BB1-4996-BB1A-25B2CAC87432}"/>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FD54840-ED35-455D-91DE-C61ED4AFA70C}"/>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8A9FCC-AC69-4F05-81AE-BC82443FBC43}"/>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AC28F0-92B5-4B20-BBD2-A074CC7004E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8E4F6A-57C4-4BA6-9B7B-5A592D8FE6D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7FD33C-18E0-450B-8526-2747FE90731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00B742-35BE-4A23-8941-DB1C695852BA}"/>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ED736C08-C68A-44F8-8F7F-A3782F4858DC}"/>
            </a:ext>
          </a:extLst>
        </xdr:cNvPr>
        <xdr:cNvSpPr/>
      </xdr:nvSpPr>
      <xdr:spPr>
        <a:xfrm>
          <a:off x="4124325" y="6264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a:extLst>
            <a:ext uri="{FF2B5EF4-FFF2-40B4-BE49-F238E27FC236}">
              <a16:creationId xmlns:a16="http://schemas.microsoft.com/office/drawing/2014/main" id="{2608B9A0-9F6A-45A7-8837-353E1271A959}"/>
            </a:ext>
          </a:extLst>
        </xdr:cNvPr>
        <xdr:cNvSpPr txBox="1"/>
      </xdr:nvSpPr>
      <xdr:spPr>
        <a:xfrm>
          <a:off x="4219575"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5E233931-9E9C-49FE-A4B8-CF1A262F9AF5}"/>
            </a:ext>
          </a:extLst>
        </xdr:cNvPr>
        <xdr:cNvSpPr/>
      </xdr:nvSpPr>
      <xdr:spPr>
        <a:xfrm>
          <a:off x="3381375" y="6257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3A65586C-6F94-44B5-84D9-67A113ABC965}"/>
            </a:ext>
          </a:extLst>
        </xdr:cNvPr>
        <xdr:cNvCxnSpPr/>
      </xdr:nvCxnSpPr>
      <xdr:spPr>
        <a:xfrm>
          <a:off x="3429000" y="6305550"/>
          <a:ext cx="7524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99695</xdr:rowOff>
    </xdr:from>
    <xdr:to>
      <xdr:col>15</xdr:col>
      <xdr:colOff>101600</xdr:colOff>
      <xdr:row>39</xdr:row>
      <xdr:rowOff>29845</xdr:rowOff>
    </xdr:to>
    <xdr:sp macro="" textlink="">
      <xdr:nvSpPr>
        <xdr:cNvPr id="77" name="楕円 76">
          <a:extLst>
            <a:ext uri="{FF2B5EF4-FFF2-40B4-BE49-F238E27FC236}">
              <a16:creationId xmlns:a16="http://schemas.microsoft.com/office/drawing/2014/main" id="{03467C37-4BFF-4C1D-BC32-73F1A4E4C786}"/>
            </a:ext>
          </a:extLst>
        </xdr:cNvPr>
        <xdr:cNvSpPr/>
      </xdr:nvSpPr>
      <xdr:spPr>
        <a:xfrm>
          <a:off x="2571750" y="62560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150495</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A81C7BB6-8CB1-40BE-8A7E-270C5A68A1AB}"/>
            </a:ext>
          </a:extLst>
        </xdr:cNvPr>
        <xdr:cNvCxnSpPr/>
      </xdr:nvCxnSpPr>
      <xdr:spPr>
        <a:xfrm>
          <a:off x="2619375" y="630364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95885</xdr:rowOff>
    </xdr:from>
    <xdr:to>
      <xdr:col>10</xdr:col>
      <xdr:colOff>165100</xdr:colOff>
      <xdr:row>39</xdr:row>
      <xdr:rowOff>26035</xdr:rowOff>
    </xdr:to>
    <xdr:sp macro="" textlink="">
      <xdr:nvSpPr>
        <xdr:cNvPr id="79" name="楕円 78">
          <a:extLst>
            <a:ext uri="{FF2B5EF4-FFF2-40B4-BE49-F238E27FC236}">
              <a16:creationId xmlns:a16="http://schemas.microsoft.com/office/drawing/2014/main" id="{03D261C2-2BAE-4DF7-987C-03571BBAC78D}"/>
            </a:ext>
          </a:extLst>
        </xdr:cNvPr>
        <xdr:cNvSpPr/>
      </xdr:nvSpPr>
      <xdr:spPr>
        <a:xfrm>
          <a:off x="1781175" y="6249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146685</xdr:rowOff>
    </xdr:from>
    <xdr:to>
      <xdr:col>15</xdr:col>
      <xdr:colOff>50800</xdr:colOff>
      <xdr:row>38</xdr:row>
      <xdr:rowOff>150495</xdr:rowOff>
    </xdr:to>
    <xdr:cxnSp macro="">
      <xdr:nvCxnSpPr>
        <xdr:cNvPr id="80" name="直線コネクタ 79">
          <a:extLst>
            <a:ext uri="{FF2B5EF4-FFF2-40B4-BE49-F238E27FC236}">
              <a16:creationId xmlns:a16="http://schemas.microsoft.com/office/drawing/2014/main" id="{1A7E320F-15C3-4013-9988-DD23E5F45AC6}"/>
            </a:ext>
          </a:extLst>
        </xdr:cNvPr>
        <xdr:cNvCxnSpPr/>
      </xdr:nvCxnSpPr>
      <xdr:spPr>
        <a:xfrm>
          <a:off x="1828800" y="629666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92075</xdr:rowOff>
    </xdr:from>
    <xdr:to>
      <xdr:col>6</xdr:col>
      <xdr:colOff>38100</xdr:colOff>
      <xdr:row>39</xdr:row>
      <xdr:rowOff>22225</xdr:rowOff>
    </xdr:to>
    <xdr:sp macro="" textlink="">
      <xdr:nvSpPr>
        <xdr:cNvPr id="81" name="楕円 80">
          <a:extLst>
            <a:ext uri="{FF2B5EF4-FFF2-40B4-BE49-F238E27FC236}">
              <a16:creationId xmlns:a16="http://schemas.microsoft.com/office/drawing/2014/main" id="{59ABA4CF-910E-4E5E-BFD1-ED394C2DC639}"/>
            </a:ext>
          </a:extLst>
        </xdr:cNvPr>
        <xdr:cNvSpPr/>
      </xdr:nvSpPr>
      <xdr:spPr>
        <a:xfrm>
          <a:off x="981075" y="6245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142875</xdr:rowOff>
    </xdr:from>
    <xdr:to>
      <xdr:col>10</xdr:col>
      <xdr:colOff>114300</xdr:colOff>
      <xdr:row>38</xdr:row>
      <xdr:rowOff>146685</xdr:rowOff>
    </xdr:to>
    <xdr:cxnSp macro="">
      <xdr:nvCxnSpPr>
        <xdr:cNvPr id="82" name="直線コネクタ 81">
          <a:extLst>
            <a:ext uri="{FF2B5EF4-FFF2-40B4-BE49-F238E27FC236}">
              <a16:creationId xmlns:a16="http://schemas.microsoft.com/office/drawing/2014/main" id="{404C04A6-2870-489D-8150-0D55A1395190}"/>
            </a:ext>
          </a:extLst>
        </xdr:cNvPr>
        <xdr:cNvCxnSpPr/>
      </xdr:nvCxnSpPr>
      <xdr:spPr>
        <a:xfrm>
          <a:off x="1028700" y="629285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C51C4665-B498-4FC5-8481-70885BCA61F2}"/>
            </a:ext>
          </a:extLst>
        </xdr:cNvPr>
        <xdr:cNvSpPr txBox="1"/>
      </xdr:nvSpPr>
      <xdr:spPr>
        <a:xfrm>
          <a:off x="32391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7352CC42-9593-4A62-8960-7CEE247ECC81}"/>
            </a:ext>
          </a:extLst>
        </xdr:cNvPr>
        <xdr:cNvSpPr txBox="1"/>
      </xdr:nvSpPr>
      <xdr:spPr>
        <a:xfrm>
          <a:off x="2439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33F21EE6-A0AB-47B1-9EA0-E209A6B90968}"/>
            </a:ext>
          </a:extLst>
        </xdr:cNvPr>
        <xdr:cNvSpPr txBox="1"/>
      </xdr:nvSpPr>
      <xdr:spPr>
        <a:xfrm>
          <a:off x="1648469"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42DBF9EC-F7F6-4265-BFB8-18702A657FA4}"/>
            </a:ext>
          </a:extLst>
        </xdr:cNvPr>
        <xdr:cNvSpPr txBox="1"/>
      </xdr:nvSpPr>
      <xdr:spPr>
        <a:xfrm>
          <a:off x="848369"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B08454FA-99B3-4F8C-869F-84686068B063}"/>
            </a:ext>
          </a:extLst>
        </xdr:cNvPr>
        <xdr:cNvSpPr txBox="1"/>
      </xdr:nvSpPr>
      <xdr:spPr>
        <a:xfrm>
          <a:off x="32391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20972</xdr:rowOff>
    </xdr:from>
    <xdr:ext cx="405111" cy="259045"/>
    <xdr:sp macro="" textlink="">
      <xdr:nvSpPr>
        <xdr:cNvPr id="88" name="n_2mainValue【道路】&#10;有形固定資産減価償却率">
          <a:extLst>
            <a:ext uri="{FF2B5EF4-FFF2-40B4-BE49-F238E27FC236}">
              <a16:creationId xmlns:a16="http://schemas.microsoft.com/office/drawing/2014/main" id="{049D3090-B049-4833-8C59-4BCCAF42BC20}"/>
            </a:ext>
          </a:extLst>
        </xdr:cNvPr>
        <xdr:cNvSpPr txBox="1"/>
      </xdr:nvSpPr>
      <xdr:spPr>
        <a:xfrm>
          <a:off x="2439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17162</xdr:rowOff>
    </xdr:from>
    <xdr:ext cx="405111" cy="259045"/>
    <xdr:sp macro="" textlink="">
      <xdr:nvSpPr>
        <xdr:cNvPr id="89" name="n_3mainValue【道路】&#10;有形固定資産減価償却率">
          <a:extLst>
            <a:ext uri="{FF2B5EF4-FFF2-40B4-BE49-F238E27FC236}">
              <a16:creationId xmlns:a16="http://schemas.microsoft.com/office/drawing/2014/main" id="{0B0EA534-533B-4866-B92E-5AD5E0A51DF5}"/>
            </a:ext>
          </a:extLst>
        </xdr:cNvPr>
        <xdr:cNvSpPr txBox="1"/>
      </xdr:nvSpPr>
      <xdr:spPr>
        <a:xfrm>
          <a:off x="1648469"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13352</xdr:rowOff>
    </xdr:from>
    <xdr:ext cx="405111" cy="259045"/>
    <xdr:sp macro="" textlink="">
      <xdr:nvSpPr>
        <xdr:cNvPr id="90" name="n_4mainValue【道路】&#10;有形固定資産減価償却率">
          <a:extLst>
            <a:ext uri="{FF2B5EF4-FFF2-40B4-BE49-F238E27FC236}">
              <a16:creationId xmlns:a16="http://schemas.microsoft.com/office/drawing/2014/main" id="{0BF4E6C1-F6CF-4973-89B4-8DEF21B86464}"/>
            </a:ext>
          </a:extLst>
        </xdr:cNvPr>
        <xdr:cNvSpPr txBox="1"/>
      </xdr:nvSpPr>
      <xdr:spPr>
        <a:xfrm>
          <a:off x="848369"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C2BB92B-22DD-43D8-A910-545BA134C5A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72E582A-A341-4C5D-B768-211CC33E001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D115433-3DE5-42C1-B2DF-C5F9D601929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D31CE58-177B-4E77-9624-4CF6771986D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F7A5AE-DA23-4A08-92DA-109B833AC30D}"/>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1CBC95F-7FD2-4648-AFA1-D49D19223D8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95DFA1E-8127-46CB-8452-C1B1D00C67A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7488F29-A982-4D99-9665-EF1FD72C8E03}"/>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E8EFEE0-2C33-4205-A9D7-F200568288F4}"/>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A9D4BB-FE66-4195-A929-DB8D0F3D3071}"/>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5182CE6-9CA6-403A-900E-919C22F6429E}"/>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1B6B35D-647C-4E9F-B36B-5DC712E2FECE}"/>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044845D-CBFE-4F23-8D15-1C65C1C493F7}"/>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605937C-F347-47D5-9A05-49AA0FED1479}"/>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D819606-5276-4DD0-B6B2-27EBF20B1260}"/>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4AFB4FA-7A8C-4A9D-8651-1412394BF557}"/>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DF0CE8E-9BD9-45EE-B54E-1F0AFFBAD30B}"/>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BAA118D-778E-4D21-BF90-65B66C91C6C2}"/>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2ABC333-1376-44EE-9D62-BEC0D7C36683}"/>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8604333-D4A6-4D65-8A1C-73D7E046053C}"/>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87E8CC1-58A8-49D8-A7BF-ECF12CB561E6}"/>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F24803E-097C-4571-A675-0275B6AEB01F}"/>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7F46BBE-9042-493C-838B-551BF5D5E1C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9EBC52C-2306-4BF6-BE19-BBA707287391}"/>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46132B9B-6FF1-4C7D-A082-67EB37549C03}"/>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C097A4E-F163-440B-87DC-FCF8719824DF}"/>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46816980-2E59-4B9E-8C1A-D94B19114647}"/>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64FF16B1-9CAA-40FC-9525-68E2BC100237}"/>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F3191D8-DC6D-47DA-AD97-996B77F3708D}"/>
            </a:ext>
          </a:extLst>
        </xdr:cNvPr>
        <xdr:cNvSpPr txBox="1"/>
      </xdr:nvSpPr>
      <xdr:spPr>
        <a:xfrm>
          <a:off x="9467850" y="62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EE4D85D-744F-4B3A-9EF5-C00587FF70C1}"/>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DAAF4DE-EF3E-4D6B-B818-43D7DA996E72}"/>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095786C-F9D4-4C9A-8F4A-A7D80376634E}"/>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C52B0B4-AB7A-45C6-BE75-6391EEDC502A}"/>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7880C5B-D4D5-4FD6-9367-F14CA9A4D141}"/>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A158FA-301F-437D-A3E5-8CABF1714BF2}"/>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67051A-65A7-4C84-8DE4-36562C6FAD8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2CE26F-21BC-477C-87E6-2E0D36230BD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408B2B-16EB-4248-9A37-E581C465C1BF}"/>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467C5F-0428-4FA9-AA3A-D16C98ADB42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149682</xdr:rowOff>
    </xdr:from>
    <xdr:to>
      <xdr:col>55</xdr:col>
      <xdr:colOff>50800</xdr:colOff>
      <xdr:row>37</xdr:row>
      <xdr:rowOff>79832</xdr:rowOff>
    </xdr:to>
    <xdr:sp macro="" textlink="">
      <xdr:nvSpPr>
        <xdr:cNvPr id="130" name="楕円 129">
          <a:extLst>
            <a:ext uri="{FF2B5EF4-FFF2-40B4-BE49-F238E27FC236}">
              <a16:creationId xmlns:a16="http://schemas.microsoft.com/office/drawing/2014/main" id="{6D9BE755-EF6F-4861-936A-1FC7E67ED2CE}"/>
            </a:ext>
          </a:extLst>
        </xdr:cNvPr>
        <xdr:cNvSpPr/>
      </xdr:nvSpPr>
      <xdr:spPr>
        <a:xfrm>
          <a:off x="9401175" y="59789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1109</xdr:rowOff>
    </xdr:from>
    <xdr:ext cx="534377" cy="259045"/>
    <xdr:sp macro="" textlink="">
      <xdr:nvSpPr>
        <xdr:cNvPr id="131" name="【道路】&#10;一人当たり延長該当値テキスト">
          <a:extLst>
            <a:ext uri="{FF2B5EF4-FFF2-40B4-BE49-F238E27FC236}">
              <a16:creationId xmlns:a16="http://schemas.microsoft.com/office/drawing/2014/main" id="{2B26203B-435E-4209-8AF1-FE562FBE5EAA}"/>
            </a:ext>
          </a:extLst>
        </xdr:cNvPr>
        <xdr:cNvSpPr txBox="1"/>
      </xdr:nvSpPr>
      <xdr:spPr>
        <a:xfrm>
          <a:off x="9467850" y="58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158198</xdr:rowOff>
    </xdr:from>
    <xdr:to>
      <xdr:col>50</xdr:col>
      <xdr:colOff>165100</xdr:colOff>
      <xdr:row>37</xdr:row>
      <xdr:rowOff>88348</xdr:rowOff>
    </xdr:to>
    <xdr:sp macro="" textlink="">
      <xdr:nvSpPr>
        <xdr:cNvPr id="132" name="楕円 131">
          <a:extLst>
            <a:ext uri="{FF2B5EF4-FFF2-40B4-BE49-F238E27FC236}">
              <a16:creationId xmlns:a16="http://schemas.microsoft.com/office/drawing/2014/main" id="{308B6D64-592B-4DF1-8959-0C3DDEF4245C}"/>
            </a:ext>
          </a:extLst>
        </xdr:cNvPr>
        <xdr:cNvSpPr/>
      </xdr:nvSpPr>
      <xdr:spPr>
        <a:xfrm>
          <a:off x="8639175" y="59906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29032</xdr:rowOff>
    </xdr:from>
    <xdr:to>
      <xdr:col>55</xdr:col>
      <xdr:colOff>0</xdr:colOff>
      <xdr:row>37</xdr:row>
      <xdr:rowOff>37548</xdr:rowOff>
    </xdr:to>
    <xdr:cxnSp macro="">
      <xdr:nvCxnSpPr>
        <xdr:cNvPr id="133" name="直線コネクタ 132">
          <a:extLst>
            <a:ext uri="{FF2B5EF4-FFF2-40B4-BE49-F238E27FC236}">
              <a16:creationId xmlns:a16="http://schemas.microsoft.com/office/drawing/2014/main" id="{4DF6B455-0736-4105-B179-47FECE4FBAD1}"/>
            </a:ext>
          </a:extLst>
        </xdr:cNvPr>
        <xdr:cNvCxnSpPr/>
      </xdr:nvCxnSpPr>
      <xdr:spPr>
        <a:xfrm flipV="1">
          <a:off x="8686800" y="6017082"/>
          <a:ext cx="74295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1931</xdr:rowOff>
    </xdr:from>
    <xdr:to>
      <xdr:col>46</xdr:col>
      <xdr:colOff>38100</xdr:colOff>
      <xdr:row>37</xdr:row>
      <xdr:rowOff>103531</xdr:rowOff>
    </xdr:to>
    <xdr:sp macro="" textlink="">
      <xdr:nvSpPr>
        <xdr:cNvPr id="134" name="楕円 133">
          <a:extLst>
            <a:ext uri="{FF2B5EF4-FFF2-40B4-BE49-F238E27FC236}">
              <a16:creationId xmlns:a16="http://schemas.microsoft.com/office/drawing/2014/main" id="{CCEAEF18-7696-40F8-9A40-7EE55F49F124}"/>
            </a:ext>
          </a:extLst>
        </xdr:cNvPr>
        <xdr:cNvSpPr/>
      </xdr:nvSpPr>
      <xdr:spPr>
        <a:xfrm>
          <a:off x="7839075" y="59931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37548</xdr:rowOff>
    </xdr:from>
    <xdr:to>
      <xdr:col>50</xdr:col>
      <xdr:colOff>114300</xdr:colOff>
      <xdr:row>37</xdr:row>
      <xdr:rowOff>52731</xdr:rowOff>
    </xdr:to>
    <xdr:cxnSp macro="">
      <xdr:nvCxnSpPr>
        <xdr:cNvPr id="135" name="直線コネクタ 134">
          <a:extLst>
            <a:ext uri="{FF2B5EF4-FFF2-40B4-BE49-F238E27FC236}">
              <a16:creationId xmlns:a16="http://schemas.microsoft.com/office/drawing/2014/main" id="{4CFD7487-842C-4193-A883-8EEA5BEC6B89}"/>
            </a:ext>
          </a:extLst>
        </xdr:cNvPr>
        <xdr:cNvCxnSpPr/>
      </xdr:nvCxnSpPr>
      <xdr:spPr>
        <a:xfrm flipV="1">
          <a:off x="7886700" y="6028773"/>
          <a:ext cx="800100" cy="1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16046</xdr:rowOff>
    </xdr:from>
    <xdr:to>
      <xdr:col>41</xdr:col>
      <xdr:colOff>101600</xdr:colOff>
      <xdr:row>37</xdr:row>
      <xdr:rowOff>117646</xdr:rowOff>
    </xdr:to>
    <xdr:sp macro="" textlink="">
      <xdr:nvSpPr>
        <xdr:cNvPr id="136" name="楕円 135">
          <a:extLst>
            <a:ext uri="{FF2B5EF4-FFF2-40B4-BE49-F238E27FC236}">
              <a16:creationId xmlns:a16="http://schemas.microsoft.com/office/drawing/2014/main" id="{FDD47BF3-B73B-4E09-9E2D-FE59A68E5F57}"/>
            </a:ext>
          </a:extLst>
        </xdr:cNvPr>
        <xdr:cNvSpPr/>
      </xdr:nvSpPr>
      <xdr:spPr>
        <a:xfrm>
          <a:off x="7029450" y="60072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52731</xdr:rowOff>
    </xdr:from>
    <xdr:to>
      <xdr:col>45</xdr:col>
      <xdr:colOff>177800</xdr:colOff>
      <xdr:row>37</xdr:row>
      <xdr:rowOff>66846</xdr:rowOff>
    </xdr:to>
    <xdr:cxnSp macro="">
      <xdr:nvCxnSpPr>
        <xdr:cNvPr id="137" name="直線コネクタ 136">
          <a:extLst>
            <a:ext uri="{FF2B5EF4-FFF2-40B4-BE49-F238E27FC236}">
              <a16:creationId xmlns:a16="http://schemas.microsoft.com/office/drawing/2014/main" id="{9D9111C5-B6C5-4EB7-B35A-A11135A71644}"/>
            </a:ext>
          </a:extLst>
        </xdr:cNvPr>
        <xdr:cNvCxnSpPr/>
      </xdr:nvCxnSpPr>
      <xdr:spPr>
        <a:xfrm flipV="1">
          <a:off x="7077075" y="6040781"/>
          <a:ext cx="809625"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29801</xdr:rowOff>
    </xdr:from>
    <xdr:to>
      <xdr:col>36</xdr:col>
      <xdr:colOff>165100</xdr:colOff>
      <xdr:row>37</xdr:row>
      <xdr:rowOff>131401</xdr:rowOff>
    </xdr:to>
    <xdr:sp macro="" textlink="">
      <xdr:nvSpPr>
        <xdr:cNvPr id="138" name="楕円 137">
          <a:extLst>
            <a:ext uri="{FF2B5EF4-FFF2-40B4-BE49-F238E27FC236}">
              <a16:creationId xmlns:a16="http://schemas.microsoft.com/office/drawing/2014/main" id="{FF40A276-123E-42E5-839F-5663E1A18024}"/>
            </a:ext>
          </a:extLst>
        </xdr:cNvPr>
        <xdr:cNvSpPr/>
      </xdr:nvSpPr>
      <xdr:spPr>
        <a:xfrm>
          <a:off x="6238875" y="60178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66846</xdr:rowOff>
    </xdr:from>
    <xdr:to>
      <xdr:col>41</xdr:col>
      <xdr:colOff>50800</xdr:colOff>
      <xdr:row>37</xdr:row>
      <xdr:rowOff>80601</xdr:rowOff>
    </xdr:to>
    <xdr:cxnSp macro="">
      <xdr:nvCxnSpPr>
        <xdr:cNvPr id="139" name="直線コネクタ 138">
          <a:extLst>
            <a:ext uri="{FF2B5EF4-FFF2-40B4-BE49-F238E27FC236}">
              <a16:creationId xmlns:a16="http://schemas.microsoft.com/office/drawing/2014/main" id="{FECE6ADB-8EC3-4018-8F29-78DC35CDB273}"/>
            </a:ext>
          </a:extLst>
        </xdr:cNvPr>
        <xdr:cNvCxnSpPr/>
      </xdr:nvCxnSpPr>
      <xdr:spPr>
        <a:xfrm flipV="1">
          <a:off x="6286500" y="6054896"/>
          <a:ext cx="790575" cy="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F71A15E7-FD4C-4A2F-B921-D69A362AA9E1}"/>
            </a:ext>
          </a:extLst>
        </xdr:cNvPr>
        <xdr:cNvSpPr txBox="1"/>
      </xdr:nvSpPr>
      <xdr:spPr>
        <a:xfrm>
          <a:off x="8429136" y="63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6F013E7E-A3F0-48F5-90A7-F436188EA31C}"/>
            </a:ext>
          </a:extLst>
        </xdr:cNvPr>
        <xdr:cNvSpPr txBox="1"/>
      </xdr:nvSpPr>
      <xdr:spPr>
        <a:xfrm>
          <a:off x="7648086" y="64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3189A91D-A95E-4C4D-828D-F5E778F31011}"/>
            </a:ext>
          </a:extLst>
        </xdr:cNvPr>
        <xdr:cNvSpPr txBox="1"/>
      </xdr:nvSpPr>
      <xdr:spPr>
        <a:xfrm>
          <a:off x="6847986" y="6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7E52EDDF-9A95-4DFD-A196-3E58B4BDC645}"/>
            </a:ext>
          </a:extLst>
        </xdr:cNvPr>
        <xdr:cNvSpPr txBox="1"/>
      </xdr:nvSpPr>
      <xdr:spPr>
        <a:xfrm>
          <a:off x="6038361" y="6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104875</xdr:rowOff>
    </xdr:from>
    <xdr:ext cx="534377" cy="259045"/>
    <xdr:sp macro="" textlink="">
      <xdr:nvSpPr>
        <xdr:cNvPr id="144" name="n_1mainValue【道路】&#10;一人当たり延長">
          <a:extLst>
            <a:ext uri="{FF2B5EF4-FFF2-40B4-BE49-F238E27FC236}">
              <a16:creationId xmlns:a16="http://schemas.microsoft.com/office/drawing/2014/main" id="{5ADA11F7-0988-4D69-AFD9-87A7A1B1CF25}"/>
            </a:ext>
          </a:extLst>
        </xdr:cNvPr>
        <xdr:cNvSpPr txBox="1"/>
      </xdr:nvSpPr>
      <xdr:spPr>
        <a:xfrm>
          <a:off x="8429136" y="57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120058</xdr:rowOff>
    </xdr:from>
    <xdr:ext cx="534377" cy="259045"/>
    <xdr:sp macro="" textlink="">
      <xdr:nvSpPr>
        <xdr:cNvPr id="145" name="n_2mainValue【道路】&#10;一人当たり延長">
          <a:extLst>
            <a:ext uri="{FF2B5EF4-FFF2-40B4-BE49-F238E27FC236}">
              <a16:creationId xmlns:a16="http://schemas.microsoft.com/office/drawing/2014/main" id="{AEBD33E4-7C86-4703-B3C0-4A3D4FE6F0C1}"/>
            </a:ext>
          </a:extLst>
        </xdr:cNvPr>
        <xdr:cNvSpPr txBox="1"/>
      </xdr:nvSpPr>
      <xdr:spPr>
        <a:xfrm>
          <a:off x="7648086" y="57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134173</xdr:rowOff>
    </xdr:from>
    <xdr:ext cx="534377" cy="259045"/>
    <xdr:sp macro="" textlink="">
      <xdr:nvSpPr>
        <xdr:cNvPr id="146" name="n_3mainValue【道路】&#10;一人当たり延長">
          <a:extLst>
            <a:ext uri="{FF2B5EF4-FFF2-40B4-BE49-F238E27FC236}">
              <a16:creationId xmlns:a16="http://schemas.microsoft.com/office/drawing/2014/main" id="{32877ACB-CA62-4929-81BC-CF7AE1D5C196}"/>
            </a:ext>
          </a:extLst>
        </xdr:cNvPr>
        <xdr:cNvSpPr txBox="1"/>
      </xdr:nvSpPr>
      <xdr:spPr>
        <a:xfrm>
          <a:off x="6847986" y="58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147928</xdr:rowOff>
    </xdr:from>
    <xdr:ext cx="534377" cy="259045"/>
    <xdr:sp macro="" textlink="">
      <xdr:nvSpPr>
        <xdr:cNvPr id="147" name="n_4mainValue【道路】&#10;一人当たり延長">
          <a:extLst>
            <a:ext uri="{FF2B5EF4-FFF2-40B4-BE49-F238E27FC236}">
              <a16:creationId xmlns:a16="http://schemas.microsoft.com/office/drawing/2014/main" id="{664851E5-FAA8-4F29-A132-DF87075A30EF}"/>
            </a:ext>
          </a:extLst>
        </xdr:cNvPr>
        <xdr:cNvSpPr txBox="1"/>
      </xdr:nvSpPr>
      <xdr:spPr>
        <a:xfrm>
          <a:off x="6038361" y="58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A22BB29-FC47-4342-8D90-06A8857996D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1C3254F-536F-41C4-A458-ED0962DDE978}"/>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7E1454A-C6BF-4774-B9CE-DFE82794CD7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8BCF1B5-D8AD-4A92-9BEE-078E99BA4562}"/>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3D740AF-1781-4E1F-AF22-0576691922C5}"/>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4160A48-A326-4E10-95E6-B13FF9A7E78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11DC7DE-6759-4551-8E8F-B4B3EAEC04EE}"/>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B675765-E640-4232-B51C-7BEE8E8CCD8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A1ED35-87CE-409A-B6A2-B327FE8D64F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33E4938-3D42-4085-A03D-9A2B39DC77E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C1744C8-1316-43EB-9856-5BB77BB02F44}"/>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4A26ADF-9271-435E-B96B-9FEAF9859F3D}"/>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4D80FE5-9584-42DA-9B9D-046B2C9405A9}"/>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590DB07-A5AF-430F-8AF1-A1437FFABCB9}"/>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3E6608B-A0D5-4369-8012-DC7F6DC4D4B4}"/>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4EF007F-5568-40FE-BF62-2B254008108B}"/>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31EDEBE-F971-4A39-AA6E-708706105797}"/>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28C17BB-DB00-4374-BA88-450134D84E50}"/>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7BB6753-543F-416E-89CE-87913D539C35}"/>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CF149CC-B986-46BF-801E-20E425706A2E}"/>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58C3868-4DE0-45CB-ADD7-68D808CC5BCD}"/>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222E593-0A1E-4911-907E-1C649738E5A2}"/>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05AFDF-C208-4932-9E9C-2C65C985FA93}"/>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3D79262-2847-4086-A13D-978A849D2A0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6CB447F-B0B5-4034-8402-4510479BDFD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4999AF4C-ECA0-45BC-B346-69A1C0CE1A4D}"/>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C8C328E-AC0F-4860-82F2-BDB750F0749E}"/>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8CE08C4-9618-405F-954D-510002838E01}"/>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96D4D52-A4E8-4386-A5F0-91712A1038B8}"/>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E6F54B4-B5DE-40BB-AA44-4DEADB0AD8FF}"/>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DFEB284-1889-4F54-BFAB-C7D7F85004E6}"/>
            </a:ext>
          </a:extLst>
        </xdr:cNvPr>
        <xdr:cNvSpPr txBox="1"/>
      </xdr:nvSpPr>
      <xdr:spPr>
        <a:xfrm>
          <a:off x="4219575" y="9875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844AC62-9356-46EB-AE6D-0DD7AB118DE0}"/>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895A474-10EF-49C3-A453-7F800B258690}"/>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B88D3B88-C2D4-4E29-92CC-E02BBB411441}"/>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568F27B3-8702-4E3C-A0C9-92F24A770D73}"/>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9E05696E-3923-40C7-BDA4-3806478B3300}"/>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D70B27-9B6C-44B1-A194-23845342EAA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9A541A-705A-445E-A460-92F818C6A7E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8281CD-C0A1-4441-A423-799669CEF61D}"/>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636859-1E2F-4A28-A3EB-36A01C9BA2E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FD7872-C528-4796-BE89-50D87217A9F9}"/>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89" name="楕円 188">
          <a:extLst>
            <a:ext uri="{FF2B5EF4-FFF2-40B4-BE49-F238E27FC236}">
              <a16:creationId xmlns:a16="http://schemas.microsoft.com/office/drawing/2014/main" id="{35DF4AA9-A2A2-448E-95EB-EF39B9EC3593}"/>
            </a:ext>
          </a:extLst>
        </xdr:cNvPr>
        <xdr:cNvSpPr/>
      </xdr:nvSpPr>
      <xdr:spPr>
        <a:xfrm>
          <a:off x="4124325" y="98574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05EF5A3-B6E6-43FB-B551-C65FDE67B7C4}"/>
            </a:ext>
          </a:extLst>
        </xdr:cNvPr>
        <xdr:cNvSpPr txBox="1"/>
      </xdr:nvSpPr>
      <xdr:spPr>
        <a:xfrm>
          <a:off x="4219575" y="9718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1" name="楕円 190">
          <a:extLst>
            <a:ext uri="{FF2B5EF4-FFF2-40B4-BE49-F238E27FC236}">
              <a16:creationId xmlns:a16="http://schemas.microsoft.com/office/drawing/2014/main" id="{8683B14E-511D-42F9-8701-AEF5F3BA005F}"/>
            </a:ext>
          </a:extLst>
        </xdr:cNvPr>
        <xdr:cNvSpPr/>
      </xdr:nvSpPr>
      <xdr:spPr>
        <a:xfrm>
          <a:off x="3381375" y="9850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24493</xdr:rowOff>
    </xdr:to>
    <xdr:cxnSp macro="">
      <xdr:nvCxnSpPr>
        <xdr:cNvPr id="192" name="直線コネクタ 191">
          <a:extLst>
            <a:ext uri="{FF2B5EF4-FFF2-40B4-BE49-F238E27FC236}">
              <a16:creationId xmlns:a16="http://schemas.microsoft.com/office/drawing/2014/main" id="{ABC59F6E-0845-4F35-A9E0-FBE1DDF5C690}"/>
            </a:ext>
          </a:extLst>
        </xdr:cNvPr>
        <xdr:cNvCxnSpPr/>
      </xdr:nvCxnSpPr>
      <xdr:spPr>
        <a:xfrm>
          <a:off x="3429000" y="9888946"/>
          <a:ext cx="752475"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C084740F-7F16-4F2C-A9F4-A33B34DBDC24}"/>
            </a:ext>
          </a:extLst>
        </xdr:cNvPr>
        <xdr:cNvSpPr/>
      </xdr:nvSpPr>
      <xdr:spPr>
        <a:xfrm>
          <a:off x="2571750" y="99034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80010</xdr:rowOff>
    </xdr:to>
    <xdr:cxnSp macro="">
      <xdr:nvCxnSpPr>
        <xdr:cNvPr id="194" name="直線コネクタ 193">
          <a:extLst>
            <a:ext uri="{FF2B5EF4-FFF2-40B4-BE49-F238E27FC236}">
              <a16:creationId xmlns:a16="http://schemas.microsoft.com/office/drawing/2014/main" id="{A49BD65F-321F-4212-B0ED-A5E97DD670DC}"/>
            </a:ext>
          </a:extLst>
        </xdr:cNvPr>
        <xdr:cNvCxnSpPr/>
      </xdr:nvCxnSpPr>
      <xdr:spPr>
        <a:xfrm flipV="1">
          <a:off x="2619375" y="9888946"/>
          <a:ext cx="809625" cy="7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5" name="楕円 194">
          <a:extLst>
            <a:ext uri="{FF2B5EF4-FFF2-40B4-BE49-F238E27FC236}">
              <a16:creationId xmlns:a16="http://schemas.microsoft.com/office/drawing/2014/main" id="{011419AB-B275-4727-86A5-608C5D9CCC7D}"/>
            </a:ext>
          </a:extLst>
        </xdr:cNvPr>
        <xdr:cNvSpPr/>
      </xdr:nvSpPr>
      <xdr:spPr>
        <a:xfrm>
          <a:off x="1781175" y="9918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0FC720B4-F7E4-40D1-9F37-3BB0C96AFC3D}"/>
            </a:ext>
          </a:extLst>
        </xdr:cNvPr>
        <xdr:cNvCxnSpPr/>
      </xdr:nvCxnSpPr>
      <xdr:spPr>
        <a:xfrm flipV="1">
          <a:off x="1828800" y="9960610"/>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7" name="楕円 196">
          <a:extLst>
            <a:ext uri="{FF2B5EF4-FFF2-40B4-BE49-F238E27FC236}">
              <a16:creationId xmlns:a16="http://schemas.microsoft.com/office/drawing/2014/main" id="{1B2A8C89-E3F8-4AC7-9E97-9B10DF2FCB3A}"/>
            </a:ext>
          </a:extLst>
        </xdr:cNvPr>
        <xdr:cNvSpPr/>
      </xdr:nvSpPr>
      <xdr:spPr>
        <a:xfrm>
          <a:off x="981075" y="99081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91440</xdr:rowOff>
    </xdr:to>
    <xdr:cxnSp macro="">
      <xdr:nvCxnSpPr>
        <xdr:cNvPr id="198" name="直線コネクタ 197">
          <a:extLst>
            <a:ext uri="{FF2B5EF4-FFF2-40B4-BE49-F238E27FC236}">
              <a16:creationId xmlns:a16="http://schemas.microsoft.com/office/drawing/2014/main" id="{DEA16FBD-74A5-469E-A555-C074373D878B}"/>
            </a:ext>
          </a:extLst>
        </xdr:cNvPr>
        <xdr:cNvCxnSpPr/>
      </xdr:nvCxnSpPr>
      <xdr:spPr>
        <a:xfrm>
          <a:off x="1028700" y="9955802"/>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D6ADCED-2B09-4BA4-8F46-912EC3529822}"/>
            </a:ext>
          </a:extLst>
        </xdr:cNvPr>
        <xdr:cNvSpPr txBox="1"/>
      </xdr:nvSpPr>
      <xdr:spPr>
        <a:xfrm>
          <a:off x="3239144"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D1B6DC4-B24D-4B21-8CE7-EECB4FF07623}"/>
            </a:ext>
          </a:extLst>
        </xdr:cNvPr>
        <xdr:cNvSpPr txBox="1"/>
      </xdr:nvSpPr>
      <xdr:spPr>
        <a:xfrm>
          <a:off x="2439044"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B2FBC9F-A234-436D-B537-E488E33DE32C}"/>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6594258-C803-4E10-914C-BB03D1189423}"/>
            </a:ext>
          </a:extLst>
        </xdr:cNvPr>
        <xdr:cNvSpPr txBox="1"/>
      </xdr:nvSpPr>
      <xdr:spPr>
        <a:xfrm>
          <a:off x="8483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02F97F6-9C34-42E5-A4BB-E2BB07A1355E}"/>
            </a:ext>
          </a:extLst>
        </xdr:cNvPr>
        <xdr:cNvSpPr txBox="1"/>
      </xdr:nvSpPr>
      <xdr:spPr>
        <a:xfrm>
          <a:off x="3239144" y="963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78BA22B-3AB1-4752-A979-5060AF7E1927}"/>
            </a:ext>
          </a:extLst>
        </xdr:cNvPr>
        <xdr:cNvSpPr txBox="1"/>
      </xdr:nvSpPr>
      <xdr:spPr>
        <a:xfrm>
          <a:off x="2439044"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07DBBAB-7C92-4CFB-B24D-6E4125F6534A}"/>
            </a:ext>
          </a:extLst>
        </xdr:cNvPr>
        <xdr:cNvSpPr txBox="1"/>
      </xdr:nvSpPr>
      <xdr:spPr>
        <a:xfrm>
          <a:off x="1648469"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9051201-48B3-4EE6-8D8D-F21C1F5F7801}"/>
            </a:ext>
          </a:extLst>
        </xdr:cNvPr>
        <xdr:cNvSpPr txBox="1"/>
      </xdr:nvSpPr>
      <xdr:spPr>
        <a:xfrm>
          <a:off x="848369" y="1000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F55D739-A1A2-4B35-8F4C-50B5409732A2}"/>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9D1895-E1B1-4CAC-9F7C-CE05E137CD1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3C5F091-688E-4F69-9113-DAB826ADA952}"/>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240B841-C020-4C89-A2A4-6E1DE796640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8CFBE36-37E0-4D03-990D-D7243F0C22C9}"/>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7D03130-4AE2-489C-B754-8355AE299D9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23D9077-456A-4B6E-B368-9CF0CAFBDA3D}"/>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8412FFA-5FBB-43D8-969B-2031B3838A32}"/>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C27E6F0-8697-4D9F-A7B7-892949C84AD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3A7B8ED-2C58-4B2F-ACF1-FA0B033B683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7247FE8-29B1-4874-9DEF-4B7300E5A19C}"/>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A27478E-B631-45A6-A302-EF41AC82838E}"/>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7820C0-9F1D-4843-A36F-320234385CA1}"/>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9E2C78D-59DF-487B-8FF7-0BD49919EEF8}"/>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8A7E1B-3BFD-45A3-A691-C334F31D8372}"/>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01BA947-A74B-44AC-A987-D7B0763C2523}"/>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A1E1F82-6B14-4AC2-8FFF-DC18156416FC}"/>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1B70B41-82E8-4B25-A9CD-7C5294B99479}"/>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37E3D48-722F-425E-BF8E-80C9C4028A4E}"/>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9980CAA-9733-430A-8693-5BE176B9F5C0}"/>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4606163-02F7-4DB1-AEB7-A1209BAE9223}"/>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CA9EA51-C6A0-41DA-BEA5-49E99873582D}"/>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8DF6D74-56E1-4FF6-B5FE-B69AE6368AC6}"/>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8F4A446-8AE8-4505-AFD3-10858FD15190}"/>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03D5873-D115-4D35-925F-93C1371B7780}"/>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114DA050-4E36-4C61-9172-A735ECEACCD0}"/>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E32062E-794A-4688-8839-9377D0FEAC60}"/>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9258CC1F-3A57-4072-8D33-EE462DCFC76F}"/>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1A88ABC-C846-4B2C-A0A0-54AB807F336F}"/>
            </a:ext>
          </a:extLst>
        </xdr:cNvPr>
        <xdr:cNvSpPr txBox="1"/>
      </xdr:nvSpPr>
      <xdr:spPr>
        <a:xfrm>
          <a:off x="9467850" y="100840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956F9745-AFB2-4B78-B489-CF0F4C2BE3E1}"/>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1CC386EE-9A58-40FF-84B1-1DAA834BAFB6}"/>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F0498BDD-0A0C-4970-ADC7-3A2BD1EAAE36}"/>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EA5654DD-4D17-4990-A37B-C7E07FAC78DA}"/>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C57F416B-A82B-466E-B709-7401CA7A0419}"/>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8633C2-27BA-4904-959F-EB8EE55BC32B}"/>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BFFB8C-E3B3-48E9-8817-19940173FE3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7643D4-EE55-4258-82F7-7F3C8639AE92}"/>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78FFE8-3C69-4FAA-88E9-7ABA4D6AD10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3BC67F8-56B5-4CCA-862F-E9AF705A7792}"/>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101187</xdr:rowOff>
    </xdr:from>
    <xdr:to>
      <xdr:col>55</xdr:col>
      <xdr:colOff>50800</xdr:colOff>
      <xdr:row>62</xdr:row>
      <xdr:rowOff>31337</xdr:rowOff>
    </xdr:to>
    <xdr:sp macro="" textlink="">
      <xdr:nvSpPr>
        <xdr:cNvPr id="246" name="楕円 245">
          <a:extLst>
            <a:ext uri="{FF2B5EF4-FFF2-40B4-BE49-F238E27FC236}">
              <a16:creationId xmlns:a16="http://schemas.microsoft.com/office/drawing/2014/main" id="{F4B69A43-C8C9-41C8-A002-85E905084C97}"/>
            </a:ext>
          </a:extLst>
        </xdr:cNvPr>
        <xdr:cNvSpPr/>
      </xdr:nvSpPr>
      <xdr:spPr>
        <a:xfrm>
          <a:off x="9401175" y="998178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124064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06CE827-929A-49DE-8858-168CA4A108D5}"/>
            </a:ext>
          </a:extLst>
        </xdr:cNvPr>
        <xdr:cNvSpPr txBox="1"/>
      </xdr:nvSpPr>
      <xdr:spPr>
        <a:xfrm>
          <a:off x="9467850" y="983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113822</xdr:rowOff>
    </xdr:from>
    <xdr:to>
      <xdr:col>50</xdr:col>
      <xdr:colOff>165100</xdr:colOff>
      <xdr:row>62</xdr:row>
      <xdr:rowOff>43972</xdr:rowOff>
    </xdr:to>
    <xdr:sp macro="" textlink="">
      <xdr:nvSpPr>
        <xdr:cNvPr id="248" name="楕円 247">
          <a:extLst>
            <a:ext uri="{FF2B5EF4-FFF2-40B4-BE49-F238E27FC236}">
              <a16:creationId xmlns:a16="http://schemas.microsoft.com/office/drawing/2014/main" id="{1B113D0B-8290-4F6E-A4D3-E54DAA9D0B70}"/>
            </a:ext>
          </a:extLst>
        </xdr:cNvPr>
        <xdr:cNvSpPr/>
      </xdr:nvSpPr>
      <xdr:spPr>
        <a:xfrm>
          <a:off x="8639175" y="99912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151987</xdr:rowOff>
    </xdr:from>
    <xdr:to>
      <xdr:col>55</xdr:col>
      <xdr:colOff>0</xdr:colOff>
      <xdr:row>61</xdr:row>
      <xdr:rowOff>164622</xdr:rowOff>
    </xdr:to>
    <xdr:cxnSp macro="">
      <xdr:nvCxnSpPr>
        <xdr:cNvPr id="249" name="直線コネクタ 248">
          <a:extLst>
            <a:ext uri="{FF2B5EF4-FFF2-40B4-BE49-F238E27FC236}">
              <a16:creationId xmlns:a16="http://schemas.microsoft.com/office/drawing/2014/main" id="{A6C5E381-DB99-4127-B0FC-C3CD29436001}"/>
            </a:ext>
          </a:extLst>
        </xdr:cNvPr>
        <xdr:cNvCxnSpPr/>
      </xdr:nvCxnSpPr>
      <xdr:spPr>
        <a:xfrm flipV="1">
          <a:off x="8686800" y="10029412"/>
          <a:ext cx="74295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153838</xdr:rowOff>
    </xdr:from>
    <xdr:to>
      <xdr:col>46</xdr:col>
      <xdr:colOff>38100</xdr:colOff>
      <xdr:row>62</xdr:row>
      <xdr:rowOff>83988</xdr:rowOff>
    </xdr:to>
    <xdr:sp macro="" textlink="">
      <xdr:nvSpPr>
        <xdr:cNvPr id="250" name="楕円 249">
          <a:extLst>
            <a:ext uri="{FF2B5EF4-FFF2-40B4-BE49-F238E27FC236}">
              <a16:creationId xmlns:a16="http://schemas.microsoft.com/office/drawing/2014/main" id="{D50B54F7-47EE-49AF-823D-80A90F2A05E7}"/>
            </a:ext>
          </a:extLst>
        </xdr:cNvPr>
        <xdr:cNvSpPr/>
      </xdr:nvSpPr>
      <xdr:spPr>
        <a:xfrm>
          <a:off x="7839075" y="100312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164622</xdr:rowOff>
    </xdr:from>
    <xdr:to>
      <xdr:col>50</xdr:col>
      <xdr:colOff>114300</xdr:colOff>
      <xdr:row>62</xdr:row>
      <xdr:rowOff>33188</xdr:rowOff>
    </xdr:to>
    <xdr:cxnSp macro="">
      <xdr:nvCxnSpPr>
        <xdr:cNvPr id="251" name="直線コネクタ 250">
          <a:extLst>
            <a:ext uri="{FF2B5EF4-FFF2-40B4-BE49-F238E27FC236}">
              <a16:creationId xmlns:a16="http://schemas.microsoft.com/office/drawing/2014/main" id="{CA26D3C6-4868-41E6-A90E-F062D1F670F0}"/>
            </a:ext>
          </a:extLst>
        </xdr:cNvPr>
        <xdr:cNvCxnSpPr/>
      </xdr:nvCxnSpPr>
      <xdr:spPr>
        <a:xfrm flipV="1">
          <a:off x="7886700" y="10038872"/>
          <a:ext cx="8001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170601</xdr:rowOff>
    </xdr:from>
    <xdr:to>
      <xdr:col>41</xdr:col>
      <xdr:colOff>101600</xdr:colOff>
      <xdr:row>62</xdr:row>
      <xdr:rowOff>100751</xdr:rowOff>
    </xdr:to>
    <xdr:sp macro="" textlink="">
      <xdr:nvSpPr>
        <xdr:cNvPr id="252" name="楕円 251">
          <a:extLst>
            <a:ext uri="{FF2B5EF4-FFF2-40B4-BE49-F238E27FC236}">
              <a16:creationId xmlns:a16="http://schemas.microsoft.com/office/drawing/2014/main" id="{9C42F894-355A-4FAF-9B08-3009DEC7CAE8}"/>
            </a:ext>
          </a:extLst>
        </xdr:cNvPr>
        <xdr:cNvSpPr/>
      </xdr:nvSpPr>
      <xdr:spPr>
        <a:xfrm>
          <a:off x="7029450" y="100385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33188</xdr:rowOff>
    </xdr:from>
    <xdr:to>
      <xdr:col>45</xdr:col>
      <xdr:colOff>177800</xdr:colOff>
      <xdr:row>62</xdr:row>
      <xdr:rowOff>49951</xdr:rowOff>
    </xdr:to>
    <xdr:cxnSp macro="">
      <xdr:nvCxnSpPr>
        <xdr:cNvPr id="253" name="直線コネクタ 252">
          <a:extLst>
            <a:ext uri="{FF2B5EF4-FFF2-40B4-BE49-F238E27FC236}">
              <a16:creationId xmlns:a16="http://schemas.microsoft.com/office/drawing/2014/main" id="{FD69EAA5-0521-4726-B9A7-ABB4BF6EA09E}"/>
            </a:ext>
          </a:extLst>
        </xdr:cNvPr>
        <xdr:cNvCxnSpPr/>
      </xdr:nvCxnSpPr>
      <xdr:spPr>
        <a:xfrm flipV="1">
          <a:off x="7077075" y="10069363"/>
          <a:ext cx="809625"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7176</xdr:rowOff>
    </xdr:from>
    <xdr:to>
      <xdr:col>36</xdr:col>
      <xdr:colOff>165100</xdr:colOff>
      <xdr:row>62</xdr:row>
      <xdr:rowOff>108776</xdr:rowOff>
    </xdr:to>
    <xdr:sp macro="" textlink="">
      <xdr:nvSpPr>
        <xdr:cNvPr id="254" name="楕円 253">
          <a:extLst>
            <a:ext uri="{FF2B5EF4-FFF2-40B4-BE49-F238E27FC236}">
              <a16:creationId xmlns:a16="http://schemas.microsoft.com/office/drawing/2014/main" id="{7ADFC7D7-6CC5-4C57-9638-3D9A0EE42373}"/>
            </a:ext>
          </a:extLst>
        </xdr:cNvPr>
        <xdr:cNvSpPr/>
      </xdr:nvSpPr>
      <xdr:spPr>
        <a:xfrm>
          <a:off x="6238875" y="10049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49951</xdr:rowOff>
    </xdr:from>
    <xdr:to>
      <xdr:col>41</xdr:col>
      <xdr:colOff>50800</xdr:colOff>
      <xdr:row>62</xdr:row>
      <xdr:rowOff>57976</xdr:rowOff>
    </xdr:to>
    <xdr:cxnSp macro="">
      <xdr:nvCxnSpPr>
        <xdr:cNvPr id="255" name="直線コネクタ 254">
          <a:extLst>
            <a:ext uri="{FF2B5EF4-FFF2-40B4-BE49-F238E27FC236}">
              <a16:creationId xmlns:a16="http://schemas.microsoft.com/office/drawing/2014/main" id="{55AC0644-9049-464E-B623-65FD475461ED}"/>
            </a:ext>
          </a:extLst>
        </xdr:cNvPr>
        <xdr:cNvCxnSpPr/>
      </xdr:nvCxnSpPr>
      <xdr:spPr>
        <a:xfrm flipV="1">
          <a:off x="6286500" y="10086126"/>
          <a:ext cx="790575"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06C0CE-ACDC-4C01-A7AB-715AF6F4FD8D}"/>
            </a:ext>
          </a:extLst>
        </xdr:cNvPr>
        <xdr:cNvSpPr txBox="1"/>
      </xdr:nvSpPr>
      <xdr:spPr>
        <a:xfrm>
          <a:off x="8399995" y="1019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FCC63C1-81CE-4ADE-818F-F74284DC4256}"/>
            </a:ext>
          </a:extLst>
        </xdr:cNvPr>
        <xdr:cNvSpPr txBox="1"/>
      </xdr:nvSpPr>
      <xdr:spPr>
        <a:xfrm>
          <a:off x="7609420" y="1020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90FE86A-C803-4715-93F3-B2F30B8A72E7}"/>
            </a:ext>
          </a:extLst>
        </xdr:cNvPr>
        <xdr:cNvSpPr txBox="1"/>
      </xdr:nvSpPr>
      <xdr:spPr>
        <a:xfrm>
          <a:off x="6818845" y="102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1C5058E-55EB-4D5D-972B-AE0CCD641E80}"/>
            </a:ext>
          </a:extLst>
        </xdr:cNvPr>
        <xdr:cNvSpPr txBox="1"/>
      </xdr:nvSpPr>
      <xdr:spPr>
        <a:xfrm>
          <a:off x="6009220" y="1021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60499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E66C5C6-F481-4B87-A833-435CC7E7547D}"/>
            </a:ext>
          </a:extLst>
        </xdr:cNvPr>
        <xdr:cNvSpPr txBox="1"/>
      </xdr:nvSpPr>
      <xdr:spPr>
        <a:xfrm>
          <a:off x="8399995" y="97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100515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31380E7-6A55-4FBE-B6F4-FA348C356911}"/>
            </a:ext>
          </a:extLst>
        </xdr:cNvPr>
        <xdr:cNvSpPr txBox="1"/>
      </xdr:nvSpPr>
      <xdr:spPr>
        <a:xfrm>
          <a:off x="7609420" y="981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117278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1F9E921-7B3F-475B-95AD-F1C1186F3A02}"/>
            </a:ext>
          </a:extLst>
        </xdr:cNvPr>
        <xdr:cNvSpPr txBox="1"/>
      </xdr:nvSpPr>
      <xdr:spPr>
        <a:xfrm>
          <a:off x="6818845" y="983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125303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4E39AD1-90AC-4F5A-AF7B-F6219ADF4BEA}"/>
            </a:ext>
          </a:extLst>
        </xdr:cNvPr>
        <xdr:cNvSpPr txBox="1"/>
      </xdr:nvSpPr>
      <xdr:spPr>
        <a:xfrm>
          <a:off x="6009220" y="983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D69C7EE-7536-412A-825E-D01242F15C8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FA961F9-EB49-442D-82F3-C421BA945F70}"/>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5E8DFB6-9A8E-4D3B-B79E-311B712F121F}"/>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01AB0C3-C043-4640-8C71-CA2B7460F8E6}"/>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780F9A-93BF-4F9C-8BC9-64C20A824904}"/>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DC0D78E-D727-4EA8-AC3E-38CB7CF5E36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4FA79CA-7483-42A0-A586-47ADE88B312E}"/>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0ADA9F3-2128-4DC9-AA5D-208DAE6FC58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993327E-BB37-40D7-9405-FE06742B72FD}"/>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2502805-28BA-4934-AB40-BFA73FFE25C1}"/>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A874EAA-866E-407F-999A-10CB005C21EA}"/>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A468944-9B8D-40F8-8CBB-A8D75ECF8A5F}"/>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7517F88-E792-4F65-924B-14D39FACCAD6}"/>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5163ED7-8046-486F-9DA0-8126C8653AF1}"/>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38F76B0-06B5-4B27-AC1E-05753854176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FB3E48E-5437-4748-9165-151C4539EC58}"/>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9B8A3F9-00E6-4BF2-B030-6511D7104D42}"/>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0C78B88-C610-4212-9863-CC6A8DD64015}"/>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2996467-B7F8-4481-9E5D-D9EFB616160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369CB69-F947-4B77-BEAD-048B7F69F6C4}"/>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E6C6858-F700-4F28-B46D-8B0E429300EB}"/>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D896FD8-0CE8-4BAA-8402-6DB39A96B52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1485322-A33B-47BC-AA4F-618C4051268A}"/>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47EB0E8-CC38-4853-B810-8981839D36EB}"/>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B45E22D-06E5-42FD-8800-682C4393A16D}"/>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4A120D6-88ED-458A-950C-F8ED23708BAD}"/>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49891BC-A114-4BE2-9151-2A732B81EA45}"/>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9E40F14-5E07-4BCE-A130-791208E98DD7}"/>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F32DF7DE-5AE8-42DE-A196-1CD299BAFAD0}"/>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A6D04D5-F66B-4680-8904-CFE02A65D3CA}"/>
            </a:ext>
          </a:extLst>
        </xdr:cNvPr>
        <xdr:cNvSpPr txBox="1"/>
      </xdr:nvSpPr>
      <xdr:spPr>
        <a:xfrm>
          <a:off x="4219575" y="1333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1D7370ED-F601-4A72-AE3F-130A0DAB1B35}"/>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89EB014-09B5-401D-9884-3F44C9DA961B}"/>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98FE2AF-A225-40E9-918C-32DF97072173}"/>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F2BD8B3-EBB9-490B-89C0-FFB20EB763DB}"/>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703F2523-0A56-4455-8AD8-0F239D1CCCB5}"/>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1E661D0-25B9-4D69-B84C-E25E9AEA2325}"/>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C286AC-5F41-4E9C-AF91-F87FC815410E}"/>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EB4568-BA6E-4FB6-B310-677AC2EEF548}"/>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D9F758-9FDF-4C0B-9A8F-6C7F071007B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F001EB-AA0F-4D53-992B-6978EC460113}"/>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4" name="楕円 303">
          <a:extLst>
            <a:ext uri="{FF2B5EF4-FFF2-40B4-BE49-F238E27FC236}">
              <a16:creationId xmlns:a16="http://schemas.microsoft.com/office/drawing/2014/main" id="{9969C042-B176-4B6E-9978-A3224D28E120}"/>
            </a:ext>
          </a:extLst>
        </xdr:cNvPr>
        <xdr:cNvSpPr/>
      </xdr:nvSpPr>
      <xdr:spPr>
        <a:xfrm>
          <a:off x="4124325" y="13621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D805F9B-137D-4285-A999-3F0E427B915B}"/>
            </a:ext>
          </a:extLst>
        </xdr:cNvPr>
        <xdr:cNvSpPr txBox="1"/>
      </xdr:nvSpPr>
      <xdr:spPr>
        <a:xfrm>
          <a:off x="4219575"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6" name="楕円 305">
          <a:extLst>
            <a:ext uri="{FF2B5EF4-FFF2-40B4-BE49-F238E27FC236}">
              <a16:creationId xmlns:a16="http://schemas.microsoft.com/office/drawing/2014/main" id="{FEF059A7-9D6E-4FDE-B739-973F9386C03F}"/>
            </a:ext>
          </a:extLst>
        </xdr:cNvPr>
        <xdr:cNvSpPr/>
      </xdr:nvSpPr>
      <xdr:spPr>
        <a:xfrm>
          <a:off x="3381375" y="135985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70486</xdr:rowOff>
    </xdr:to>
    <xdr:cxnSp macro="">
      <xdr:nvCxnSpPr>
        <xdr:cNvPr id="307" name="直線コネクタ 306">
          <a:extLst>
            <a:ext uri="{FF2B5EF4-FFF2-40B4-BE49-F238E27FC236}">
              <a16:creationId xmlns:a16="http://schemas.microsoft.com/office/drawing/2014/main" id="{A88F8262-7FCB-4327-92CA-F411EDEFA2F3}"/>
            </a:ext>
          </a:extLst>
        </xdr:cNvPr>
        <xdr:cNvCxnSpPr/>
      </xdr:nvCxnSpPr>
      <xdr:spPr>
        <a:xfrm>
          <a:off x="3429000" y="13646150"/>
          <a:ext cx="7524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143511</xdr:rowOff>
    </xdr:from>
    <xdr:to>
      <xdr:col>15</xdr:col>
      <xdr:colOff>101600</xdr:colOff>
      <xdr:row>84</xdr:row>
      <xdr:rowOff>73661</xdr:rowOff>
    </xdr:to>
    <xdr:sp macro="" textlink="">
      <xdr:nvSpPr>
        <xdr:cNvPr id="308" name="楕円 307">
          <a:extLst>
            <a:ext uri="{FF2B5EF4-FFF2-40B4-BE49-F238E27FC236}">
              <a16:creationId xmlns:a16="http://schemas.microsoft.com/office/drawing/2014/main" id="{4D77A521-2898-44F4-8009-929B77E08BDD}"/>
            </a:ext>
          </a:extLst>
        </xdr:cNvPr>
        <xdr:cNvSpPr/>
      </xdr:nvSpPr>
      <xdr:spPr>
        <a:xfrm>
          <a:off x="2571750" y="13580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22861</xdr:rowOff>
    </xdr:from>
    <xdr:to>
      <xdr:col>19</xdr:col>
      <xdr:colOff>177800</xdr:colOff>
      <xdr:row>84</xdr:row>
      <xdr:rowOff>47625</xdr:rowOff>
    </xdr:to>
    <xdr:cxnSp macro="">
      <xdr:nvCxnSpPr>
        <xdr:cNvPr id="309" name="直線コネクタ 308">
          <a:extLst>
            <a:ext uri="{FF2B5EF4-FFF2-40B4-BE49-F238E27FC236}">
              <a16:creationId xmlns:a16="http://schemas.microsoft.com/office/drawing/2014/main" id="{9863E385-FCF2-4259-A567-E13ADF756BB6}"/>
            </a:ext>
          </a:extLst>
        </xdr:cNvPr>
        <xdr:cNvCxnSpPr/>
      </xdr:nvCxnSpPr>
      <xdr:spPr>
        <a:xfrm>
          <a:off x="2619375" y="13627736"/>
          <a:ext cx="809625"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50164</xdr:rowOff>
    </xdr:from>
    <xdr:to>
      <xdr:col>10</xdr:col>
      <xdr:colOff>165100</xdr:colOff>
      <xdr:row>84</xdr:row>
      <xdr:rowOff>151764</xdr:rowOff>
    </xdr:to>
    <xdr:sp macro="" textlink="">
      <xdr:nvSpPr>
        <xdr:cNvPr id="310" name="楕円 309">
          <a:extLst>
            <a:ext uri="{FF2B5EF4-FFF2-40B4-BE49-F238E27FC236}">
              <a16:creationId xmlns:a16="http://schemas.microsoft.com/office/drawing/2014/main" id="{215A6301-DA9A-4C76-906C-C0F552EDBAD8}"/>
            </a:ext>
          </a:extLst>
        </xdr:cNvPr>
        <xdr:cNvSpPr/>
      </xdr:nvSpPr>
      <xdr:spPr>
        <a:xfrm>
          <a:off x="1781175" y="13648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22861</xdr:rowOff>
    </xdr:from>
    <xdr:to>
      <xdr:col>15</xdr:col>
      <xdr:colOff>50800</xdr:colOff>
      <xdr:row>84</xdr:row>
      <xdr:rowOff>100964</xdr:rowOff>
    </xdr:to>
    <xdr:cxnSp macro="">
      <xdr:nvCxnSpPr>
        <xdr:cNvPr id="311" name="直線コネクタ 310">
          <a:extLst>
            <a:ext uri="{FF2B5EF4-FFF2-40B4-BE49-F238E27FC236}">
              <a16:creationId xmlns:a16="http://schemas.microsoft.com/office/drawing/2014/main" id="{139F8340-B37D-4D49-8B5C-429058B6B3E3}"/>
            </a:ext>
          </a:extLst>
        </xdr:cNvPr>
        <xdr:cNvCxnSpPr/>
      </xdr:nvCxnSpPr>
      <xdr:spPr>
        <a:xfrm flipV="1">
          <a:off x="1828800" y="13627736"/>
          <a:ext cx="790575"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141605</xdr:rowOff>
    </xdr:from>
    <xdr:to>
      <xdr:col>6</xdr:col>
      <xdr:colOff>38100</xdr:colOff>
      <xdr:row>85</xdr:row>
      <xdr:rowOff>71755</xdr:rowOff>
    </xdr:to>
    <xdr:sp macro="" textlink="">
      <xdr:nvSpPr>
        <xdr:cNvPr id="312" name="楕円 311">
          <a:extLst>
            <a:ext uri="{FF2B5EF4-FFF2-40B4-BE49-F238E27FC236}">
              <a16:creationId xmlns:a16="http://schemas.microsoft.com/office/drawing/2014/main" id="{93CFEFF6-4AB1-48EF-84A9-7237A20A9A71}"/>
            </a:ext>
          </a:extLst>
        </xdr:cNvPr>
        <xdr:cNvSpPr/>
      </xdr:nvSpPr>
      <xdr:spPr>
        <a:xfrm>
          <a:off x="981075" y="13746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100964</xdr:rowOff>
    </xdr:from>
    <xdr:to>
      <xdr:col>10</xdr:col>
      <xdr:colOff>114300</xdr:colOff>
      <xdr:row>85</xdr:row>
      <xdr:rowOff>20955</xdr:rowOff>
    </xdr:to>
    <xdr:cxnSp macro="">
      <xdr:nvCxnSpPr>
        <xdr:cNvPr id="313" name="直線コネクタ 312">
          <a:extLst>
            <a:ext uri="{FF2B5EF4-FFF2-40B4-BE49-F238E27FC236}">
              <a16:creationId xmlns:a16="http://schemas.microsoft.com/office/drawing/2014/main" id="{BFB1618E-542A-4DF8-8C00-6F927E332CCD}"/>
            </a:ext>
          </a:extLst>
        </xdr:cNvPr>
        <xdr:cNvCxnSpPr/>
      </xdr:nvCxnSpPr>
      <xdr:spPr>
        <a:xfrm flipV="1">
          <a:off x="1028700" y="13705839"/>
          <a:ext cx="8001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421B4E45-F6F4-4DC9-AE2D-3E444F179B0C}"/>
            </a:ext>
          </a:extLst>
        </xdr:cNvPr>
        <xdr:cNvSpPr txBox="1"/>
      </xdr:nvSpPr>
      <xdr:spPr>
        <a:xfrm>
          <a:off x="32391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14984010-E102-4478-8F0D-0816D8510ABE}"/>
            </a:ext>
          </a:extLst>
        </xdr:cNvPr>
        <xdr:cNvSpPr txBox="1"/>
      </xdr:nvSpPr>
      <xdr:spPr>
        <a:xfrm>
          <a:off x="2439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21AADE42-16F3-47AF-B8F1-3F1AEC7F1770}"/>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5B5DECBD-16EC-44F7-BD74-5F30C58AF543}"/>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8" name="n_1mainValue【公営住宅】&#10;有形固定資産減価償却率">
          <a:extLst>
            <a:ext uri="{FF2B5EF4-FFF2-40B4-BE49-F238E27FC236}">
              <a16:creationId xmlns:a16="http://schemas.microsoft.com/office/drawing/2014/main" id="{8CCE4C25-6133-4DD7-A667-2AD17619B933}"/>
            </a:ext>
          </a:extLst>
        </xdr:cNvPr>
        <xdr:cNvSpPr txBox="1"/>
      </xdr:nvSpPr>
      <xdr:spPr>
        <a:xfrm>
          <a:off x="32391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319" name="n_2mainValue【公営住宅】&#10;有形固定資産減価償却率">
          <a:extLst>
            <a:ext uri="{FF2B5EF4-FFF2-40B4-BE49-F238E27FC236}">
              <a16:creationId xmlns:a16="http://schemas.microsoft.com/office/drawing/2014/main" id="{51BAC072-FE2D-46E1-B7CD-0D3FB7595F17}"/>
            </a:ext>
          </a:extLst>
        </xdr:cNvPr>
        <xdr:cNvSpPr txBox="1"/>
      </xdr:nvSpPr>
      <xdr:spPr>
        <a:xfrm>
          <a:off x="2439044" y="1366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7FCE1612-3EF7-4185-B5F8-D045F706B303}"/>
            </a:ext>
          </a:extLst>
        </xdr:cNvPr>
        <xdr:cNvSpPr txBox="1"/>
      </xdr:nvSpPr>
      <xdr:spPr>
        <a:xfrm>
          <a:off x="1648469"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62882</xdr:rowOff>
    </xdr:from>
    <xdr:ext cx="405111" cy="259045"/>
    <xdr:sp macro="" textlink="">
      <xdr:nvSpPr>
        <xdr:cNvPr id="321" name="n_4mainValue【公営住宅】&#10;有形固定資産減価償却率">
          <a:extLst>
            <a:ext uri="{FF2B5EF4-FFF2-40B4-BE49-F238E27FC236}">
              <a16:creationId xmlns:a16="http://schemas.microsoft.com/office/drawing/2014/main" id="{147216A1-B790-4B23-853F-1F36116CF10C}"/>
            </a:ext>
          </a:extLst>
        </xdr:cNvPr>
        <xdr:cNvSpPr txBox="1"/>
      </xdr:nvSpPr>
      <xdr:spPr>
        <a:xfrm>
          <a:off x="848369"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D864304-8314-47E1-9FB4-8303144EB160}"/>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F5984A5-0B23-4E91-A076-7328A085A532}"/>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07FAFA-C7F6-4B5C-A47A-487131B116B4}"/>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913FB78-3E0E-4A89-87EF-DCDB12734FE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F391119-88F0-41F7-8913-3C992283E793}"/>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65F3045-458E-4734-99EF-00C84B4C6CBB}"/>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31040D1-0E47-422C-9C06-92F7CFE786D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02CBE2B-48CD-43E4-8F70-9207AA38469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B5C7604-33FC-4832-A882-F3F3AE0DA72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8F0D9F7-4673-46B3-A0AA-B3E66B80F9D0}"/>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3288027-287C-497A-8958-F2592AAACB6E}"/>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24B400B-055B-42B7-9ABE-45BE260CA75F}"/>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F554245-625F-4B0E-BC5F-1BD87D5ACFE4}"/>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56FD7D21-E4D7-4649-BB50-056BEE8316D2}"/>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32BEC37-10F9-41EC-8194-76674F0619E2}"/>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BE3BEED6-5F5D-4A84-BCC0-13E457843E78}"/>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E4FBB61-7340-493E-9EE3-1D64F160041B}"/>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9CA5507F-5A24-466E-8BC9-5D600171562A}"/>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C343E9F-666B-4FB9-A4E8-374439177F2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99735126-E105-4656-83E6-2F52A3F7A197}"/>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6B43A70-6C1D-4368-AF75-C9287B5E175A}"/>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C194704F-3B9E-4EE7-99E7-0F1F0DBD43CB}"/>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68D4581E-74F1-40BB-AC4A-010BD330221D}"/>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F8C415E-2024-469F-BE21-B883C787A75D}"/>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E05A0A20-2F08-4073-BA15-76C77DC8BA57}"/>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8FAC394E-92B5-473F-8F78-48CDDE5ADB7E}"/>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141373D6-4474-41C2-AA21-4BC188355E22}"/>
            </a:ext>
          </a:extLst>
        </xdr:cNvPr>
        <xdr:cNvSpPr txBox="1"/>
      </xdr:nvSpPr>
      <xdr:spPr>
        <a:xfrm>
          <a:off x="9467850" y="138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543CD85-3818-451B-A2EE-EFE06692DE6E}"/>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C93BCBAF-DC83-4020-BC7F-E20D62A6D221}"/>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4279227-E92F-43FE-826D-8F301BFF643E}"/>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932F1F6-3158-482B-BB7B-1EFF59DDD87C}"/>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28BDDDB-9AAE-445D-BE11-69BA75879936}"/>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0EE79C7-994F-4735-9E26-6A216DF8541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CC9F57-39F9-4C33-BE71-2B2380786F3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5877B92-3405-43C7-88DF-A43E7D674058}"/>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21023F7-F3C4-4909-8CCC-6E1C359AD015}"/>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17441C-F6CD-44C4-8332-46114CB6E35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86604</xdr:rowOff>
    </xdr:from>
    <xdr:to>
      <xdr:col>55</xdr:col>
      <xdr:colOff>50800</xdr:colOff>
      <xdr:row>86</xdr:row>
      <xdr:rowOff>16754</xdr:rowOff>
    </xdr:to>
    <xdr:sp macro="" textlink="">
      <xdr:nvSpPr>
        <xdr:cNvPr id="359" name="楕円 358">
          <a:extLst>
            <a:ext uri="{FF2B5EF4-FFF2-40B4-BE49-F238E27FC236}">
              <a16:creationId xmlns:a16="http://schemas.microsoft.com/office/drawing/2014/main" id="{418C42C0-402C-4035-BDF2-B8FE3ADF3097}"/>
            </a:ext>
          </a:extLst>
        </xdr:cNvPr>
        <xdr:cNvSpPr/>
      </xdr:nvSpPr>
      <xdr:spPr>
        <a:xfrm>
          <a:off x="9401175" y="1384705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45981</xdr:rowOff>
    </xdr:from>
    <xdr:ext cx="469744" cy="259045"/>
    <xdr:sp macro="" textlink="">
      <xdr:nvSpPr>
        <xdr:cNvPr id="360" name="【公営住宅】&#10;一人当たり面積該当値テキスト">
          <a:extLst>
            <a:ext uri="{FF2B5EF4-FFF2-40B4-BE49-F238E27FC236}">
              <a16:creationId xmlns:a16="http://schemas.microsoft.com/office/drawing/2014/main" id="{C56F441F-CCD0-46A5-9DF9-92AB777CB910}"/>
            </a:ext>
          </a:extLst>
        </xdr:cNvPr>
        <xdr:cNvSpPr txBox="1"/>
      </xdr:nvSpPr>
      <xdr:spPr>
        <a:xfrm>
          <a:off x="9467850" y="136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61" name="楕円 360">
          <a:extLst>
            <a:ext uri="{FF2B5EF4-FFF2-40B4-BE49-F238E27FC236}">
              <a16:creationId xmlns:a16="http://schemas.microsoft.com/office/drawing/2014/main" id="{305CCC34-76C3-48BF-BE9D-CC953FAED699}"/>
            </a:ext>
          </a:extLst>
        </xdr:cNvPr>
        <xdr:cNvSpPr/>
      </xdr:nvSpPr>
      <xdr:spPr>
        <a:xfrm>
          <a:off x="8639175" y="13848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137404</xdr:rowOff>
    </xdr:from>
    <xdr:to>
      <xdr:col>55</xdr:col>
      <xdr:colOff>0</xdr:colOff>
      <xdr:row>85</xdr:row>
      <xdr:rowOff>138685</xdr:rowOff>
    </xdr:to>
    <xdr:cxnSp macro="">
      <xdr:nvCxnSpPr>
        <xdr:cNvPr id="362" name="直線コネクタ 361">
          <a:extLst>
            <a:ext uri="{FF2B5EF4-FFF2-40B4-BE49-F238E27FC236}">
              <a16:creationId xmlns:a16="http://schemas.microsoft.com/office/drawing/2014/main" id="{196CA097-D7B2-4A9A-87B8-3DAAF7D8BDBB}"/>
            </a:ext>
          </a:extLst>
        </xdr:cNvPr>
        <xdr:cNvCxnSpPr/>
      </xdr:nvCxnSpPr>
      <xdr:spPr>
        <a:xfrm flipV="1">
          <a:off x="8686800" y="13904204"/>
          <a:ext cx="74295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89119</xdr:rowOff>
    </xdr:from>
    <xdr:to>
      <xdr:col>46</xdr:col>
      <xdr:colOff>38100</xdr:colOff>
      <xdr:row>86</xdr:row>
      <xdr:rowOff>19269</xdr:rowOff>
    </xdr:to>
    <xdr:sp macro="" textlink="">
      <xdr:nvSpPr>
        <xdr:cNvPr id="363" name="楕円 362">
          <a:extLst>
            <a:ext uri="{FF2B5EF4-FFF2-40B4-BE49-F238E27FC236}">
              <a16:creationId xmlns:a16="http://schemas.microsoft.com/office/drawing/2014/main" id="{A92AFADC-C067-470F-BF0B-17E48216955B}"/>
            </a:ext>
          </a:extLst>
        </xdr:cNvPr>
        <xdr:cNvSpPr/>
      </xdr:nvSpPr>
      <xdr:spPr>
        <a:xfrm>
          <a:off x="7839075" y="138495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139919</xdr:rowOff>
    </xdr:to>
    <xdr:cxnSp macro="">
      <xdr:nvCxnSpPr>
        <xdr:cNvPr id="364" name="直線コネクタ 363">
          <a:extLst>
            <a:ext uri="{FF2B5EF4-FFF2-40B4-BE49-F238E27FC236}">
              <a16:creationId xmlns:a16="http://schemas.microsoft.com/office/drawing/2014/main" id="{FBFFBA4B-E92A-4DB7-8FE9-E3C82F607678}"/>
            </a:ext>
          </a:extLst>
        </xdr:cNvPr>
        <xdr:cNvCxnSpPr/>
      </xdr:nvCxnSpPr>
      <xdr:spPr>
        <a:xfrm flipV="1">
          <a:off x="7886700" y="13905485"/>
          <a:ext cx="8001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92091</xdr:rowOff>
    </xdr:from>
    <xdr:to>
      <xdr:col>41</xdr:col>
      <xdr:colOff>101600</xdr:colOff>
      <xdr:row>86</xdr:row>
      <xdr:rowOff>22241</xdr:rowOff>
    </xdr:to>
    <xdr:sp macro="" textlink="">
      <xdr:nvSpPr>
        <xdr:cNvPr id="365" name="楕円 364">
          <a:extLst>
            <a:ext uri="{FF2B5EF4-FFF2-40B4-BE49-F238E27FC236}">
              <a16:creationId xmlns:a16="http://schemas.microsoft.com/office/drawing/2014/main" id="{1F877448-60C2-4FA3-8617-610840AF069A}"/>
            </a:ext>
          </a:extLst>
        </xdr:cNvPr>
        <xdr:cNvSpPr/>
      </xdr:nvSpPr>
      <xdr:spPr>
        <a:xfrm>
          <a:off x="7029450" y="138557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139919</xdr:rowOff>
    </xdr:from>
    <xdr:to>
      <xdr:col>45</xdr:col>
      <xdr:colOff>177800</xdr:colOff>
      <xdr:row>85</xdr:row>
      <xdr:rowOff>142891</xdr:rowOff>
    </xdr:to>
    <xdr:cxnSp macro="">
      <xdr:nvCxnSpPr>
        <xdr:cNvPr id="366" name="直線コネクタ 365">
          <a:extLst>
            <a:ext uri="{FF2B5EF4-FFF2-40B4-BE49-F238E27FC236}">
              <a16:creationId xmlns:a16="http://schemas.microsoft.com/office/drawing/2014/main" id="{109F9AB0-574E-46D2-9EAB-2325199E8CCE}"/>
            </a:ext>
          </a:extLst>
        </xdr:cNvPr>
        <xdr:cNvCxnSpPr/>
      </xdr:nvCxnSpPr>
      <xdr:spPr>
        <a:xfrm flipV="1">
          <a:off x="7077075" y="1390671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94514</xdr:rowOff>
    </xdr:from>
    <xdr:to>
      <xdr:col>36</xdr:col>
      <xdr:colOff>165100</xdr:colOff>
      <xdr:row>86</xdr:row>
      <xdr:rowOff>24664</xdr:rowOff>
    </xdr:to>
    <xdr:sp macro="" textlink="">
      <xdr:nvSpPr>
        <xdr:cNvPr id="367" name="楕円 366">
          <a:extLst>
            <a:ext uri="{FF2B5EF4-FFF2-40B4-BE49-F238E27FC236}">
              <a16:creationId xmlns:a16="http://schemas.microsoft.com/office/drawing/2014/main" id="{62839D32-7E1C-4B2F-807D-B557380B7484}"/>
            </a:ext>
          </a:extLst>
        </xdr:cNvPr>
        <xdr:cNvSpPr/>
      </xdr:nvSpPr>
      <xdr:spPr>
        <a:xfrm>
          <a:off x="6238875" y="138581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142891</xdr:rowOff>
    </xdr:from>
    <xdr:to>
      <xdr:col>41</xdr:col>
      <xdr:colOff>50800</xdr:colOff>
      <xdr:row>85</xdr:row>
      <xdr:rowOff>145314</xdr:rowOff>
    </xdr:to>
    <xdr:cxnSp macro="">
      <xdr:nvCxnSpPr>
        <xdr:cNvPr id="368" name="直線コネクタ 367">
          <a:extLst>
            <a:ext uri="{FF2B5EF4-FFF2-40B4-BE49-F238E27FC236}">
              <a16:creationId xmlns:a16="http://schemas.microsoft.com/office/drawing/2014/main" id="{0B761A83-EB9C-464B-8761-1A7017945DDD}"/>
            </a:ext>
          </a:extLst>
        </xdr:cNvPr>
        <xdr:cNvCxnSpPr/>
      </xdr:nvCxnSpPr>
      <xdr:spPr>
        <a:xfrm flipV="1">
          <a:off x="6286500" y="13903341"/>
          <a:ext cx="790575"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EB7D1B2-53F7-4B96-944D-4DAD167DE128}"/>
            </a:ext>
          </a:extLst>
        </xdr:cNvPr>
        <xdr:cNvSpPr txBox="1"/>
      </xdr:nvSpPr>
      <xdr:spPr>
        <a:xfrm>
          <a:off x="8458277" y="139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3C9E09A4-81CB-48E1-B2FB-1330DDCB7B3D}"/>
            </a:ext>
          </a:extLst>
        </xdr:cNvPr>
        <xdr:cNvSpPr txBox="1"/>
      </xdr:nvSpPr>
      <xdr:spPr>
        <a:xfrm>
          <a:off x="7677227" y="139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891608EB-321E-4FA2-8B3F-358ECEBBBA86}"/>
            </a:ext>
          </a:extLst>
        </xdr:cNvPr>
        <xdr:cNvSpPr txBox="1"/>
      </xdr:nvSpPr>
      <xdr:spPr>
        <a:xfrm>
          <a:off x="6867602" y="139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F166924F-B3FE-49A6-B951-95E30C7E2256}"/>
            </a:ext>
          </a:extLst>
        </xdr:cNvPr>
        <xdr:cNvSpPr txBox="1"/>
      </xdr:nvSpPr>
      <xdr:spPr>
        <a:xfrm>
          <a:off x="6067502" y="139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34562</xdr:rowOff>
    </xdr:from>
    <xdr:ext cx="469744" cy="259045"/>
    <xdr:sp macro="" textlink="">
      <xdr:nvSpPr>
        <xdr:cNvPr id="373" name="n_1mainValue【公営住宅】&#10;一人当たり面積">
          <a:extLst>
            <a:ext uri="{FF2B5EF4-FFF2-40B4-BE49-F238E27FC236}">
              <a16:creationId xmlns:a16="http://schemas.microsoft.com/office/drawing/2014/main" id="{5486200D-8EB4-4EC4-A9F3-8BEAB4E37375}"/>
            </a:ext>
          </a:extLst>
        </xdr:cNvPr>
        <xdr:cNvSpPr txBox="1"/>
      </xdr:nvSpPr>
      <xdr:spPr>
        <a:xfrm>
          <a:off x="8458277" y="136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35796</xdr:rowOff>
    </xdr:from>
    <xdr:ext cx="469744" cy="259045"/>
    <xdr:sp macro="" textlink="">
      <xdr:nvSpPr>
        <xdr:cNvPr id="374" name="n_2mainValue【公営住宅】&#10;一人当たり面積">
          <a:extLst>
            <a:ext uri="{FF2B5EF4-FFF2-40B4-BE49-F238E27FC236}">
              <a16:creationId xmlns:a16="http://schemas.microsoft.com/office/drawing/2014/main" id="{30497D45-AF72-43A8-99FA-D43E22DCE173}"/>
            </a:ext>
          </a:extLst>
        </xdr:cNvPr>
        <xdr:cNvSpPr txBox="1"/>
      </xdr:nvSpPr>
      <xdr:spPr>
        <a:xfrm>
          <a:off x="7677227" y="136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38768</xdr:rowOff>
    </xdr:from>
    <xdr:ext cx="469744" cy="259045"/>
    <xdr:sp macro="" textlink="">
      <xdr:nvSpPr>
        <xdr:cNvPr id="375" name="n_3mainValue【公営住宅】&#10;一人当たり面積">
          <a:extLst>
            <a:ext uri="{FF2B5EF4-FFF2-40B4-BE49-F238E27FC236}">
              <a16:creationId xmlns:a16="http://schemas.microsoft.com/office/drawing/2014/main" id="{645BB7CF-E13F-404F-A08A-1BDCA1766FAB}"/>
            </a:ext>
          </a:extLst>
        </xdr:cNvPr>
        <xdr:cNvSpPr txBox="1"/>
      </xdr:nvSpPr>
      <xdr:spPr>
        <a:xfrm>
          <a:off x="6867602" y="1364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41191</xdr:rowOff>
    </xdr:from>
    <xdr:ext cx="469744" cy="259045"/>
    <xdr:sp macro="" textlink="">
      <xdr:nvSpPr>
        <xdr:cNvPr id="376" name="n_4mainValue【公営住宅】&#10;一人当たり面積">
          <a:extLst>
            <a:ext uri="{FF2B5EF4-FFF2-40B4-BE49-F238E27FC236}">
              <a16:creationId xmlns:a16="http://schemas.microsoft.com/office/drawing/2014/main" id="{A1AF35E1-FC07-4F05-8CD5-273A6B48B077}"/>
            </a:ext>
          </a:extLst>
        </xdr:cNvPr>
        <xdr:cNvSpPr txBox="1"/>
      </xdr:nvSpPr>
      <xdr:spPr>
        <a:xfrm>
          <a:off x="6067502" y="13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4F50CAB-4CE5-4738-9756-61A78213020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7731112-8001-4C46-BBF9-25D52E31765B}"/>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2136580-6968-4ECB-87A1-5AAC41CC5C9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4FFA0A3-871C-40EF-9379-9520AA5EB52B}"/>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99E189F-FA2C-4B73-9D70-6143D091F3A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4F5CD11-0E8F-4A53-B4C8-7B74956A9417}"/>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5E0B407-EF1C-4599-93E8-69FA8627EE1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4610803-5A05-40F3-A1D3-D0519F06A80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13C0EDE9-83FD-4BF6-9C5D-63AD59CBEEEF}"/>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69151F6-CD45-479D-849F-E38437A95960}"/>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B53B60E-6FE9-4E53-954F-25088566167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5C2AAB8-097C-4F10-9149-162F2F1B49B1}"/>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962D3CD-1E28-4BC3-BB3C-EA8D24F57F20}"/>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3CA309D-80BF-4639-8A65-3CA979A66842}"/>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BA8593A-A804-4D65-B65A-0B1FADB10E38}"/>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B840FF50-1B99-418A-BCAA-08B7D35DC605}"/>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711F373-9CD6-4840-AA3F-8B9AD00AA860}"/>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DE14ED72-FCCF-4C5D-99B8-8A04E8128E32}"/>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E3AB48B-FBBC-40B1-B5CB-74003ABDE4B3}"/>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A5F7A1A4-4AEC-4D0E-9F44-674119199468}"/>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8029E60B-CA88-4D70-B024-1E0B85563AA9}"/>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37140676-EB60-4273-8255-90F3377DBB7E}"/>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B979FE2-178F-4976-A1F3-DB4E6FA1D785}"/>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B73A9250-23E4-411F-B06F-37BDFF35C38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55BFD89-58E9-459C-AA9F-452C87992028}"/>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9E5AF207-5464-494C-A99D-CD5544C7A842}"/>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FCC371B1-5015-4099-B011-DD65AF87A343}"/>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CECCD2CB-E46C-48A1-9953-2939874CA627}"/>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59DD639-C3BD-4AC8-B829-ECBB03734C88}"/>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DD66B522-304D-4EC1-A29A-4D1D5FE73AE2}"/>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5EEE51F-2263-4A84-BF00-421EF297457B}"/>
            </a:ext>
          </a:extLst>
        </xdr:cNvPr>
        <xdr:cNvSpPr txBox="1"/>
      </xdr:nvSpPr>
      <xdr:spPr>
        <a:xfrm>
          <a:off x="4219575" y="16980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8407D9D9-31A6-4A28-9B13-9A5B8A618B6D}"/>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73781EEE-865F-4DE8-BE87-6B68332502E5}"/>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DCEA6F4B-0AC6-450E-8567-E0086ECC1433}"/>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A7A65807-AFEB-448B-A8D4-33D6D86B8AA9}"/>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B54194C7-79ED-4889-887D-CB31D3FD78B0}"/>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5B756C9-2129-4B03-A733-1172753DFFF1}"/>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038A227-1E11-4BED-8DD2-F5057B44B91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FC8D08A-E31D-4C9E-A340-355A8C1430E7}"/>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40F2B41-1326-412B-9E80-0C6ACC61EBD4}"/>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360A7AE-FACB-440A-83DF-381AF494C32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62956</xdr:rowOff>
    </xdr:from>
    <xdr:to>
      <xdr:col>24</xdr:col>
      <xdr:colOff>114300</xdr:colOff>
      <xdr:row>106</xdr:row>
      <xdr:rowOff>164556</xdr:rowOff>
    </xdr:to>
    <xdr:sp macro="" textlink="">
      <xdr:nvSpPr>
        <xdr:cNvPr id="418" name="楕円 417">
          <a:extLst>
            <a:ext uri="{FF2B5EF4-FFF2-40B4-BE49-F238E27FC236}">
              <a16:creationId xmlns:a16="http://schemas.microsoft.com/office/drawing/2014/main" id="{D67CAE0C-F8AF-47B2-9654-87548909E931}"/>
            </a:ext>
          </a:extLst>
        </xdr:cNvPr>
        <xdr:cNvSpPr/>
      </xdr:nvSpPr>
      <xdr:spPr>
        <a:xfrm>
          <a:off x="4124325" y="17230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41383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159B164-B1D0-423B-9B4F-270F330842E6}"/>
            </a:ext>
          </a:extLst>
        </xdr:cNvPr>
        <xdr:cNvSpPr txBox="1"/>
      </xdr:nvSpPr>
      <xdr:spPr>
        <a:xfrm>
          <a:off x="4219575" y="17208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44994</xdr:rowOff>
    </xdr:from>
    <xdr:to>
      <xdr:col>20</xdr:col>
      <xdr:colOff>38100</xdr:colOff>
      <xdr:row>106</xdr:row>
      <xdr:rowOff>146594</xdr:rowOff>
    </xdr:to>
    <xdr:sp macro="" textlink="">
      <xdr:nvSpPr>
        <xdr:cNvPr id="420" name="楕円 419">
          <a:extLst>
            <a:ext uri="{FF2B5EF4-FFF2-40B4-BE49-F238E27FC236}">
              <a16:creationId xmlns:a16="http://schemas.microsoft.com/office/drawing/2014/main" id="{DD57104A-7B62-41C7-9E06-37B58EE79754}"/>
            </a:ext>
          </a:extLst>
        </xdr:cNvPr>
        <xdr:cNvSpPr/>
      </xdr:nvSpPr>
      <xdr:spPr>
        <a:xfrm>
          <a:off x="3381375" y="172122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95794</xdr:rowOff>
    </xdr:from>
    <xdr:to>
      <xdr:col>24</xdr:col>
      <xdr:colOff>63500</xdr:colOff>
      <xdr:row>106</xdr:row>
      <xdr:rowOff>113756</xdr:rowOff>
    </xdr:to>
    <xdr:cxnSp macro="">
      <xdr:nvCxnSpPr>
        <xdr:cNvPr id="421" name="直線コネクタ 420">
          <a:extLst>
            <a:ext uri="{FF2B5EF4-FFF2-40B4-BE49-F238E27FC236}">
              <a16:creationId xmlns:a16="http://schemas.microsoft.com/office/drawing/2014/main" id="{89B6AC67-2F3B-4A85-86D0-E6A963F1E689}"/>
            </a:ext>
          </a:extLst>
        </xdr:cNvPr>
        <xdr:cNvCxnSpPr/>
      </xdr:nvCxnSpPr>
      <xdr:spPr>
        <a:xfrm>
          <a:off x="3429000" y="17259844"/>
          <a:ext cx="7524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28666</xdr:rowOff>
    </xdr:from>
    <xdr:to>
      <xdr:col>15</xdr:col>
      <xdr:colOff>101600</xdr:colOff>
      <xdr:row>106</xdr:row>
      <xdr:rowOff>130266</xdr:rowOff>
    </xdr:to>
    <xdr:sp macro="" textlink="">
      <xdr:nvSpPr>
        <xdr:cNvPr id="422" name="楕円 421">
          <a:extLst>
            <a:ext uri="{FF2B5EF4-FFF2-40B4-BE49-F238E27FC236}">
              <a16:creationId xmlns:a16="http://schemas.microsoft.com/office/drawing/2014/main" id="{DEC92231-7792-4E63-92F1-471319CCDA66}"/>
            </a:ext>
          </a:extLst>
        </xdr:cNvPr>
        <xdr:cNvSpPr/>
      </xdr:nvSpPr>
      <xdr:spPr>
        <a:xfrm>
          <a:off x="2571750" y="17189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79466</xdr:rowOff>
    </xdr:from>
    <xdr:to>
      <xdr:col>19</xdr:col>
      <xdr:colOff>177800</xdr:colOff>
      <xdr:row>106</xdr:row>
      <xdr:rowOff>95794</xdr:rowOff>
    </xdr:to>
    <xdr:cxnSp macro="">
      <xdr:nvCxnSpPr>
        <xdr:cNvPr id="423" name="直線コネクタ 422">
          <a:extLst>
            <a:ext uri="{FF2B5EF4-FFF2-40B4-BE49-F238E27FC236}">
              <a16:creationId xmlns:a16="http://schemas.microsoft.com/office/drawing/2014/main" id="{CE538C30-4387-44F9-B150-1EBF7920CA21}"/>
            </a:ext>
          </a:extLst>
        </xdr:cNvPr>
        <xdr:cNvCxnSpPr/>
      </xdr:nvCxnSpPr>
      <xdr:spPr>
        <a:xfrm>
          <a:off x="2619375" y="17246691"/>
          <a:ext cx="80962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24" name="楕円 423">
          <a:extLst>
            <a:ext uri="{FF2B5EF4-FFF2-40B4-BE49-F238E27FC236}">
              <a16:creationId xmlns:a16="http://schemas.microsoft.com/office/drawing/2014/main" id="{29C8CEA7-ED93-4561-B652-8C969BD8755F}"/>
            </a:ext>
          </a:extLst>
        </xdr:cNvPr>
        <xdr:cNvSpPr/>
      </xdr:nvSpPr>
      <xdr:spPr>
        <a:xfrm>
          <a:off x="1781175" y="171762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59871</xdr:rowOff>
    </xdr:from>
    <xdr:to>
      <xdr:col>15</xdr:col>
      <xdr:colOff>50800</xdr:colOff>
      <xdr:row>106</xdr:row>
      <xdr:rowOff>79466</xdr:rowOff>
    </xdr:to>
    <xdr:cxnSp macro="">
      <xdr:nvCxnSpPr>
        <xdr:cNvPr id="425" name="直線コネクタ 424">
          <a:extLst>
            <a:ext uri="{FF2B5EF4-FFF2-40B4-BE49-F238E27FC236}">
              <a16:creationId xmlns:a16="http://schemas.microsoft.com/office/drawing/2014/main" id="{976975FA-3618-4574-84FB-A01452ECF562}"/>
            </a:ext>
          </a:extLst>
        </xdr:cNvPr>
        <xdr:cNvCxnSpPr/>
      </xdr:nvCxnSpPr>
      <xdr:spPr>
        <a:xfrm>
          <a:off x="1828800" y="17223921"/>
          <a:ext cx="790575" cy="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6" name="楕円 425">
          <a:extLst>
            <a:ext uri="{FF2B5EF4-FFF2-40B4-BE49-F238E27FC236}">
              <a16:creationId xmlns:a16="http://schemas.microsoft.com/office/drawing/2014/main" id="{6DFA67F0-11E5-4A34-AD68-A7B478FE6B29}"/>
            </a:ext>
          </a:extLst>
        </xdr:cNvPr>
        <xdr:cNvSpPr/>
      </xdr:nvSpPr>
      <xdr:spPr>
        <a:xfrm>
          <a:off x="981075" y="17156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59871</xdr:rowOff>
    </xdr:to>
    <xdr:cxnSp macro="">
      <xdr:nvCxnSpPr>
        <xdr:cNvPr id="427" name="直線コネクタ 426">
          <a:extLst>
            <a:ext uri="{FF2B5EF4-FFF2-40B4-BE49-F238E27FC236}">
              <a16:creationId xmlns:a16="http://schemas.microsoft.com/office/drawing/2014/main" id="{E58FB5C1-1118-4D26-9960-210AA60A9912}"/>
            </a:ext>
          </a:extLst>
        </xdr:cNvPr>
        <xdr:cNvCxnSpPr/>
      </xdr:nvCxnSpPr>
      <xdr:spPr>
        <a:xfrm>
          <a:off x="1028700" y="17194620"/>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45EA7ECA-E63F-4AAE-9038-3087C56D230A}"/>
            </a:ext>
          </a:extLst>
        </xdr:cNvPr>
        <xdr:cNvSpPr txBox="1"/>
      </xdr:nvSpPr>
      <xdr:spPr>
        <a:xfrm>
          <a:off x="3239144" y="1686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C156DC80-D0B4-478D-80D5-BDDCB6973EE3}"/>
            </a:ext>
          </a:extLst>
        </xdr:cNvPr>
        <xdr:cNvSpPr txBox="1"/>
      </xdr:nvSpPr>
      <xdr:spPr>
        <a:xfrm>
          <a:off x="243904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C76670FB-A9E5-4B3D-93BA-BC0E938DBD4D}"/>
            </a:ext>
          </a:extLst>
        </xdr:cNvPr>
        <xdr:cNvSpPr txBox="1"/>
      </xdr:nvSpPr>
      <xdr:spPr>
        <a:xfrm>
          <a:off x="1648469" y="1678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4A7DCC11-FFF9-4791-9E86-7ECD716BFBB3}"/>
            </a:ext>
          </a:extLst>
        </xdr:cNvPr>
        <xdr:cNvSpPr txBox="1"/>
      </xdr:nvSpPr>
      <xdr:spPr>
        <a:xfrm>
          <a:off x="848369" y="167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137721</xdr:rowOff>
    </xdr:from>
    <xdr:ext cx="405111" cy="259045"/>
    <xdr:sp macro="" textlink="">
      <xdr:nvSpPr>
        <xdr:cNvPr id="432" name="n_1mainValue【港湾・漁港】&#10;有形固定資産減価償却率">
          <a:extLst>
            <a:ext uri="{FF2B5EF4-FFF2-40B4-BE49-F238E27FC236}">
              <a16:creationId xmlns:a16="http://schemas.microsoft.com/office/drawing/2014/main" id="{05A5635A-9ED8-49A9-A204-CD9C6F41505D}"/>
            </a:ext>
          </a:extLst>
        </xdr:cNvPr>
        <xdr:cNvSpPr txBox="1"/>
      </xdr:nvSpPr>
      <xdr:spPr>
        <a:xfrm>
          <a:off x="3239144" y="1730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121393</xdr:rowOff>
    </xdr:from>
    <xdr:ext cx="405111" cy="259045"/>
    <xdr:sp macro="" textlink="">
      <xdr:nvSpPr>
        <xdr:cNvPr id="433" name="n_2mainValue【港湾・漁港】&#10;有形固定資産減価償却率">
          <a:extLst>
            <a:ext uri="{FF2B5EF4-FFF2-40B4-BE49-F238E27FC236}">
              <a16:creationId xmlns:a16="http://schemas.microsoft.com/office/drawing/2014/main" id="{B262A634-6447-43E5-A851-D9165BB128B3}"/>
            </a:ext>
          </a:extLst>
        </xdr:cNvPr>
        <xdr:cNvSpPr txBox="1"/>
      </xdr:nvSpPr>
      <xdr:spPr>
        <a:xfrm>
          <a:off x="2439044" y="17288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4" name="n_3mainValue【港湾・漁港】&#10;有形固定資産減価償却率">
          <a:extLst>
            <a:ext uri="{FF2B5EF4-FFF2-40B4-BE49-F238E27FC236}">
              <a16:creationId xmlns:a16="http://schemas.microsoft.com/office/drawing/2014/main" id="{5AA42476-0B3D-4EB9-ABB5-2FC6EE191CED}"/>
            </a:ext>
          </a:extLst>
        </xdr:cNvPr>
        <xdr:cNvSpPr txBox="1"/>
      </xdr:nvSpPr>
      <xdr:spPr>
        <a:xfrm>
          <a:off x="1648469" y="172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5" name="n_4mainValue【港湾・漁港】&#10;有形固定資産減価償却率">
          <a:extLst>
            <a:ext uri="{FF2B5EF4-FFF2-40B4-BE49-F238E27FC236}">
              <a16:creationId xmlns:a16="http://schemas.microsoft.com/office/drawing/2014/main" id="{18C8620D-DD2E-4EFF-A9A9-DDDEE461369F}"/>
            </a:ext>
          </a:extLst>
        </xdr:cNvPr>
        <xdr:cNvSpPr txBox="1"/>
      </xdr:nvSpPr>
      <xdr:spPr>
        <a:xfrm>
          <a:off x="848369" y="172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E1C7162-A253-4397-BBD3-94579337E3B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C667319-DFF4-4F7A-ADA1-5166CB1366EC}"/>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9E9F8249-E7F9-4169-B0C2-4CFA90A4DEC1}"/>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27E803F-33D7-4075-8E5F-6DBE57352B57}"/>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A33DF36-767E-464A-B10A-6A961E56166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7552CE5-B163-495F-811A-8B4BC949B7EE}"/>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EF6789A-6F55-45CD-B6A6-669F9E2504F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E3CEE13-8993-494E-A5E2-380FE4566031}"/>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78030F0-FFA6-4652-AE98-292FB458F669}"/>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F7DD772-CF15-4398-8584-40FCBA3CA8A9}"/>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3F9FA6C4-46DB-4BFD-8FEA-4689ADEC446A}"/>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C5C7159B-3D34-4E3A-9E2C-405FFB13167A}"/>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E2073286-2DE8-40ED-949C-58B788005F8A}"/>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3F1E53A7-1B84-4174-AB51-730F21C968B3}"/>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AA40855-C7ED-4F95-93BF-1231BD2DC0D8}"/>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ADF2F522-D1E4-476C-BAF6-69232CD46F43}"/>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9647091-F348-4C6B-BF66-EF6DF6E23994}"/>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EEA0CAFA-53E3-4AE8-ACDB-DC3B3665A9F7}"/>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38CF543-ABCB-4EAF-B13D-56B8059F9F61}"/>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F31D5323-2A85-4489-97FC-C61CBBFEE663}"/>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DC09DE2B-FCBC-45C8-81B4-C0760EA7A96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FAB4C10-16C3-4AD9-924B-9E39A64564FF}"/>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D21C276D-1A02-4F21-8E71-458617265FDD}"/>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B3158BB-A8FE-40CE-840A-34F0645E048A}"/>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84C48DB5-DE63-47D7-A08B-308035E0D1CA}"/>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E2BD1724-F0A7-4CF8-9695-D91AF659D791}"/>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6813D7BC-4F35-49C7-8CB0-58418B548E53}"/>
            </a:ext>
          </a:extLst>
        </xdr:cNvPr>
        <xdr:cNvSpPr txBox="1"/>
      </xdr:nvSpPr>
      <xdr:spPr>
        <a:xfrm>
          <a:off x="9467850" y="1730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E0D9D7DE-2F60-4F85-ACB0-4CD2B409C492}"/>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69D43C2F-2BCD-44CE-A41B-95AE3F6E659E}"/>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2138BD72-AE79-4409-A796-B54A69A41049}"/>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51A29B73-0D95-492A-BB4C-CC8C8B6F1804}"/>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B694E80B-048F-4424-89F1-BA60FA018A78}"/>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11CDAA4-97BB-4A66-ABD9-93834137FEF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205C0FD-0E3C-4021-94DE-DF3BF636EA6B}"/>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3DA75BB-F379-426A-869A-146A23A7F631}"/>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BD5B0DC-1D93-48C9-B860-C79E2776C9F7}"/>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952924E-DBF7-4ABE-BAE2-581A22D67C3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51606</xdr:rowOff>
    </xdr:from>
    <xdr:to>
      <xdr:col>55</xdr:col>
      <xdr:colOff>50800</xdr:colOff>
      <xdr:row>106</xdr:row>
      <xdr:rowOff>153206</xdr:rowOff>
    </xdr:to>
    <xdr:sp macro="" textlink="">
      <xdr:nvSpPr>
        <xdr:cNvPr id="473" name="楕円 472">
          <a:extLst>
            <a:ext uri="{FF2B5EF4-FFF2-40B4-BE49-F238E27FC236}">
              <a16:creationId xmlns:a16="http://schemas.microsoft.com/office/drawing/2014/main" id="{86F796C2-78D5-4F21-93E4-D0B5DC21316A}"/>
            </a:ext>
          </a:extLst>
        </xdr:cNvPr>
        <xdr:cNvSpPr/>
      </xdr:nvSpPr>
      <xdr:spPr>
        <a:xfrm>
          <a:off x="9401175" y="172124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74483</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4273BB4E-EECC-4215-83F6-351A423DE98E}"/>
            </a:ext>
          </a:extLst>
        </xdr:cNvPr>
        <xdr:cNvSpPr txBox="1"/>
      </xdr:nvSpPr>
      <xdr:spPr>
        <a:xfrm>
          <a:off x="9467850" y="1707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59158</xdr:rowOff>
    </xdr:from>
    <xdr:to>
      <xdr:col>50</xdr:col>
      <xdr:colOff>165100</xdr:colOff>
      <xdr:row>106</xdr:row>
      <xdr:rowOff>160758</xdr:rowOff>
    </xdr:to>
    <xdr:sp macro="" textlink="">
      <xdr:nvSpPr>
        <xdr:cNvPr id="475" name="楕円 474">
          <a:extLst>
            <a:ext uri="{FF2B5EF4-FFF2-40B4-BE49-F238E27FC236}">
              <a16:creationId xmlns:a16="http://schemas.microsoft.com/office/drawing/2014/main" id="{39E96641-D8D2-4D1B-A701-39D82AEE69BE}"/>
            </a:ext>
          </a:extLst>
        </xdr:cNvPr>
        <xdr:cNvSpPr/>
      </xdr:nvSpPr>
      <xdr:spPr>
        <a:xfrm>
          <a:off x="8639175" y="172232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102406</xdr:rowOff>
    </xdr:from>
    <xdr:to>
      <xdr:col>55</xdr:col>
      <xdr:colOff>0</xdr:colOff>
      <xdr:row>106</xdr:row>
      <xdr:rowOff>109958</xdr:rowOff>
    </xdr:to>
    <xdr:cxnSp macro="">
      <xdr:nvCxnSpPr>
        <xdr:cNvPr id="476" name="直線コネクタ 475">
          <a:extLst>
            <a:ext uri="{FF2B5EF4-FFF2-40B4-BE49-F238E27FC236}">
              <a16:creationId xmlns:a16="http://schemas.microsoft.com/office/drawing/2014/main" id="{8B533F0C-CED7-465A-885B-84C23C03D389}"/>
            </a:ext>
          </a:extLst>
        </xdr:cNvPr>
        <xdr:cNvCxnSpPr/>
      </xdr:nvCxnSpPr>
      <xdr:spPr>
        <a:xfrm flipV="1">
          <a:off x="8686800" y="17269631"/>
          <a:ext cx="74295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66545</xdr:rowOff>
    </xdr:from>
    <xdr:to>
      <xdr:col>46</xdr:col>
      <xdr:colOff>38100</xdr:colOff>
      <xdr:row>106</xdr:row>
      <xdr:rowOff>168145</xdr:rowOff>
    </xdr:to>
    <xdr:sp macro="" textlink="">
      <xdr:nvSpPr>
        <xdr:cNvPr id="477" name="楕円 476">
          <a:extLst>
            <a:ext uri="{FF2B5EF4-FFF2-40B4-BE49-F238E27FC236}">
              <a16:creationId xmlns:a16="http://schemas.microsoft.com/office/drawing/2014/main" id="{3E874DB5-A804-43F9-8510-1CDFD03E9365}"/>
            </a:ext>
          </a:extLst>
        </xdr:cNvPr>
        <xdr:cNvSpPr/>
      </xdr:nvSpPr>
      <xdr:spPr>
        <a:xfrm>
          <a:off x="7839075" y="17233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109958</xdr:rowOff>
    </xdr:from>
    <xdr:to>
      <xdr:col>50</xdr:col>
      <xdr:colOff>114300</xdr:colOff>
      <xdr:row>106</xdr:row>
      <xdr:rowOff>117345</xdr:rowOff>
    </xdr:to>
    <xdr:cxnSp macro="">
      <xdr:nvCxnSpPr>
        <xdr:cNvPr id="478" name="直線コネクタ 477">
          <a:extLst>
            <a:ext uri="{FF2B5EF4-FFF2-40B4-BE49-F238E27FC236}">
              <a16:creationId xmlns:a16="http://schemas.microsoft.com/office/drawing/2014/main" id="{6BF40653-D1E1-4B3B-9EE6-730956E48DF0}"/>
            </a:ext>
          </a:extLst>
        </xdr:cNvPr>
        <xdr:cNvCxnSpPr/>
      </xdr:nvCxnSpPr>
      <xdr:spPr>
        <a:xfrm flipV="1">
          <a:off x="7886700" y="17270833"/>
          <a:ext cx="8001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72730</xdr:rowOff>
    </xdr:from>
    <xdr:to>
      <xdr:col>41</xdr:col>
      <xdr:colOff>101600</xdr:colOff>
      <xdr:row>107</xdr:row>
      <xdr:rowOff>2880</xdr:rowOff>
    </xdr:to>
    <xdr:sp macro="" textlink="">
      <xdr:nvSpPr>
        <xdr:cNvPr id="479" name="楕円 478">
          <a:extLst>
            <a:ext uri="{FF2B5EF4-FFF2-40B4-BE49-F238E27FC236}">
              <a16:creationId xmlns:a16="http://schemas.microsoft.com/office/drawing/2014/main" id="{769F4FC5-5A51-476D-AABC-7846E5736F37}"/>
            </a:ext>
          </a:extLst>
        </xdr:cNvPr>
        <xdr:cNvSpPr/>
      </xdr:nvSpPr>
      <xdr:spPr>
        <a:xfrm>
          <a:off x="7029450" y="17233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117345</xdr:rowOff>
    </xdr:from>
    <xdr:to>
      <xdr:col>45</xdr:col>
      <xdr:colOff>177800</xdr:colOff>
      <xdr:row>106</xdr:row>
      <xdr:rowOff>123530</xdr:rowOff>
    </xdr:to>
    <xdr:cxnSp macro="">
      <xdr:nvCxnSpPr>
        <xdr:cNvPr id="480" name="直線コネクタ 479">
          <a:extLst>
            <a:ext uri="{FF2B5EF4-FFF2-40B4-BE49-F238E27FC236}">
              <a16:creationId xmlns:a16="http://schemas.microsoft.com/office/drawing/2014/main" id="{1DC21B5C-3E51-4E6E-971F-6A28CF839DAA}"/>
            </a:ext>
          </a:extLst>
        </xdr:cNvPr>
        <xdr:cNvCxnSpPr/>
      </xdr:nvCxnSpPr>
      <xdr:spPr>
        <a:xfrm flipV="1">
          <a:off x="7077075" y="17281395"/>
          <a:ext cx="809625"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77663</xdr:rowOff>
    </xdr:from>
    <xdr:to>
      <xdr:col>36</xdr:col>
      <xdr:colOff>165100</xdr:colOff>
      <xdr:row>107</xdr:row>
      <xdr:rowOff>7813</xdr:rowOff>
    </xdr:to>
    <xdr:sp macro="" textlink="">
      <xdr:nvSpPr>
        <xdr:cNvPr id="481" name="楕円 480">
          <a:extLst>
            <a:ext uri="{FF2B5EF4-FFF2-40B4-BE49-F238E27FC236}">
              <a16:creationId xmlns:a16="http://schemas.microsoft.com/office/drawing/2014/main" id="{ED41744C-7661-4B13-9855-742507D8FB7D}"/>
            </a:ext>
          </a:extLst>
        </xdr:cNvPr>
        <xdr:cNvSpPr/>
      </xdr:nvSpPr>
      <xdr:spPr>
        <a:xfrm>
          <a:off x="6238875" y="172417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123530</xdr:rowOff>
    </xdr:from>
    <xdr:to>
      <xdr:col>41</xdr:col>
      <xdr:colOff>50800</xdr:colOff>
      <xdr:row>106</xdr:row>
      <xdr:rowOff>128463</xdr:rowOff>
    </xdr:to>
    <xdr:cxnSp macro="">
      <xdr:nvCxnSpPr>
        <xdr:cNvPr id="482" name="直線コネクタ 481">
          <a:extLst>
            <a:ext uri="{FF2B5EF4-FFF2-40B4-BE49-F238E27FC236}">
              <a16:creationId xmlns:a16="http://schemas.microsoft.com/office/drawing/2014/main" id="{8807BAE2-6D0B-4051-BFC3-14A5FC61FFF9}"/>
            </a:ext>
          </a:extLst>
        </xdr:cNvPr>
        <xdr:cNvCxnSpPr/>
      </xdr:nvCxnSpPr>
      <xdr:spPr>
        <a:xfrm flipV="1">
          <a:off x="6286500" y="172907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890F18B3-4F89-46D5-89FA-96F1A5B1CA4F}"/>
            </a:ext>
          </a:extLst>
        </xdr:cNvPr>
        <xdr:cNvSpPr txBox="1"/>
      </xdr:nvSpPr>
      <xdr:spPr>
        <a:xfrm>
          <a:off x="8399995" y="1742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FD80501C-AABC-41F9-BB06-306956F1D37B}"/>
            </a:ext>
          </a:extLst>
        </xdr:cNvPr>
        <xdr:cNvSpPr txBox="1"/>
      </xdr:nvSpPr>
      <xdr:spPr>
        <a:xfrm>
          <a:off x="7609420" y="1742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CB7C1E4A-A314-4B8B-9940-2972E40238C3}"/>
            </a:ext>
          </a:extLst>
        </xdr:cNvPr>
        <xdr:cNvSpPr txBox="1"/>
      </xdr:nvSpPr>
      <xdr:spPr>
        <a:xfrm>
          <a:off x="6818845" y="174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C3C2DFCC-18F6-4412-8C65-04FAD41A7911}"/>
            </a:ext>
          </a:extLst>
        </xdr:cNvPr>
        <xdr:cNvSpPr txBox="1"/>
      </xdr:nvSpPr>
      <xdr:spPr>
        <a:xfrm>
          <a:off x="6009220" y="1746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5835</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C38BF945-253E-4F4C-B8CF-71760021569A}"/>
            </a:ext>
          </a:extLst>
        </xdr:cNvPr>
        <xdr:cNvSpPr txBox="1"/>
      </xdr:nvSpPr>
      <xdr:spPr>
        <a:xfrm>
          <a:off x="8399995" y="170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13222</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F52B7D9-2B23-454F-B0D0-93C3C67064F8}"/>
            </a:ext>
          </a:extLst>
        </xdr:cNvPr>
        <xdr:cNvSpPr txBox="1"/>
      </xdr:nvSpPr>
      <xdr:spPr>
        <a:xfrm>
          <a:off x="7609420" y="1701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19407</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221904C8-2A11-4FAD-B022-DBB0991F0086}"/>
            </a:ext>
          </a:extLst>
        </xdr:cNvPr>
        <xdr:cNvSpPr txBox="1"/>
      </xdr:nvSpPr>
      <xdr:spPr>
        <a:xfrm>
          <a:off x="6818845" y="1702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24340</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3971FE15-F9DA-432D-8E38-FEF5D188FD94}"/>
            </a:ext>
          </a:extLst>
        </xdr:cNvPr>
        <xdr:cNvSpPr txBox="1"/>
      </xdr:nvSpPr>
      <xdr:spPr>
        <a:xfrm>
          <a:off x="6009220" y="1702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991AF58-243B-4A11-9EF7-E47A807C6B8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47D3849-70CE-4BEE-AF73-6A528F37016B}"/>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B3B99CA-297D-4505-B70E-96C7D16F0DB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F3811FD-7A6F-4805-B80B-9B7D292ED9F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3802ED4-71C3-4724-B405-C432369BC365}"/>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8202977-D30F-4195-95FF-69FFDC30021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D6D69AD-7991-4802-AD1A-1C839FCB390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488A166-0ECF-4A0E-992B-FDB4E265419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7FCA89E-B6CE-4C02-BC91-329CADF1FB0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3D7E7AD-6779-4285-85BB-3019570E97B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B5445C3-5F22-41BF-ACC5-BC3299433E7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A578676-D659-4AA7-AD7D-93F95AB6C0C9}"/>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E311AD0-7A8E-47F7-8968-E26D8130A5C6}"/>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5AE02E9D-2DC7-49BA-A9D8-624F9BC8F1C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78131A71-90D0-4623-B6D4-08FBA48184C0}"/>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8F67FD09-CB08-439F-9BB1-F94A08F52B18}"/>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1800A86A-C17A-45BA-A274-E2BEC289DB2E}"/>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105D950F-C291-472A-9742-4D9FF8386E01}"/>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BF9CB536-86C4-48B1-8612-AD6B559ACC72}"/>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B24F3BE7-C7C9-4CE8-89A9-D8628C0DEF5F}"/>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9D6AA2B-647E-49BE-9CFE-693C13B3EEFA}"/>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F3F7490-58BD-402A-9FD8-FEAAE7BFDE6B}"/>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F3EE5990-57B0-4E73-BCC9-8DC765EC15FD}"/>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2ECA2E3D-41AA-45E3-87B4-DC932C10E92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13400C55-42B5-4E5B-9E66-23378F4E16D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B1E0A10F-3950-4556-9A6E-2EE456A7AA97}"/>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EBFDC631-36F5-497E-9871-D6767A8AFACB}"/>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FD29EC3C-6384-425B-ABB4-E3958A16CB62}"/>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1A3D865C-2587-4250-BB5C-501CBD129A8E}"/>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9E80369C-8F07-4A9F-ACF9-634EEAB6A47E}"/>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3C1D0EBE-911A-4660-9525-9A08F0B6EADE}"/>
            </a:ext>
          </a:extLst>
        </xdr:cNvPr>
        <xdr:cNvSpPr txBox="1"/>
      </xdr:nvSpPr>
      <xdr:spPr>
        <a:xfrm>
          <a:off x="14735175"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181E2A9C-E015-498F-82B3-0903C5679B34}"/>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2CD7674B-89D7-4006-B904-BE5BC16EB6E1}"/>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8130CF95-B15A-46E4-97B2-E0B23A8CD84B}"/>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185B21F-CBC3-42F4-903E-EAEB1102E3AA}"/>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69D2A126-B0E5-4E5F-A762-267DB02A0858}"/>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0B5119A-8AB0-413F-987C-52FD7C676C9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624586F-19ED-4DC0-921F-B7724786368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BEA8119-9850-4644-9CE1-DF3BAAB20B0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EB4B1D4-291C-4766-AAA2-FF3E7078FDC8}"/>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7944546-0A1D-4F36-B60A-219078061E4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532" name="楕円 531">
          <a:extLst>
            <a:ext uri="{FF2B5EF4-FFF2-40B4-BE49-F238E27FC236}">
              <a16:creationId xmlns:a16="http://schemas.microsoft.com/office/drawing/2014/main" id="{1C6452B2-6CC3-4B22-9B6A-5285461C89CA}"/>
            </a:ext>
          </a:extLst>
        </xdr:cNvPr>
        <xdr:cNvSpPr/>
      </xdr:nvSpPr>
      <xdr:spPr>
        <a:xfrm>
          <a:off x="14649450" y="62945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4F6DCBC4-85AB-4841-8081-46CF0D96347A}"/>
            </a:ext>
          </a:extLst>
        </xdr:cNvPr>
        <xdr:cNvSpPr txBox="1"/>
      </xdr:nvSpPr>
      <xdr:spPr>
        <a:xfrm>
          <a:off x="14735175" y="627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534" name="楕円 533">
          <a:extLst>
            <a:ext uri="{FF2B5EF4-FFF2-40B4-BE49-F238E27FC236}">
              <a16:creationId xmlns:a16="http://schemas.microsoft.com/office/drawing/2014/main" id="{F32D704B-E1D8-41F9-92E8-54831FA5A27A}"/>
            </a:ext>
          </a:extLst>
        </xdr:cNvPr>
        <xdr:cNvSpPr/>
      </xdr:nvSpPr>
      <xdr:spPr>
        <a:xfrm>
          <a:off x="13887450" y="62667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23949</xdr:rowOff>
    </xdr:to>
    <xdr:cxnSp macro="">
      <xdr:nvCxnSpPr>
        <xdr:cNvPr id="535" name="直線コネクタ 534">
          <a:extLst>
            <a:ext uri="{FF2B5EF4-FFF2-40B4-BE49-F238E27FC236}">
              <a16:creationId xmlns:a16="http://schemas.microsoft.com/office/drawing/2014/main" id="{3C6DB1BC-9C9E-417A-9D35-02F54D49AD85}"/>
            </a:ext>
          </a:extLst>
        </xdr:cNvPr>
        <xdr:cNvCxnSpPr/>
      </xdr:nvCxnSpPr>
      <xdr:spPr>
        <a:xfrm>
          <a:off x="13935075" y="6314349"/>
          <a:ext cx="762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536" name="楕円 535">
          <a:extLst>
            <a:ext uri="{FF2B5EF4-FFF2-40B4-BE49-F238E27FC236}">
              <a16:creationId xmlns:a16="http://schemas.microsoft.com/office/drawing/2014/main" id="{A5BFA4C9-BE71-455F-8B10-559D19601A90}"/>
            </a:ext>
          </a:extLst>
        </xdr:cNvPr>
        <xdr:cNvSpPr/>
      </xdr:nvSpPr>
      <xdr:spPr>
        <a:xfrm>
          <a:off x="13096875" y="62227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164374</xdr:rowOff>
    </xdr:to>
    <xdr:cxnSp macro="">
      <xdr:nvCxnSpPr>
        <xdr:cNvPr id="537" name="直線コネクタ 536">
          <a:extLst>
            <a:ext uri="{FF2B5EF4-FFF2-40B4-BE49-F238E27FC236}">
              <a16:creationId xmlns:a16="http://schemas.microsoft.com/office/drawing/2014/main" id="{59615B4E-97CF-4AF2-AFEC-58903857B46E}"/>
            </a:ext>
          </a:extLst>
        </xdr:cNvPr>
        <xdr:cNvCxnSpPr/>
      </xdr:nvCxnSpPr>
      <xdr:spPr>
        <a:xfrm>
          <a:off x="13144500" y="6279878"/>
          <a:ext cx="790575"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38" name="楕円 537">
          <a:extLst>
            <a:ext uri="{FF2B5EF4-FFF2-40B4-BE49-F238E27FC236}">
              <a16:creationId xmlns:a16="http://schemas.microsoft.com/office/drawing/2014/main" id="{4699A92A-057B-4285-BC38-7BDEDBFA652F}"/>
            </a:ext>
          </a:extLst>
        </xdr:cNvPr>
        <xdr:cNvSpPr/>
      </xdr:nvSpPr>
      <xdr:spPr>
        <a:xfrm>
          <a:off x="12296775" y="61655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66403</xdr:rowOff>
    </xdr:from>
    <xdr:to>
      <xdr:col>76</xdr:col>
      <xdr:colOff>114300</xdr:colOff>
      <xdr:row>38</xdr:row>
      <xdr:rowOff>123553</xdr:rowOff>
    </xdr:to>
    <xdr:cxnSp macro="">
      <xdr:nvCxnSpPr>
        <xdr:cNvPr id="539" name="直線コネクタ 538">
          <a:extLst>
            <a:ext uri="{FF2B5EF4-FFF2-40B4-BE49-F238E27FC236}">
              <a16:creationId xmlns:a16="http://schemas.microsoft.com/office/drawing/2014/main" id="{D59BD238-09FF-43CD-B865-B388582BBA29}"/>
            </a:ext>
          </a:extLst>
        </xdr:cNvPr>
        <xdr:cNvCxnSpPr/>
      </xdr:nvCxnSpPr>
      <xdr:spPr>
        <a:xfrm>
          <a:off x="12344400" y="6222728"/>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111941</xdr:rowOff>
    </xdr:from>
    <xdr:to>
      <xdr:col>67</xdr:col>
      <xdr:colOff>101600</xdr:colOff>
      <xdr:row>39</xdr:row>
      <xdr:rowOff>42091</xdr:rowOff>
    </xdr:to>
    <xdr:sp macro="" textlink="">
      <xdr:nvSpPr>
        <xdr:cNvPr id="540" name="楕円 539">
          <a:extLst>
            <a:ext uri="{FF2B5EF4-FFF2-40B4-BE49-F238E27FC236}">
              <a16:creationId xmlns:a16="http://schemas.microsoft.com/office/drawing/2014/main" id="{A2457A10-1647-4C10-A2DE-CC7769F235A6}"/>
            </a:ext>
          </a:extLst>
        </xdr:cNvPr>
        <xdr:cNvSpPr/>
      </xdr:nvSpPr>
      <xdr:spPr>
        <a:xfrm>
          <a:off x="11487150" y="62650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66403</xdr:rowOff>
    </xdr:from>
    <xdr:to>
      <xdr:col>71</xdr:col>
      <xdr:colOff>177800</xdr:colOff>
      <xdr:row>38</xdr:row>
      <xdr:rowOff>162741</xdr:rowOff>
    </xdr:to>
    <xdr:cxnSp macro="">
      <xdr:nvCxnSpPr>
        <xdr:cNvPr id="541" name="直線コネクタ 540">
          <a:extLst>
            <a:ext uri="{FF2B5EF4-FFF2-40B4-BE49-F238E27FC236}">
              <a16:creationId xmlns:a16="http://schemas.microsoft.com/office/drawing/2014/main" id="{7840C180-AA8C-45E3-BCCF-61CB0EF59C10}"/>
            </a:ext>
          </a:extLst>
        </xdr:cNvPr>
        <xdr:cNvCxnSpPr/>
      </xdr:nvCxnSpPr>
      <xdr:spPr>
        <a:xfrm flipV="1">
          <a:off x="11534775" y="6222728"/>
          <a:ext cx="809625" cy="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4A02AD94-1E32-4882-9186-DAF6462C92BC}"/>
            </a:ext>
          </a:extLst>
        </xdr:cNvPr>
        <xdr:cNvSpPr txBox="1"/>
      </xdr:nvSpPr>
      <xdr:spPr>
        <a:xfrm>
          <a:off x="13745219" y="597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CEC2E48-136E-494A-8FDA-2F3ED0BDA871}"/>
            </a:ext>
          </a:extLst>
        </xdr:cNvPr>
        <xdr:cNvSpPr txBox="1"/>
      </xdr:nvSpPr>
      <xdr:spPr>
        <a:xfrm>
          <a:off x="12964169" y="595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3F512B49-0F92-4B9E-B4F2-9A0E41D354BB}"/>
            </a:ext>
          </a:extLst>
        </xdr:cNvPr>
        <xdr:cNvSpPr txBox="1"/>
      </xdr:nvSpPr>
      <xdr:spPr>
        <a:xfrm>
          <a:off x="12164069" y="629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B068C2AB-BDDE-4A86-B10F-32BACE57A39B}"/>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CA6851AC-89FB-4C3C-8F71-7C4912F95EA6}"/>
            </a:ext>
          </a:extLst>
        </xdr:cNvPr>
        <xdr:cNvSpPr txBox="1"/>
      </xdr:nvSpPr>
      <xdr:spPr>
        <a:xfrm>
          <a:off x="13745219"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8CFC5537-3462-4211-B056-D6128A55322A}"/>
            </a:ext>
          </a:extLst>
        </xdr:cNvPr>
        <xdr:cNvSpPr txBox="1"/>
      </xdr:nvSpPr>
      <xdr:spPr>
        <a:xfrm>
          <a:off x="12964169" y="631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A5D139E-8EB9-4DA9-8996-74E48A1B05FC}"/>
            </a:ext>
          </a:extLst>
        </xdr:cNvPr>
        <xdr:cNvSpPr txBox="1"/>
      </xdr:nvSpPr>
      <xdr:spPr>
        <a:xfrm>
          <a:off x="12164069"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33218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84A44F54-C62A-4CD6-BFA5-49DF564B23D1}"/>
            </a:ext>
          </a:extLst>
        </xdr:cNvPr>
        <xdr:cNvSpPr txBox="1"/>
      </xdr:nvSpPr>
      <xdr:spPr>
        <a:xfrm>
          <a:off x="11354444" y="634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931DD0B-E7A0-4A03-8AA4-6F6F7BADD54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C3F663B-4331-4E89-9F1C-C54B56F73524}"/>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CEF5BCC-3343-4529-890E-2DDBE166D53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C3BBC3A-E269-45B8-8BCC-B60A11AE1B4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8B8419F-8058-4CCD-8C30-4053DC90EF0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962F40A-D8A5-4F84-AB9B-4C01229E967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BF11BDC-AEE2-498B-8081-8A1B2C253AC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FC31A27-77C3-42AC-87A4-4981240823AE}"/>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CF6E036-499D-4E07-8CC0-DC7E1B913DF6}"/>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2AE3EA1-8CEF-49DA-A8AC-F73609D7101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1F91478A-9345-4DEF-AEE9-F942A6C85C2D}"/>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9E434885-C2B5-43E3-993E-F738929678EA}"/>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186E71EA-303A-4D21-8FBF-75DD2FEB90EA}"/>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D0916C9-DA01-4D32-A1F1-5295038803C2}"/>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E0770DE1-504D-4538-8A6B-855B7A4CBCCC}"/>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56CB523-1676-4914-B509-4ABC1C4F1553}"/>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B6CA758A-CA01-4865-A0A0-0A8B90BB929A}"/>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382EC006-EE4B-47E8-BF4A-481D85F58F66}"/>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C4EB0A9-709D-4EBE-958F-5A87FF32F749}"/>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6E94D3F1-BE8B-4A22-B010-33165C909CD4}"/>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44707EF-0934-4692-8F25-49AC0E4B12D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F934075-49D9-4957-A49F-7BA1CE056E2E}"/>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93A7F8D7-FB5E-46A6-A2E5-A2C54498CBC8}"/>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423A8FA3-00FE-4737-B571-70B6C46E8CD9}"/>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C2B85613-D57A-4370-A51C-F05B56259394}"/>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9225C4FA-9152-406E-B877-FB885FE9118A}"/>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6646CEC9-3102-460D-B6A7-360CC16D945C}"/>
            </a:ext>
          </a:extLst>
        </xdr:cNvPr>
        <xdr:cNvSpPr txBox="1"/>
      </xdr:nvSpPr>
      <xdr:spPr>
        <a:xfrm>
          <a:off x="19992975" y="627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1BC8B2A0-C27A-4CFA-821F-BB4016BC9BF3}"/>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5DAD63EA-E2D9-4674-8C55-29E7D9C3D35F}"/>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382FEC03-41A9-4F1F-A93A-8B5F7FFE5215}"/>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292A7CA5-F5D8-49C1-8221-8FC2C7102FF5}"/>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CB83CB5E-24C3-46B1-ACA0-38A1C64CC9DA}"/>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2428A89-6891-44E8-AE11-8488F68F097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ED99E73-255A-4406-8239-FFEC0150661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BBDA504-8B1B-47B6-8C1F-682214EB7268}"/>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8401164-A343-458E-89CF-182528D45194}"/>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AB6C3B-1293-4003-AAFA-8E0A90AAFF0A}"/>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87" name="楕円 586">
          <a:extLst>
            <a:ext uri="{FF2B5EF4-FFF2-40B4-BE49-F238E27FC236}">
              <a16:creationId xmlns:a16="http://schemas.microsoft.com/office/drawing/2014/main" id="{910B5EAF-8B26-42C9-BC3E-07C6946A3DC0}"/>
            </a:ext>
          </a:extLst>
        </xdr:cNvPr>
        <xdr:cNvSpPr/>
      </xdr:nvSpPr>
      <xdr:spPr>
        <a:xfrm>
          <a:off x="19897725" y="62411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107713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D5923E5-50A4-4D15-93A0-D4DCA285970E}"/>
            </a:ext>
          </a:extLst>
        </xdr:cNvPr>
        <xdr:cNvSpPr txBox="1"/>
      </xdr:nvSpPr>
      <xdr:spPr>
        <a:xfrm>
          <a:off x="19992975"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589" name="楕円 588">
          <a:extLst>
            <a:ext uri="{FF2B5EF4-FFF2-40B4-BE49-F238E27FC236}">
              <a16:creationId xmlns:a16="http://schemas.microsoft.com/office/drawing/2014/main" id="{E90D21F5-34A2-4423-80D1-3E24D5C3A4C9}"/>
            </a:ext>
          </a:extLst>
        </xdr:cNvPr>
        <xdr:cNvSpPr/>
      </xdr:nvSpPr>
      <xdr:spPr>
        <a:xfrm>
          <a:off x="19154775" y="6247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135636</xdr:rowOff>
    </xdr:from>
    <xdr:to>
      <xdr:col>116</xdr:col>
      <xdr:colOff>63500</xdr:colOff>
      <xdr:row>38</xdr:row>
      <xdr:rowOff>144780</xdr:rowOff>
    </xdr:to>
    <xdr:cxnSp macro="">
      <xdr:nvCxnSpPr>
        <xdr:cNvPr id="590" name="直線コネクタ 589">
          <a:extLst>
            <a:ext uri="{FF2B5EF4-FFF2-40B4-BE49-F238E27FC236}">
              <a16:creationId xmlns:a16="http://schemas.microsoft.com/office/drawing/2014/main" id="{A3489E3F-45DD-496B-A81E-ACCD74A57FCB}"/>
            </a:ext>
          </a:extLst>
        </xdr:cNvPr>
        <xdr:cNvCxnSpPr/>
      </xdr:nvCxnSpPr>
      <xdr:spPr>
        <a:xfrm flipV="1">
          <a:off x="19202400" y="6288786"/>
          <a:ext cx="7524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100838</xdr:rowOff>
    </xdr:from>
    <xdr:to>
      <xdr:col>107</xdr:col>
      <xdr:colOff>101600</xdr:colOff>
      <xdr:row>39</xdr:row>
      <xdr:rowOff>30988</xdr:rowOff>
    </xdr:to>
    <xdr:sp macro="" textlink="">
      <xdr:nvSpPr>
        <xdr:cNvPr id="591" name="楕円 590">
          <a:extLst>
            <a:ext uri="{FF2B5EF4-FFF2-40B4-BE49-F238E27FC236}">
              <a16:creationId xmlns:a16="http://schemas.microsoft.com/office/drawing/2014/main" id="{9E23EC9F-03C5-45F9-9F60-3222F1871C15}"/>
            </a:ext>
          </a:extLst>
        </xdr:cNvPr>
        <xdr:cNvSpPr/>
      </xdr:nvSpPr>
      <xdr:spPr>
        <a:xfrm>
          <a:off x="18345150" y="62571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151638</xdr:rowOff>
    </xdr:to>
    <xdr:cxnSp macro="">
      <xdr:nvCxnSpPr>
        <xdr:cNvPr id="592" name="直線コネクタ 591">
          <a:extLst>
            <a:ext uri="{FF2B5EF4-FFF2-40B4-BE49-F238E27FC236}">
              <a16:creationId xmlns:a16="http://schemas.microsoft.com/office/drawing/2014/main" id="{E300F6C9-8D07-4DCC-AB05-BE03D42DC344}"/>
            </a:ext>
          </a:extLst>
        </xdr:cNvPr>
        <xdr:cNvCxnSpPr/>
      </xdr:nvCxnSpPr>
      <xdr:spPr>
        <a:xfrm flipV="1">
          <a:off x="18392775" y="6294755"/>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66548</xdr:rowOff>
    </xdr:from>
    <xdr:to>
      <xdr:col>102</xdr:col>
      <xdr:colOff>165100</xdr:colOff>
      <xdr:row>38</xdr:row>
      <xdr:rowOff>168148</xdr:rowOff>
    </xdr:to>
    <xdr:sp macro="" textlink="">
      <xdr:nvSpPr>
        <xdr:cNvPr id="593" name="楕円 592">
          <a:extLst>
            <a:ext uri="{FF2B5EF4-FFF2-40B4-BE49-F238E27FC236}">
              <a16:creationId xmlns:a16="http://schemas.microsoft.com/office/drawing/2014/main" id="{3831958C-C3DA-44DD-A800-3438AF8C38B0}"/>
            </a:ext>
          </a:extLst>
        </xdr:cNvPr>
        <xdr:cNvSpPr/>
      </xdr:nvSpPr>
      <xdr:spPr>
        <a:xfrm>
          <a:off x="17554575" y="6222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151638</xdr:rowOff>
    </xdr:to>
    <xdr:cxnSp macro="">
      <xdr:nvCxnSpPr>
        <xdr:cNvPr id="594" name="直線コネクタ 593">
          <a:extLst>
            <a:ext uri="{FF2B5EF4-FFF2-40B4-BE49-F238E27FC236}">
              <a16:creationId xmlns:a16="http://schemas.microsoft.com/office/drawing/2014/main" id="{F835A421-FCB9-4F6C-9BEC-722DB3F158A5}"/>
            </a:ext>
          </a:extLst>
        </xdr:cNvPr>
        <xdr:cNvCxnSpPr/>
      </xdr:nvCxnSpPr>
      <xdr:spPr>
        <a:xfrm>
          <a:off x="17602200" y="6270498"/>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84836</xdr:rowOff>
    </xdr:from>
    <xdr:to>
      <xdr:col>98</xdr:col>
      <xdr:colOff>38100</xdr:colOff>
      <xdr:row>39</xdr:row>
      <xdr:rowOff>14986</xdr:rowOff>
    </xdr:to>
    <xdr:sp macro="" textlink="">
      <xdr:nvSpPr>
        <xdr:cNvPr id="595" name="楕円 594">
          <a:extLst>
            <a:ext uri="{FF2B5EF4-FFF2-40B4-BE49-F238E27FC236}">
              <a16:creationId xmlns:a16="http://schemas.microsoft.com/office/drawing/2014/main" id="{F53880DD-13D7-4656-96D9-C230C6477346}"/>
            </a:ext>
          </a:extLst>
        </xdr:cNvPr>
        <xdr:cNvSpPr/>
      </xdr:nvSpPr>
      <xdr:spPr>
        <a:xfrm>
          <a:off x="16754475" y="62411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117348</xdr:rowOff>
    </xdr:from>
    <xdr:to>
      <xdr:col>102</xdr:col>
      <xdr:colOff>114300</xdr:colOff>
      <xdr:row>38</xdr:row>
      <xdr:rowOff>135636</xdr:rowOff>
    </xdr:to>
    <xdr:cxnSp macro="">
      <xdr:nvCxnSpPr>
        <xdr:cNvPr id="596" name="直線コネクタ 595">
          <a:extLst>
            <a:ext uri="{FF2B5EF4-FFF2-40B4-BE49-F238E27FC236}">
              <a16:creationId xmlns:a16="http://schemas.microsoft.com/office/drawing/2014/main" id="{2C81B8D9-C877-4AE6-B393-D8CF80D1D9F6}"/>
            </a:ext>
          </a:extLst>
        </xdr:cNvPr>
        <xdr:cNvCxnSpPr/>
      </xdr:nvCxnSpPr>
      <xdr:spPr>
        <a:xfrm flipV="1">
          <a:off x="16802100" y="6270498"/>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434F3D0E-E0EA-4EB9-ABEB-8B081CB2998C}"/>
            </a:ext>
          </a:extLst>
        </xdr:cNvPr>
        <xdr:cNvSpPr txBox="1"/>
      </xdr:nvSpPr>
      <xdr:spPr>
        <a:xfrm>
          <a:off x="18983402"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E494175-9261-4AD1-91C8-57CFE202893D}"/>
            </a:ext>
          </a:extLst>
        </xdr:cNvPr>
        <xdr:cNvSpPr txBox="1"/>
      </xdr:nvSpPr>
      <xdr:spPr>
        <a:xfrm>
          <a:off x="18183302" y="63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7A7EB90-790A-45D1-967C-DE8DE0DE55CA}"/>
            </a:ext>
          </a:extLst>
        </xdr:cNvPr>
        <xdr:cNvSpPr txBox="1"/>
      </xdr:nvSpPr>
      <xdr:spPr>
        <a:xfrm>
          <a:off x="17383202"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68252BCF-7138-4FB6-887E-5882D25E068E}"/>
            </a:ext>
          </a:extLst>
        </xdr:cNvPr>
        <xdr:cNvSpPr txBox="1"/>
      </xdr:nvSpPr>
      <xdr:spPr>
        <a:xfrm>
          <a:off x="16592627" y="64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D3ECA22D-26A5-433F-BC54-0A756A5E8EAC}"/>
            </a:ext>
          </a:extLst>
        </xdr:cNvPr>
        <xdr:cNvSpPr txBox="1"/>
      </xdr:nvSpPr>
      <xdr:spPr>
        <a:xfrm>
          <a:off x="18983402" y="603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CB42C9A-B4E7-4E8B-A7F5-9D6E9184BB21}"/>
            </a:ext>
          </a:extLst>
        </xdr:cNvPr>
        <xdr:cNvSpPr txBox="1"/>
      </xdr:nvSpPr>
      <xdr:spPr>
        <a:xfrm>
          <a:off x="18183302" y="60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13225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3C7136C8-F4D3-427B-A76E-0CEAF465FE4C}"/>
            </a:ext>
          </a:extLst>
        </xdr:cNvPr>
        <xdr:cNvSpPr txBox="1"/>
      </xdr:nvSpPr>
      <xdr:spPr>
        <a:xfrm>
          <a:off x="17383202"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31513</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C5ED77C-4299-4D10-947A-6AE43E4DF4C3}"/>
            </a:ext>
          </a:extLst>
        </xdr:cNvPr>
        <xdr:cNvSpPr txBox="1"/>
      </xdr:nvSpPr>
      <xdr:spPr>
        <a:xfrm>
          <a:off x="16592627" y="601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457E87E-6CC4-4C1F-A431-CCB4DC415A32}"/>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DCCEA25-07D9-45AD-A5DF-9F8CFE8F857D}"/>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E78AC583-EA59-438C-BA7A-41D077EA7A35}"/>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83EA5E0B-8241-470C-B6D8-02E29FE3235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59CD68C-2713-4EDA-A12A-445BCAEF6118}"/>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D5E8C635-92AD-4DC1-8171-0075B704BFC2}"/>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C319BCAD-D587-402A-8B80-3A4920282D43}"/>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11301B3B-F0BB-4FC3-BB07-7DF867A4369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4D20DBF-832B-44E9-98EC-BBFF11B6E44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3AA091B5-3EC9-40EF-93B0-C020A48B693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117537C0-53B5-4FFB-BF3B-60ED25936AFD}"/>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F64D188-2947-4DA2-8C90-35DDB5B40B13}"/>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44A61194-1D50-46B6-8780-C93A81CF700F}"/>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11D83633-6541-4791-97CC-2FA873FD248E}"/>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3A32E3A4-0C39-474D-91A3-702BF46211B2}"/>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EA7AD5C2-8BD1-4CE2-A465-251B395B4145}"/>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12729880-BA58-4E67-B3E6-A1EC89D64CEA}"/>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5AB617FB-B197-4819-BC6E-BA36B1FDBE61}"/>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3C3E21B1-1602-4D93-AC04-BA3D887C23F3}"/>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E45EAC11-88E0-4DC6-8204-475F58542E99}"/>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E677FB71-80AC-41C0-A54A-CDCA28902F85}"/>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70279F9-D815-4196-817D-41A8795E786C}"/>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C25E5B0B-8CB9-4A25-A0E4-6125581B347F}"/>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28D3471B-0480-40B0-8D22-7BCE1CF37EA4}"/>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9317A1B5-EC71-47C2-8C84-FC153FEC06F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A298F73E-6D50-460C-A5A4-8DA4451D0C8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DE937FBB-5CAC-4E1C-B3A2-F2868E4F51C2}"/>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85ABCDD9-5EF0-400A-87AC-7450FC7275F6}"/>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48162F7-5F8F-42AA-93B4-65DB02042684}"/>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C43B36D-B8AD-4606-B2CC-FAA6558305DF}"/>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6181AB6-1578-45C6-BFC7-5B7470F4373E}"/>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25500054-3A7B-44A6-9080-468FFF7BF57D}"/>
            </a:ext>
          </a:extLst>
        </xdr:cNvPr>
        <xdr:cNvSpPr txBox="1"/>
      </xdr:nvSpPr>
      <xdr:spPr>
        <a:xfrm>
          <a:off x="14735175" y="9613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CEBB231D-0D59-44B7-A940-B42D4D1ACE41}"/>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A8D7DAE4-EE08-411F-B56B-14CF7B09428B}"/>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560B1046-52D7-4B6E-8959-A4C41603C805}"/>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C8C166DA-2854-4C8C-A506-6B40C1E4971B}"/>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866E4535-9AB4-4E23-A2DE-019C933E0E4E}"/>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E44880D-1692-4472-A812-5B4DBA11578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9E71054-0568-4538-8F20-1D7B89A6247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A8919D7-6D56-4C50-9D03-C2F65EF84BC0}"/>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4ED7049-3E0A-4262-A50A-B28D312CFC06}"/>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52D0A89-E856-45CE-B8E0-E70286124113}"/>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128815</xdr:rowOff>
    </xdr:from>
    <xdr:to>
      <xdr:col>85</xdr:col>
      <xdr:colOff>177800</xdr:colOff>
      <xdr:row>57</xdr:row>
      <xdr:rowOff>58965</xdr:rowOff>
    </xdr:to>
    <xdr:sp macro="" textlink="">
      <xdr:nvSpPr>
        <xdr:cNvPr id="647" name="楕円 646">
          <a:extLst>
            <a:ext uri="{FF2B5EF4-FFF2-40B4-BE49-F238E27FC236}">
              <a16:creationId xmlns:a16="http://schemas.microsoft.com/office/drawing/2014/main" id="{7B2261CA-F66E-4E61-8698-4B62D7284F32}"/>
            </a:ext>
          </a:extLst>
        </xdr:cNvPr>
        <xdr:cNvSpPr/>
      </xdr:nvSpPr>
      <xdr:spPr>
        <a:xfrm>
          <a:off x="14649450" y="9193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151692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D342608-9A2D-42E5-8B15-BC41B9F0AA05}"/>
            </a:ext>
          </a:extLst>
        </xdr:cNvPr>
        <xdr:cNvSpPr txBox="1"/>
      </xdr:nvSpPr>
      <xdr:spPr>
        <a:xfrm>
          <a:off x="14735175" y="905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83094</xdr:rowOff>
    </xdr:from>
    <xdr:to>
      <xdr:col>81</xdr:col>
      <xdr:colOff>101600</xdr:colOff>
      <xdr:row>57</xdr:row>
      <xdr:rowOff>13244</xdr:rowOff>
    </xdr:to>
    <xdr:sp macro="" textlink="">
      <xdr:nvSpPr>
        <xdr:cNvPr id="649" name="楕円 648">
          <a:extLst>
            <a:ext uri="{FF2B5EF4-FFF2-40B4-BE49-F238E27FC236}">
              <a16:creationId xmlns:a16="http://schemas.microsoft.com/office/drawing/2014/main" id="{BB1FAC2E-1C95-467D-99C7-B9F112C45FB8}"/>
            </a:ext>
          </a:extLst>
        </xdr:cNvPr>
        <xdr:cNvSpPr/>
      </xdr:nvSpPr>
      <xdr:spPr>
        <a:xfrm>
          <a:off x="13887450" y="91540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57</xdr:row>
      <xdr:rowOff>8165</xdr:rowOff>
    </xdr:to>
    <xdr:cxnSp macro="">
      <xdr:nvCxnSpPr>
        <xdr:cNvPr id="650" name="直線コネクタ 649">
          <a:extLst>
            <a:ext uri="{FF2B5EF4-FFF2-40B4-BE49-F238E27FC236}">
              <a16:creationId xmlns:a16="http://schemas.microsoft.com/office/drawing/2014/main" id="{B79D9406-D293-4BA8-950E-B966E61FCE83}"/>
            </a:ext>
          </a:extLst>
        </xdr:cNvPr>
        <xdr:cNvCxnSpPr/>
      </xdr:nvCxnSpPr>
      <xdr:spPr>
        <a:xfrm>
          <a:off x="13935075" y="9201694"/>
          <a:ext cx="762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151674</xdr:rowOff>
    </xdr:from>
    <xdr:to>
      <xdr:col>76</xdr:col>
      <xdr:colOff>165100</xdr:colOff>
      <xdr:row>57</xdr:row>
      <xdr:rowOff>81824</xdr:rowOff>
    </xdr:to>
    <xdr:sp macro="" textlink="">
      <xdr:nvSpPr>
        <xdr:cNvPr id="651" name="楕円 650">
          <a:extLst>
            <a:ext uri="{FF2B5EF4-FFF2-40B4-BE49-F238E27FC236}">
              <a16:creationId xmlns:a16="http://schemas.microsoft.com/office/drawing/2014/main" id="{C7A83E27-6B92-4A44-927C-246E224442A6}"/>
            </a:ext>
          </a:extLst>
        </xdr:cNvPr>
        <xdr:cNvSpPr/>
      </xdr:nvSpPr>
      <xdr:spPr>
        <a:xfrm>
          <a:off x="13096875" y="92194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133894</xdr:rowOff>
    </xdr:from>
    <xdr:to>
      <xdr:col>81</xdr:col>
      <xdr:colOff>50800</xdr:colOff>
      <xdr:row>57</xdr:row>
      <xdr:rowOff>31024</xdr:rowOff>
    </xdr:to>
    <xdr:cxnSp macro="">
      <xdr:nvCxnSpPr>
        <xdr:cNvPr id="652" name="直線コネクタ 651">
          <a:extLst>
            <a:ext uri="{FF2B5EF4-FFF2-40B4-BE49-F238E27FC236}">
              <a16:creationId xmlns:a16="http://schemas.microsoft.com/office/drawing/2014/main" id="{ED30B1CD-F1BF-4EE1-9074-64AC0D036837}"/>
            </a:ext>
          </a:extLst>
        </xdr:cNvPr>
        <xdr:cNvCxnSpPr/>
      </xdr:nvCxnSpPr>
      <xdr:spPr>
        <a:xfrm flipV="1">
          <a:off x="13144500" y="9201694"/>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171269</xdr:rowOff>
    </xdr:from>
    <xdr:to>
      <xdr:col>72</xdr:col>
      <xdr:colOff>38100</xdr:colOff>
      <xdr:row>57</xdr:row>
      <xdr:rowOff>101419</xdr:rowOff>
    </xdr:to>
    <xdr:sp macro="" textlink="">
      <xdr:nvSpPr>
        <xdr:cNvPr id="653" name="楕円 652">
          <a:extLst>
            <a:ext uri="{FF2B5EF4-FFF2-40B4-BE49-F238E27FC236}">
              <a16:creationId xmlns:a16="http://schemas.microsoft.com/office/drawing/2014/main" id="{4C0C8F11-3984-4F2B-A8EE-A3C36B05AFC6}"/>
            </a:ext>
          </a:extLst>
        </xdr:cNvPr>
        <xdr:cNvSpPr/>
      </xdr:nvSpPr>
      <xdr:spPr>
        <a:xfrm>
          <a:off x="12296775" y="92295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31024</xdr:rowOff>
    </xdr:from>
    <xdr:to>
      <xdr:col>76</xdr:col>
      <xdr:colOff>114300</xdr:colOff>
      <xdr:row>57</xdr:row>
      <xdr:rowOff>50619</xdr:rowOff>
    </xdr:to>
    <xdr:cxnSp macro="">
      <xdr:nvCxnSpPr>
        <xdr:cNvPr id="654" name="直線コネクタ 653">
          <a:extLst>
            <a:ext uri="{FF2B5EF4-FFF2-40B4-BE49-F238E27FC236}">
              <a16:creationId xmlns:a16="http://schemas.microsoft.com/office/drawing/2014/main" id="{5B7B36FF-2577-43BD-83AE-B212937893E3}"/>
            </a:ext>
          </a:extLst>
        </xdr:cNvPr>
        <xdr:cNvCxnSpPr/>
      </xdr:nvCxnSpPr>
      <xdr:spPr>
        <a:xfrm flipV="1">
          <a:off x="12344400" y="9257574"/>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87993</xdr:rowOff>
    </xdr:from>
    <xdr:to>
      <xdr:col>67</xdr:col>
      <xdr:colOff>101600</xdr:colOff>
      <xdr:row>58</xdr:row>
      <xdr:rowOff>18143</xdr:rowOff>
    </xdr:to>
    <xdr:sp macro="" textlink="">
      <xdr:nvSpPr>
        <xdr:cNvPr id="655" name="楕円 654">
          <a:extLst>
            <a:ext uri="{FF2B5EF4-FFF2-40B4-BE49-F238E27FC236}">
              <a16:creationId xmlns:a16="http://schemas.microsoft.com/office/drawing/2014/main" id="{590843EC-E50E-42AF-812B-91111F959A4B}"/>
            </a:ext>
          </a:extLst>
        </xdr:cNvPr>
        <xdr:cNvSpPr/>
      </xdr:nvSpPr>
      <xdr:spPr>
        <a:xfrm>
          <a:off x="11487150" y="9314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50619</xdr:rowOff>
    </xdr:from>
    <xdr:to>
      <xdr:col>71</xdr:col>
      <xdr:colOff>177800</xdr:colOff>
      <xdr:row>57</xdr:row>
      <xdr:rowOff>138793</xdr:rowOff>
    </xdr:to>
    <xdr:cxnSp macro="">
      <xdr:nvCxnSpPr>
        <xdr:cNvPr id="656" name="直線コネクタ 655">
          <a:extLst>
            <a:ext uri="{FF2B5EF4-FFF2-40B4-BE49-F238E27FC236}">
              <a16:creationId xmlns:a16="http://schemas.microsoft.com/office/drawing/2014/main" id="{5CFCBDB8-D724-484A-A0E2-CA8F5CD75562}"/>
            </a:ext>
          </a:extLst>
        </xdr:cNvPr>
        <xdr:cNvCxnSpPr/>
      </xdr:nvCxnSpPr>
      <xdr:spPr>
        <a:xfrm flipV="1">
          <a:off x="11534775" y="9277169"/>
          <a:ext cx="809625" cy="9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CC2474D7-9D2A-41EE-BE8B-D52B7EAFABCC}"/>
            </a:ext>
          </a:extLst>
        </xdr:cNvPr>
        <xdr:cNvSpPr txBox="1"/>
      </xdr:nvSpPr>
      <xdr:spPr>
        <a:xfrm>
          <a:off x="13745219" y="970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501EB5E0-BA6C-4F05-9AFB-1D980A753187}"/>
            </a:ext>
          </a:extLst>
        </xdr:cNvPr>
        <xdr:cNvSpPr txBox="1"/>
      </xdr:nvSpPr>
      <xdr:spPr>
        <a:xfrm>
          <a:off x="12964169" y="9668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C91D9EE8-69D1-42D8-949D-215A5D81F3E0}"/>
            </a:ext>
          </a:extLst>
        </xdr:cNvPr>
        <xdr:cNvSpPr txBox="1"/>
      </xdr:nvSpPr>
      <xdr:spPr>
        <a:xfrm>
          <a:off x="12164069" y="967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39EE7310-D97F-4CB7-A03C-D0EE2B12621F}"/>
            </a:ext>
          </a:extLst>
        </xdr:cNvPr>
        <xdr:cNvSpPr txBox="1"/>
      </xdr:nvSpPr>
      <xdr:spPr>
        <a:xfrm>
          <a:off x="11354444" y="96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29771</xdr:rowOff>
    </xdr:from>
    <xdr:ext cx="405111" cy="259045"/>
    <xdr:sp macro="" textlink="">
      <xdr:nvSpPr>
        <xdr:cNvPr id="661" name="n_1mainValue【学校施設】&#10;有形固定資産減価償却率">
          <a:extLst>
            <a:ext uri="{FF2B5EF4-FFF2-40B4-BE49-F238E27FC236}">
              <a16:creationId xmlns:a16="http://schemas.microsoft.com/office/drawing/2014/main" id="{1B577649-55FA-4B2B-94DE-38EA923C3BAD}"/>
            </a:ext>
          </a:extLst>
        </xdr:cNvPr>
        <xdr:cNvSpPr txBox="1"/>
      </xdr:nvSpPr>
      <xdr:spPr>
        <a:xfrm>
          <a:off x="13745219" y="893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98351</xdr:rowOff>
    </xdr:from>
    <xdr:ext cx="405111" cy="259045"/>
    <xdr:sp macro="" textlink="">
      <xdr:nvSpPr>
        <xdr:cNvPr id="662" name="n_2mainValue【学校施設】&#10;有形固定資産減価償却率">
          <a:extLst>
            <a:ext uri="{FF2B5EF4-FFF2-40B4-BE49-F238E27FC236}">
              <a16:creationId xmlns:a16="http://schemas.microsoft.com/office/drawing/2014/main" id="{EDE0D5C5-A384-44B2-BA93-966312BE1884}"/>
            </a:ext>
          </a:extLst>
        </xdr:cNvPr>
        <xdr:cNvSpPr txBox="1"/>
      </xdr:nvSpPr>
      <xdr:spPr>
        <a:xfrm>
          <a:off x="12964169" y="900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117946</xdr:rowOff>
    </xdr:from>
    <xdr:ext cx="405111" cy="259045"/>
    <xdr:sp macro="" textlink="">
      <xdr:nvSpPr>
        <xdr:cNvPr id="663" name="n_3mainValue【学校施設】&#10;有形固定資産減価償却率">
          <a:extLst>
            <a:ext uri="{FF2B5EF4-FFF2-40B4-BE49-F238E27FC236}">
              <a16:creationId xmlns:a16="http://schemas.microsoft.com/office/drawing/2014/main" id="{AE3F038F-3F2B-4105-B515-A70596C995F4}"/>
            </a:ext>
          </a:extLst>
        </xdr:cNvPr>
        <xdr:cNvSpPr txBox="1"/>
      </xdr:nvSpPr>
      <xdr:spPr>
        <a:xfrm>
          <a:off x="12164069" y="902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34670</xdr:rowOff>
    </xdr:from>
    <xdr:ext cx="405111" cy="259045"/>
    <xdr:sp macro="" textlink="">
      <xdr:nvSpPr>
        <xdr:cNvPr id="664" name="n_4mainValue【学校施設】&#10;有形固定資産減価償却率">
          <a:extLst>
            <a:ext uri="{FF2B5EF4-FFF2-40B4-BE49-F238E27FC236}">
              <a16:creationId xmlns:a16="http://schemas.microsoft.com/office/drawing/2014/main" id="{A3D1EF5F-C766-4027-8A7B-41ED7C9A34F9}"/>
            </a:ext>
          </a:extLst>
        </xdr:cNvPr>
        <xdr:cNvSpPr txBox="1"/>
      </xdr:nvSpPr>
      <xdr:spPr>
        <a:xfrm>
          <a:off x="11354444" y="90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8EF3D1A-59D2-47AA-9372-F913EB30A105}"/>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95D44D8-A6E9-4BEF-BE0D-5B757E81626B}"/>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B23FDA29-7572-4041-975F-9243C47D73EA}"/>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08AEE7B-A0A8-4CF0-86F8-B66E0676B644}"/>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F3AE95F-AF1A-4D32-831E-309D844FBE41}"/>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A62ED76-6760-4631-AA30-1A38EC30D66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61AAD5E-CA57-48EB-9A97-0074D2BC140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F1A81F3-AF07-4A1D-A154-2BD83DE51A4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21BBD91-F9EF-411E-8201-B7137CCF752C}"/>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6D43ADA-1A09-45B7-920E-DD8FF9C3AEC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2DBC7C3-F704-44C9-8B0B-68A065828B6D}"/>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46B6BD19-4D00-48F0-B30B-CBC8AAA86E3B}"/>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019EA38-1DA2-46E7-B06B-4677A7DDBA7C}"/>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D513272E-B27A-4E4B-8B0B-B4AA6857CD4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C97BE866-78ED-4741-AEC3-5DF92FC76BF8}"/>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5757D205-F63E-44BF-9B06-34B9DC4C611C}"/>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58217D7-4406-49E3-85EA-F078C6C8580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FC110740-76F9-425E-8D19-96A0DD4D9610}"/>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5664B3D-DA39-4C06-810C-ADDF777F3796}"/>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FAF4F08E-F76B-4DAA-A752-887E9CC48898}"/>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C9B943A-5DE3-44DB-BFFA-39AD2C3149C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55DBCA63-A0BD-41A2-802C-18CCC50D933D}"/>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4D317AB3-F6F5-4C69-8409-8929C83674FA}"/>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9C8F9A0B-FE09-46DF-B84C-F2D4B4BBD37A}"/>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68AD1BE4-80E2-400B-A01F-D91169A38A25}"/>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739DE2B7-9F7B-4A0C-8D11-1588513696DD}"/>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2352088F-870F-4703-BC13-A6CD147EFE12}"/>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EB4A9BEF-8F47-47E2-95D3-511E5762D9A8}"/>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D5832BD7-C026-476D-9731-8FC68E7DC8E6}"/>
            </a:ext>
          </a:extLst>
        </xdr:cNvPr>
        <xdr:cNvSpPr txBox="1"/>
      </xdr:nvSpPr>
      <xdr:spPr>
        <a:xfrm>
          <a:off x="19992975" y="982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A4BD5CF7-3828-48CE-A50C-121C12858CC7}"/>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C290C325-C3E2-488D-868D-BB72F44AA3F9}"/>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D9598696-1F3D-4E05-8F24-AD8FE451BF5D}"/>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C84AF7E7-AEA4-4E2D-8150-A28C84E91BBA}"/>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404DC34E-6911-49B3-A52A-9328447BE9DF}"/>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81C9E50-FD28-40C9-9804-83574DD9E7F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1399FF0-2AC2-45D1-B1AC-975B6D3C182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6A94032-A5DB-4667-B99B-D9BA511E116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78B3292-143A-471B-81AF-C2FD22818FF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51B7666-CD11-48E2-A8FD-F7532D9FD4D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xdr:rowOff>
    </xdr:from>
    <xdr:to>
      <xdr:col>116</xdr:col>
      <xdr:colOff>114300</xdr:colOff>
      <xdr:row>62</xdr:row>
      <xdr:rowOff>104902</xdr:rowOff>
    </xdr:to>
    <xdr:sp macro="" textlink="">
      <xdr:nvSpPr>
        <xdr:cNvPr id="704" name="楕円 703">
          <a:extLst>
            <a:ext uri="{FF2B5EF4-FFF2-40B4-BE49-F238E27FC236}">
              <a16:creationId xmlns:a16="http://schemas.microsoft.com/office/drawing/2014/main" id="{CBE8E79E-C07A-4333-A42E-6F5D60CF17ED}"/>
            </a:ext>
          </a:extLst>
        </xdr:cNvPr>
        <xdr:cNvSpPr/>
      </xdr:nvSpPr>
      <xdr:spPr>
        <a:xfrm>
          <a:off x="19897725" y="100458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153179</xdr:rowOff>
    </xdr:from>
    <xdr:ext cx="469744" cy="259045"/>
    <xdr:sp macro="" textlink="">
      <xdr:nvSpPr>
        <xdr:cNvPr id="705" name="【学校施設】&#10;一人当たり面積該当値テキスト">
          <a:extLst>
            <a:ext uri="{FF2B5EF4-FFF2-40B4-BE49-F238E27FC236}">
              <a16:creationId xmlns:a16="http://schemas.microsoft.com/office/drawing/2014/main" id="{A97450DE-C57D-47BD-9DD0-164FBEC6772D}"/>
            </a:ext>
          </a:extLst>
        </xdr:cNvPr>
        <xdr:cNvSpPr txBox="1"/>
      </xdr:nvSpPr>
      <xdr:spPr>
        <a:xfrm>
          <a:off x="19992975" y="1003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161417</xdr:rowOff>
    </xdr:from>
    <xdr:to>
      <xdr:col>112</xdr:col>
      <xdr:colOff>38100</xdr:colOff>
      <xdr:row>62</xdr:row>
      <xdr:rowOff>91567</xdr:rowOff>
    </xdr:to>
    <xdr:sp macro="" textlink="">
      <xdr:nvSpPr>
        <xdr:cNvPr id="706" name="楕円 705">
          <a:extLst>
            <a:ext uri="{FF2B5EF4-FFF2-40B4-BE49-F238E27FC236}">
              <a16:creationId xmlns:a16="http://schemas.microsoft.com/office/drawing/2014/main" id="{3BD3FEF1-CE0A-4709-8193-E2586ED4A76E}"/>
            </a:ext>
          </a:extLst>
        </xdr:cNvPr>
        <xdr:cNvSpPr/>
      </xdr:nvSpPr>
      <xdr:spPr>
        <a:xfrm>
          <a:off x="19154775" y="1004201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40767</xdr:rowOff>
    </xdr:from>
    <xdr:to>
      <xdr:col>116</xdr:col>
      <xdr:colOff>63500</xdr:colOff>
      <xdr:row>62</xdr:row>
      <xdr:rowOff>54102</xdr:rowOff>
    </xdr:to>
    <xdr:cxnSp macro="">
      <xdr:nvCxnSpPr>
        <xdr:cNvPr id="707" name="直線コネクタ 706">
          <a:extLst>
            <a:ext uri="{FF2B5EF4-FFF2-40B4-BE49-F238E27FC236}">
              <a16:creationId xmlns:a16="http://schemas.microsoft.com/office/drawing/2014/main" id="{B7D8AA23-5404-4E92-979D-D709BDBF7587}"/>
            </a:ext>
          </a:extLst>
        </xdr:cNvPr>
        <xdr:cNvCxnSpPr/>
      </xdr:nvCxnSpPr>
      <xdr:spPr>
        <a:xfrm>
          <a:off x="19202400" y="10080117"/>
          <a:ext cx="7524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xdr:rowOff>
    </xdr:from>
    <xdr:to>
      <xdr:col>107</xdr:col>
      <xdr:colOff>101600</xdr:colOff>
      <xdr:row>62</xdr:row>
      <xdr:rowOff>117094</xdr:rowOff>
    </xdr:to>
    <xdr:sp macro="" textlink="">
      <xdr:nvSpPr>
        <xdr:cNvPr id="708" name="楕円 707">
          <a:extLst>
            <a:ext uri="{FF2B5EF4-FFF2-40B4-BE49-F238E27FC236}">
              <a16:creationId xmlns:a16="http://schemas.microsoft.com/office/drawing/2014/main" id="{482A048F-89F1-408F-A5A9-E17A87E2F69E}"/>
            </a:ext>
          </a:extLst>
        </xdr:cNvPr>
        <xdr:cNvSpPr/>
      </xdr:nvSpPr>
      <xdr:spPr>
        <a:xfrm>
          <a:off x="18345150" y="100516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40767</xdr:rowOff>
    </xdr:from>
    <xdr:to>
      <xdr:col>111</xdr:col>
      <xdr:colOff>177800</xdr:colOff>
      <xdr:row>62</xdr:row>
      <xdr:rowOff>66294</xdr:rowOff>
    </xdr:to>
    <xdr:cxnSp macro="">
      <xdr:nvCxnSpPr>
        <xdr:cNvPr id="709" name="直線コネクタ 708">
          <a:extLst>
            <a:ext uri="{FF2B5EF4-FFF2-40B4-BE49-F238E27FC236}">
              <a16:creationId xmlns:a16="http://schemas.microsoft.com/office/drawing/2014/main" id="{D2BEDA1F-9784-4773-9A9B-09BA4CE8C137}"/>
            </a:ext>
          </a:extLst>
        </xdr:cNvPr>
        <xdr:cNvCxnSpPr/>
      </xdr:nvCxnSpPr>
      <xdr:spPr>
        <a:xfrm flipV="1">
          <a:off x="18392775" y="10080117"/>
          <a:ext cx="809625"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24257</xdr:rowOff>
    </xdr:from>
    <xdr:to>
      <xdr:col>102</xdr:col>
      <xdr:colOff>165100</xdr:colOff>
      <xdr:row>62</xdr:row>
      <xdr:rowOff>125857</xdr:rowOff>
    </xdr:to>
    <xdr:sp macro="" textlink="">
      <xdr:nvSpPr>
        <xdr:cNvPr id="710" name="楕円 709">
          <a:extLst>
            <a:ext uri="{FF2B5EF4-FFF2-40B4-BE49-F238E27FC236}">
              <a16:creationId xmlns:a16="http://schemas.microsoft.com/office/drawing/2014/main" id="{E27B73ED-7529-4E1E-BEB7-0CB15FD47FFA}"/>
            </a:ext>
          </a:extLst>
        </xdr:cNvPr>
        <xdr:cNvSpPr/>
      </xdr:nvSpPr>
      <xdr:spPr>
        <a:xfrm>
          <a:off x="17554575" y="100667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66294</xdr:rowOff>
    </xdr:from>
    <xdr:to>
      <xdr:col>107</xdr:col>
      <xdr:colOff>50800</xdr:colOff>
      <xdr:row>62</xdr:row>
      <xdr:rowOff>75057</xdr:rowOff>
    </xdr:to>
    <xdr:cxnSp macro="">
      <xdr:nvCxnSpPr>
        <xdr:cNvPr id="711" name="直線コネクタ 710">
          <a:extLst>
            <a:ext uri="{FF2B5EF4-FFF2-40B4-BE49-F238E27FC236}">
              <a16:creationId xmlns:a16="http://schemas.microsoft.com/office/drawing/2014/main" id="{7BF4CF6B-1FFA-4068-AE33-0F80929CBB50}"/>
            </a:ext>
          </a:extLst>
        </xdr:cNvPr>
        <xdr:cNvCxnSpPr/>
      </xdr:nvCxnSpPr>
      <xdr:spPr>
        <a:xfrm flipV="1">
          <a:off x="17602200" y="10108819"/>
          <a:ext cx="790575"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712" name="楕円 711">
          <a:extLst>
            <a:ext uri="{FF2B5EF4-FFF2-40B4-BE49-F238E27FC236}">
              <a16:creationId xmlns:a16="http://schemas.microsoft.com/office/drawing/2014/main" id="{A0692BA0-3785-4431-94EB-B1BC9C338A19}"/>
            </a:ext>
          </a:extLst>
        </xdr:cNvPr>
        <xdr:cNvSpPr/>
      </xdr:nvSpPr>
      <xdr:spPr>
        <a:xfrm>
          <a:off x="16754475" y="100501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64770</xdr:rowOff>
    </xdr:from>
    <xdr:to>
      <xdr:col>102</xdr:col>
      <xdr:colOff>114300</xdr:colOff>
      <xdr:row>62</xdr:row>
      <xdr:rowOff>75057</xdr:rowOff>
    </xdr:to>
    <xdr:cxnSp macro="">
      <xdr:nvCxnSpPr>
        <xdr:cNvPr id="713" name="直線コネクタ 712">
          <a:extLst>
            <a:ext uri="{FF2B5EF4-FFF2-40B4-BE49-F238E27FC236}">
              <a16:creationId xmlns:a16="http://schemas.microsoft.com/office/drawing/2014/main" id="{7433E499-C3DB-4974-A35D-9ECCB5363927}"/>
            </a:ext>
          </a:extLst>
        </xdr:cNvPr>
        <xdr:cNvCxnSpPr/>
      </xdr:nvCxnSpPr>
      <xdr:spPr>
        <a:xfrm>
          <a:off x="16802100" y="10107295"/>
          <a:ext cx="8001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0333360F-8E3B-4A23-9473-0E839D9B3992}"/>
            </a:ext>
          </a:extLst>
        </xdr:cNvPr>
        <xdr:cNvSpPr txBox="1"/>
      </xdr:nvSpPr>
      <xdr:spPr>
        <a:xfrm>
          <a:off x="18983402" y="97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08146B1D-996E-45F4-BADF-34E49E5A9079}"/>
            </a:ext>
          </a:extLst>
        </xdr:cNvPr>
        <xdr:cNvSpPr txBox="1"/>
      </xdr:nvSpPr>
      <xdr:spPr>
        <a:xfrm>
          <a:off x="18183302"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AD3B89C0-8554-4483-A356-9CF6E4056C61}"/>
            </a:ext>
          </a:extLst>
        </xdr:cNvPr>
        <xdr:cNvSpPr txBox="1"/>
      </xdr:nvSpPr>
      <xdr:spPr>
        <a:xfrm>
          <a:off x="17383202" y="97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AC09C28B-60CC-4B34-B85E-52944FE84238}"/>
            </a:ext>
          </a:extLst>
        </xdr:cNvPr>
        <xdr:cNvSpPr txBox="1"/>
      </xdr:nvSpPr>
      <xdr:spPr>
        <a:xfrm>
          <a:off x="16592627"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82694</xdr:rowOff>
    </xdr:from>
    <xdr:ext cx="469744" cy="259045"/>
    <xdr:sp macro="" textlink="">
      <xdr:nvSpPr>
        <xdr:cNvPr id="718" name="n_1mainValue【学校施設】&#10;一人当たり面積">
          <a:extLst>
            <a:ext uri="{FF2B5EF4-FFF2-40B4-BE49-F238E27FC236}">
              <a16:creationId xmlns:a16="http://schemas.microsoft.com/office/drawing/2014/main" id="{525A082F-3A24-49CF-BF24-98AD066977FD}"/>
            </a:ext>
          </a:extLst>
        </xdr:cNvPr>
        <xdr:cNvSpPr txBox="1"/>
      </xdr:nvSpPr>
      <xdr:spPr>
        <a:xfrm>
          <a:off x="18983402" y="101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108221</xdr:rowOff>
    </xdr:from>
    <xdr:ext cx="469744" cy="259045"/>
    <xdr:sp macro="" textlink="">
      <xdr:nvSpPr>
        <xdr:cNvPr id="719" name="n_2mainValue【学校施設】&#10;一人当たり面積">
          <a:extLst>
            <a:ext uri="{FF2B5EF4-FFF2-40B4-BE49-F238E27FC236}">
              <a16:creationId xmlns:a16="http://schemas.microsoft.com/office/drawing/2014/main" id="{8CA58BD7-010F-4544-B3E1-6B34DD65572E}"/>
            </a:ext>
          </a:extLst>
        </xdr:cNvPr>
        <xdr:cNvSpPr txBox="1"/>
      </xdr:nvSpPr>
      <xdr:spPr>
        <a:xfrm>
          <a:off x="18183302" y="1014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116984</xdr:rowOff>
    </xdr:from>
    <xdr:ext cx="469744" cy="259045"/>
    <xdr:sp macro="" textlink="">
      <xdr:nvSpPr>
        <xdr:cNvPr id="720" name="n_3mainValue【学校施設】&#10;一人当たり面積">
          <a:extLst>
            <a:ext uri="{FF2B5EF4-FFF2-40B4-BE49-F238E27FC236}">
              <a16:creationId xmlns:a16="http://schemas.microsoft.com/office/drawing/2014/main" id="{48857E63-5D63-40C9-A1E1-DD7EB220C474}"/>
            </a:ext>
          </a:extLst>
        </xdr:cNvPr>
        <xdr:cNvSpPr txBox="1"/>
      </xdr:nvSpPr>
      <xdr:spPr>
        <a:xfrm>
          <a:off x="17383202" y="1015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106697</xdr:rowOff>
    </xdr:from>
    <xdr:ext cx="469744" cy="259045"/>
    <xdr:sp macro="" textlink="">
      <xdr:nvSpPr>
        <xdr:cNvPr id="721" name="n_4mainValue【学校施設】&#10;一人当たり面積">
          <a:extLst>
            <a:ext uri="{FF2B5EF4-FFF2-40B4-BE49-F238E27FC236}">
              <a16:creationId xmlns:a16="http://schemas.microsoft.com/office/drawing/2014/main" id="{FDC8C393-8001-45BA-8746-DDC9E026EEEE}"/>
            </a:ext>
          </a:extLst>
        </xdr:cNvPr>
        <xdr:cNvSpPr txBox="1"/>
      </xdr:nvSpPr>
      <xdr:spPr>
        <a:xfrm>
          <a:off x="165926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87279DC-F487-4E6A-A8FD-792536B18A4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5016E739-5DD9-4767-904C-4CA1E6EA87A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64EC3A4-95AA-4BD3-AE90-D0A4F03B6A13}"/>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CE49F89-0293-4806-B0A3-ACA0172DA9B4}"/>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2DB03114-F98D-467C-AEC6-F0D1F9A9E41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F6C27F2-996C-4150-82E4-56762A97E7CA}"/>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81E3D8C-DC31-4F59-A964-7A1382300CB5}"/>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E884505-761C-4F0D-8A0A-D09A75D091D3}"/>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100D9A6E-B29B-4AA0-A50F-3BB475F105A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BA555BEB-DA73-4E76-9015-1165DD9F723C}"/>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CF830F0A-5B3C-4CA4-B15B-0E1FA91798F8}"/>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CBF3F882-2DD5-4EB7-BE63-9A68F6FBAC0D}"/>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1E4AEA3B-F538-42D7-B724-16442A453E68}"/>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8237386-EC00-48C6-A3D3-D34405EE58BE}"/>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551A3E59-AAC4-4291-9EB4-6E7EEB669121}"/>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7F501EFD-D37A-43DB-8E5E-B5869E4F3494}"/>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46E667D-A8CA-4852-9524-8C56C1642C1E}"/>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C69C70F1-0391-4BCA-B7E8-3F7CFED9FB7A}"/>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7E6857E4-728E-449B-8302-CD95B489279C}"/>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B0088F71-CA93-4AD5-AE2E-09B7A0F10EFA}"/>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C978AF9-5771-494E-9C11-DCDA0CFCBE3D}"/>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27E655C9-BAD5-457A-BCC9-5EAC3F6ACEDC}"/>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21E29DB-3895-4CD1-B4AB-9397EDB4A74D}"/>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D9CE749D-E189-4F11-AB2E-B72E656ABB2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3DA7A6CA-1768-4BA0-8573-0BC532231C9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F7EF3DE4-01E6-4F54-8383-7C61505C3EF5}"/>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A2DBF912-BE7D-41A7-B1B8-0C8ABEC1D3BE}"/>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598A9458-95D3-401D-9AE6-9124E51354EC}"/>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688EDF33-4B03-4348-B096-CFE244B5470D}"/>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EB797EA5-E1D7-4DB3-8062-507193F0A853}"/>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24995F5B-B57A-4AEB-ABE7-ECDB66393F9C}"/>
            </a:ext>
          </a:extLst>
        </xdr:cNvPr>
        <xdr:cNvSpPr txBox="1"/>
      </xdr:nvSpPr>
      <xdr:spPr>
        <a:xfrm>
          <a:off x="14735175" y="132681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330521F5-4DC4-4B89-8A3B-5397E7D9871D}"/>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71063B89-0BE6-4373-BA67-B53AEAB653E0}"/>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3314AEAD-AE1D-4DF8-9AA5-830EB1877D84}"/>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E285EA69-FD78-4AAF-B40A-FEC761DE4C09}"/>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3217354F-941E-4CB4-BD15-6078CC8DABB6}"/>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1639059-7441-4750-A23F-2D9A1A2C154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DBF3B9C-71F7-412F-8492-F38AC879EA2F}"/>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7D90BAE-BFD4-432C-AF15-CC6F7A069EB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4921DF-05A2-4CFF-B694-59DBEE3722C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E4B06D5-B78A-445D-BA8F-E15037A7857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763" name="楕円 762">
          <a:extLst>
            <a:ext uri="{FF2B5EF4-FFF2-40B4-BE49-F238E27FC236}">
              <a16:creationId xmlns:a16="http://schemas.microsoft.com/office/drawing/2014/main" id="{5216FA2E-5ACF-40E8-9582-9EF7B1EB05CF}"/>
            </a:ext>
          </a:extLst>
        </xdr:cNvPr>
        <xdr:cNvSpPr/>
      </xdr:nvSpPr>
      <xdr:spPr>
        <a:xfrm>
          <a:off x="14649450" y="137623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148607</xdr:rowOff>
    </xdr:from>
    <xdr:ext cx="405111" cy="259045"/>
    <xdr:sp macro="" textlink="">
      <xdr:nvSpPr>
        <xdr:cNvPr id="764" name="【児童館】&#10;有形固定資産減価償却率該当値テキスト">
          <a:extLst>
            <a:ext uri="{FF2B5EF4-FFF2-40B4-BE49-F238E27FC236}">
              <a16:creationId xmlns:a16="http://schemas.microsoft.com/office/drawing/2014/main" id="{F5A722F6-3BBF-4030-8296-BDBD7BA7D6A1}"/>
            </a:ext>
          </a:extLst>
        </xdr:cNvPr>
        <xdr:cNvSpPr txBox="1"/>
      </xdr:nvSpPr>
      <xdr:spPr>
        <a:xfrm>
          <a:off x="14735175"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765" name="楕円 764">
          <a:extLst>
            <a:ext uri="{FF2B5EF4-FFF2-40B4-BE49-F238E27FC236}">
              <a16:creationId xmlns:a16="http://schemas.microsoft.com/office/drawing/2014/main" id="{34860994-F1D7-4480-9CF8-F1DD747D5624}"/>
            </a:ext>
          </a:extLst>
        </xdr:cNvPr>
        <xdr:cNvSpPr/>
      </xdr:nvSpPr>
      <xdr:spPr>
        <a:xfrm>
          <a:off x="13887450" y="137260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49530</xdr:rowOff>
    </xdr:to>
    <xdr:cxnSp macro="">
      <xdr:nvCxnSpPr>
        <xdr:cNvPr id="766" name="直線コネクタ 765">
          <a:extLst>
            <a:ext uri="{FF2B5EF4-FFF2-40B4-BE49-F238E27FC236}">
              <a16:creationId xmlns:a16="http://schemas.microsoft.com/office/drawing/2014/main" id="{D31D8A97-9F31-4B14-896F-25650C19DC10}"/>
            </a:ext>
          </a:extLst>
        </xdr:cNvPr>
        <xdr:cNvCxnSpPr/>
      </xdr:nvCxnSpPr>
      <xdr:spPr>
        <a:xfrm>
          <a:off x="13935075" y="13764169"/>
          <a:ext cx="762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85271</xdr:rowOff>
    </xdr:from>
    <xdr:to>
      <xdr:col>76</xdr:col>
      <xdr:colOff>165100</xdr:colOff>
      <xdr:row>85</xdr:row>
      <xdr:rowOff>15421</xdr:rowOff>
    </xdr:to>
    <xdr:sp macro="" textlink="">
      <xdr:nvSpPr>
        <xdr:cNvPr id="767" name="楕円 766">
          <a:extLst>
            <a:ext uri="{FF2B5EF4-FFF2-40B4-BE49-F238E27FC236}">
              <a16:creationId xmlns:a16="http://schemas.microsoft.com/office/drawing/2014/main" id="{F6CAE2B7-5723-4C97-89CA-6A7DB8B5AB9D}"/>
            </a:ext>
          </a:extLst>
        </xdr:cNvPr>
        <xdr:cNvSpPr/>
      </xdr:nvSpPr>
      <xdr:spPr>
        <a:xfrm>
          <a:off x="13096875" y="136901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136071</xdr:rowOff>
    </xdr:from>
    <xdr:to>
      <xdr:col>81</xdr:col>
      <xdr:colOff>50800</xdr:colOff>
      <xdr:row>85</xdr:row>
      <xdr:rowOff>544</xdr:rowOff>
    </xdr:to>
    <xdr:cxnSp macro="">
      <xdr:nvCxnSpPr>
        <xdr:cNvPr id="768" name="直線コネクタ 767">
          <a:extLst>
            <a:ext uri="{FF2B5EF4-FFF2-40B4-BE49-F238E27FC236}">
              <a16:creationId xmlns:a16="http://schemas.microsoft.com/office/drawing/2014/main" id="{29837DE3-A8E7-4E72-8ED4-A3DEB32B8318}"/>
            </a:ext>
          </a:extLst>
        </xdr:cNvPr>
        <xdr:cNvCxnSpPr/>
      </xdr:nvCxnSpPr>
      <xdr:spPr>
        <a:xfrm>
          <a:off x="13144500" y="13737771"/>
          <a:ext cx="7905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36286</xdr:rowOff>
    </xdr:from>
    <xdr:to>
      <xdr:col>72</xdr:col>
      <xdr:colOff>38100</xdr:colOff>
      <xdr:row>84</xdr:row>
      <xdr:rowOff>137886</xdr:rowOff>
    </xdr:to>
    <xdr:sp macro="" textlink="">
      <xdr:nvSpPr>
        <xdr:cNvPr id="769" name="楕円 768">
          <a:extLst>
            <a:ext uri="{FF2B5EF4-FFF2-40B4-BE49-F238E27FC236}">
              <a16:creationId xmlns:a16="http://schemas.microsoft.com/office/drawing/2014/main" id="{D8128CBD-D43B-4FC1-A7C0-76695F91CC80}"/>
            </a:ext>
          </a:extLst>
        </xdr:cNvPr>
        <xdr:cNvSpPr/>
      </xdr:nvSpPr>
      <xdr:spPr>
        <a:xfrm>
          <a:off x="12296775" y="13637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87086</xdr:rowOff>
    </xdr:from>
    <xdr:to>
      <xdr:col>76</xdr:col>
      <xdr:colOff>114300</xdr:colOff>
      <xdr:row>84</xdr:row>
      <xdr:rowOff>136071</xdr:rowOff>
    </xdr:to>
    <xdr:cxnSp macro="">
      <xdr:nvCxnSpPr>
        <xdr:cNvPr id="770" name="直線コネクタ 769">
          <a:extLst>
            <a:ext uri="{FF2B5EF4-FFF2-40B4-BE49-F238E27FC236}">
              <a16:creationId xmlns:a16="http://schemas.microsoft.com/office/drawing/2014/main" id="{A2CCB3A2-39C1-445E-8CD4-486E6A85925B}"/>
            </a:ext>
          </a:extLst>
        </xdr:cNvPr>
        <xdr:cNvCxnSpPr/>
      </xdr:nvCxnSpPr>
      <xdr:spPr>
        <a:xfrm>
          <a:off x="12344400" y="13685611"/>
          <a:ext cx="800100"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160382</xdr:rowOff>
    </xdr:from>
    <xdr:to>
      <xdr:col>67</xdr:col>
      <xdr:colOff>101600</xdr:colOff>
      <xdr:row>84</xdr:row>
      <xdr:rowOff>90532</xdr:rowOff>
    </xdr:to>
    <xdr:sp macro="" textlink="">
      <xdr:nvSpPr>
        <xdr:cNvPr id="771" name="楕円 770">
          <a:extLst>
            <a:ext uri="{FF2B5EF4-FFF2-40B4-BE49-F238E27FC236}">
              <a16:creationId xmlns:a16="http://schemas.microsoft.com/office/drawing/2014/main" id="{2A4E5FAE-56CE-49FD-BE64-A00F204060D4}"/>
            </a:ext>
          </a:extLst>
        </xdr:cNvPr>
        <xdr:cNvSpPr/>
      </xdr:nvSpPr>
      <xdr:spPr>
        <a:xfrm>
          <a:off x="11487150" y="136033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39732</xdr:rowOff>
    </xdr:from>
    <xdr:to>
      <xdr:col>71</xdr:col>
      <xdr:colOff>177800</xdr:colOff>
      <xdr:row>84</xdr:row>
      <xdr:rowOff>87086</xdr:rowOff>
    </xdr:to>
    <xdr:cxnSp macro="">
      <xdr:nvCxnSpPr>
        <xdr:cNvPr id="772" name="直線コネクタ 771">
          <a:extLst>
            <a:ext uri="{FF2B5EF4-FFF2-40B4-BE49-F238E27FC236}">
              <a16:creationId xmlns:a16="http://schemas.microsoft.com/office/drawing/2014/main" id="{8D07FAEB-ECD6-4BA9-B445-803B9CFC763B}"/>
            </a:ext>
          </a:extLst>
        </xdr:cNvPr>
        <xdr:cNvCxnSpPr/>
      </xdr:nvCxnSpPr>
      <xdr:spPr>
        <a:xfrm>
          <a:off x="11534775" y="13641432"/>
          <a:ext cx="809625" cy="4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28192826-7B5F-4DC2-A805-A09C39D7171D}"/>
            </a:ext>
          </a:extLst>
        </xdr:cNvPr>
        <xdr:cNvSpPr txBox="1"/>
      </xdr:nvSpPr>
      <xdr:spPr>
        <a:xfrm>
          <a:off x="13745219" y="1320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CE2F3BE4-FF71-4F15-B835-5A7CA2F4105F}"/>
            </a:ext>
          </a:extLst>
        </xdr:cNvPr>
        <xdr:cNvSpPr txBox="1"/>
      </xdr:nvSpPr>
      <xdr:spPr>
        <a:xfrm>
          <a:off x="12964169" y="131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8C41D244-9E09-440C-8BB8-6544FCB68F36}"/>
            </a:ext>
          </a:extLst>
        </xdr:cNvPr>
        <xdr:cNvSpPr txBox="1"/>
      </xdr:nvSpPr>
      <xdr:spPr>
        <a:xfrm>
          <a:off x="12164069" y="1314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BFCE6E3F-9CD2-4254-936C-D753CD126DC2}"/>
            </a:ext>
          </a:extLst>
        </xdr:cNvPr>
        <xdr:cNvSpPr txBox="1"/>
      </xdr:nvSpPr>
      <xdr:spPr>
        <a:xfrm>
          <a:off x="11354444" y="1311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777" name="n_1mainValue【児童館】&#10;有形固定資産減価償却率">
          <a:extLst>
            <a:ext uri="{FF2B5EF4-FFF2-40B4-BE49-F238E27FC236}">
              <a16:creationId xmlns:a16="http://schemas.microsoft.com/office/drawing/2014/main" id="{2D5F181E-764D-4914-87E7-B01789EFCC03}"/>
            </a:ext>
          </a:extLst>
        </xdr:cNvPr>
        <xdr:cNvSpPr txBox="1"/>
      </xdr:nvSpPr>
      <xdr:spPr>
        <a:xfrm>
          <a:off x="13745219" y="1380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6548</xdr:rowOff>
    </xdr:from>
    <xdr:ext cx="405111" cy="259045"/>
    <xdr:sp macro="" textlink="">
      <xdr:nvSpPr>
        <xdr:cNvPr id="778" name="n_2mainValue【児童館】&#10;有形固定資産減価償却率">
          <a:extLst>
            <a:ext uri="{FF2B5EF4-FFF2-40B4-BE49-F238E27FC236}">
              <a16:creationId xmlns:a16="http://schemas.microsoft.com/office/drawing/2014/main" id="{FD6F3B0E-8809-4F59-81BE-577B14D1F1C3}"/>
            </a:ext>
          </a:extLst>
        </xdr:cNvPr>
        <xdr:cNvSpPr txBox="1"/>
      </xdr:nvSpPr>
      <xdr:spPr>
        <a:xfrm>
          <a:off x="12964169" y="1377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129013</xdr:rowOff>
    </xdr:from>
    <xdr:ext cx="405111" cy="259045"/>
    <xdr:sp macro="" textlink="">
      <xdr:nvSpPr>
        <xdr:cNvPr id="779" name="n_3mainValue【児童館】&#10;有形固定資産減価償却率">
          <a:extLst>
            <a:ext uri="{FF2B5EF4-FFF2-40B4-BE49-F238E27FC236}">
              <a16:creationId xmlns:a16="http://schemas.microsoft.com/office/drawing/2014/main" id="{6C0B107B-60CC-457D-A96E-FD766A124A16}"/>
            </a:ext>
          </a:extLst>
        </xdr:cNvPr>
        <xdr:cNvSpPr txBox="1"/>
      </xdr:nvSpPr>
      <xdr:spPr>
        <a:xfrm>
          <a:off x="12164069" y="1372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81659</xdr:rowOff>
    </xdr:from>
    <xdr:ext cx="405111" cy="259045"/>
    <xdr:sp macro="" textlink="">
      <xdr:nvSpPr>
        <xdr:cNvPr id="780" name="n_4mainValue【児童館】&#10;有形固定資産減価償却率">
          <a:extLst>
            <a:ext uri="{FF2B5EF4-FFF2-40B4-BE49-F238E27FC236}">
              <a16:creationId xmlns:a16="http://schemas.microsoft.com/office/drawing/2014/main" id="{511F1A3A-EC3D-4AE9-AC1D-47FF12913C35}"/>
            </a:ext>
          </a:extLst>
        </xdr:cNvPr>
        <xdr:cNvSpPr txBox="1"/>
      </xdr:nvSpPr>
      <xdr:spPr>
        <a:xfrm>
          <a:off x="11354444" y="1368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167A8F1-4539-4358-8B7E-862246F2D7DA}"/>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55F7499-597F-4CB9-A7E6-BB51FD2C8FF0}"/>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A0DA6060-3FE0-49D0-A88B-6E1E0BDB31B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3BEB5CFF-FE98-4C97-95D8-A106A81BAB7C}"/>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DB2BF3E1-57B2-4F45-B972-56DF64562D5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9F249050-C806-4639-9A7D-BFD5DCE6145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49967B88-37FD-4545-BDE9-696B450A70FB}"/>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F01D292A-CEF4-49E0-BE61-17294EB507FB}"/>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CBD6004B-B3EF-4343-A53C-73F17D575F5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D2251587-B924-4CA3-B164-F6C2FF75258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C0B56174-7D8C-4188-9D72-6D14FFE406D3}"/>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561EF0DF-9DAB-4001-A9A9-2A3F5DA3FD80}"/>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7E80F98E-090A-42B3-8F4A-0A816D64877A}"/>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68EBC92E-0BB0-4AA2-A879-C2D111E4DF9D}"/>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CC0A44B1-4F3A-4F29-8D80-BCAAE001C5C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59EAD9DD-0B47-44E3-B518-E5DC135A4584}"/>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A4F6A7C3-3C8C-4682-B4C0-93363CA155BC}"/>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F138C124-F0C9-4048-8D57-2E3B183E8909}"/>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9941B6AA-C36B-44C4-B684-35F07A2BD064}"/>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273C9805-EC17-4B0F-8F5D-96A7E3D8A8B7}"/>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0EEEA64-7694-4C7F-9083-CB1C9E8B6235}"/>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7E3BEAF-0D81-4BC8-8364-A2A00D567AB8}"/>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8ECDB443-F585-4EB6-9DE3-FE1288151B7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CAED2198-6982-4E7E-8310-9FEFA71757C7}"/>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52F46F7E-53A6-4081-B362-F67990FE1B8C}"/>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6F730E8B-CB3F-4A1B-901A-25E6FAF2340C}"/>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ED921183-B447-40CE-8781-39F7A2395EF1}"/>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827019FE-4CDA-459C-A302-FDE1E2368A82}"/>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9" name="【児童館】&#10;一人当たり面積平均値テキスト">
          <a:extLst>
            <a:ext uri="{FF2B5EF4-FFF2-40B4-BE49-F238E27FC236}">
              <a16:creationId xmlns:a16="http://schemas.microsoft.com/office/drawing/2014/main" id="{79350900-E518-4F09-8569-C70C1F1F2FED}"/>
            </a:ext>
          </a:extLst>
        </xdr:cNvPr>
        <xdr:cNvSpPr txBox="1"/>
      </xdr:nvSpPr>
      <xdr:spPr>
        <a:xfrm>
          <a:off x="19992975" y="13735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1FDA5329-025E-4597-B030-112B835D9E62}"/>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342EF84C-D6CB-49AD-BB2C-996B2D2C6402}"/>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2E9DA3F2-7A3E-4B5F-B2C0-BD09CA071BF6}"/>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44E7872B-BCF6-4A9B-9AD6-B9968E20425F}"/>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B4F01CE8-CDC7-4EC0-8172-B9C16C602229}"/>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FA5CBB8-0C88-4921-94CE-CB55C8C59010}"/>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8A90A2E-7023-4210-BB8E-077565AAD1BD}"/>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C233E7F-471F-4C13-B9EC-A96F8450E027}"/>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486A63E-A452-47AB-BB53-D2D7C08D2B14}"/>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0DF6F94-140E-49CC-BB74-6B1262541A85}"/>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820" name="楕円 819">
          <a:extLst>
            <a:ext uri="{FF2B5EF4-FFF2-40B4-BE49-F238E27FC236}">
              <a16:creationId xmlns:a16="http://schemas.microsoft.com/office/drawing/2014/main" id="{77C3CBE8-CC27-4BF6-9BAC-A34F38076226}"/>
            </a:ext>
          </a:extLst>
        </xdr:cNvPr>
        <xdr:cNvSpPr/>
      </xdr:nvSpPr>
      <xdr:spPr>
        <a:xfrm>
          <a:off x="19897725" y="13733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154957</xdr:rowOff>
    </xdr:from>
    <xdr:ext cx="469744" cy="259045"/>
    <xdr:sp macro="" textlink="">
      <xdr:nvSpPr>
        <xdr:cNvPr id="821" name="【児童館】&#10;一人当たり面積該当値テキスト">
          <a:extLst>
            <a:ext uri="{FF2B5EF4-FFF2-40B4-BE49-F238E27FC236}">
              <a16:creationId xmlns:a16="http://schemas.microsoft.com/office/drawing/2014/main" id="{1394804F-3A97-4F2D-8CFF-9FDD8B77FC10}"/>
            </a:ext>
          </a:extLst>
        </xdr:cNvPr>
        <xdr:cNvSpPr txBox="1"/>
      </xdr:nvSpPr>
      <xdr:spPr>
        <a:xfrm>
          <a:off x="19992975"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822" name="楕円 821">
          <a:extLst>
            <a:ext uri="{FF2B5EF4-FFF2-40B4-BE49-F238E27FC236}">
              <a16:creationId xmlns:a16="http://schemas.microsoft.com/office/drawing/2014/main" id="{1F96CE1E-6DEA-4A1E-B654-1AB0488DFF72}"/>
            </a:ext>
          </a:extLst>
        </xdr:cNvPr>
        <xdr:cNvSpPr/>
      </xdr:nvSpPr>
      <xdr:spPr>
        <a:xfrm>
          <a:off x="19154775" y="13733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xdr:rowOff>
    </xdr:from>
    <xdr:to>
      <xdr:col>116</xdr:col>
      <xdr:colOff>63500</xdr:colOff>
      <xdr:row>85</xdr:row>
      <xdr:rowOff>11430</xdr:rowOff>
    </xdr:to>
    <xdr:cxnSp macro="">
      <xdr:nvCxnSpPr>
        <xdr:cNvPr id="823" name="直線コネクタ 822">
          <a:extLst>
            <a:ext uri="{FF2B5EF4-FFF2-40B4-BE49-F238E27FC236}">
              <a16:creationId xmlns:a16="http://schemas.microsoft.com/office/drawing/2014/main" id="{C8A04D4F-38BF-48BB-9070-A33BCAE4AE37}"/>
            </a:ext>
          </a:extLst>
        </xdr:cNvPr>
        <xdr:cNvCxnSpPr/>
      </xdr:nvCxnSpPr>
      <xdr:spPr>
        <a:xfrm>
          <a:off x="19202400" y="1377188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824" name="楕円 823">
          <a:extLst>
            <a:ext uri="{FF2B5EF4-FFF2-40B4-BE49-F238E27FC236}">
              <a16:creationId xmlns:a16="http://schemas.microsoft.com/office/drawing/2014/main" id="{D17BFA55-DB4D-4314-8D00-99048464DCD6}"/>
            </a:ext>
          </a:extLst>
        </xdr:cNvPr>
        <xdr:cNvSpPr/>
      </xdr:nvSpPr>
      <xdr:spPr>
        <a:xfrm>
          <a:off x="18345150" y="137445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19050</xdr:rowOff>
    </xdr:to>
    <xdr:cxnSp macro="">
      <xdr:nvCxnSpPr>
        <xdr:cNvPr id="825" name="直線コネクタ 824">
          <a:extLst>
            <a:ext uri="{FF2B5EF4-FFF2-40B4-BE49-F238E27FC236}">
              <a16:creationId xmlns:a16="http://schemas.microsoft.com/office/drawing/2014/main" id="{F11AF42C-440A-4D0D-B13F-7E2B6125BE16}"/>
            </a:ext>
          </a:extLst>
        </xdr:cNvPr>
        <xdr:cNvCxnSpPr/>
      </xdr:nvCxnSpPr>
      <xdr:spPr>
        <a:xfrm flipV="1">
          <a:off x="18392775" y="1377188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6" name="楕円 825">
          <a:extLst>
            <a:ext uri="{FF2B5EF4-FFF2-40B4-BE49-F238E27FC236}">
              <a16:creationId xmlns:a16="http://schemas.microsoft.com/office/drawing/2014/main" id="{9F33B750-D733-4716-BBCF-EBB0DAFFA9B4}"/>
            </a:ext>
          </a:extLst>
        </xdr:cNvPr>
        <xdr:cNvSpPr/>
      </xdr:nvSpPr>
      <xdr:spPr>
        <a:xfrm>
          <a:off x="17554575" y="13745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26670</xdr:rowOff>
    </xdr:to>
    <xdr:cxnSp macro="">
      <xdr:nvCxnSpPr>
        <xdr:cNvPr id="827" name="直線コネクタ 826">
          <a:extLst>
            <a:ext uri="{FF2B5EF4-FFF2-40B4-BE49-F238E27FC236}">
              <a16:creationId xmlns:a16="http://schemas.microsoft.com/office/drawing/2014/main" id="{AEFCC8A9-56B3-4F7F-A9A0-15C94172D759}"/>
            </a:ext>
          </a:extLst>
        </xdr:cNvPr>
        <xdr:cNvCxnSpPr/>
      </xdr:nvCxnSpPr>
      <xdr:spPr>
        <a:xfrm flipV="1">
          <a:off x="17602200" y="1378267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8" name="楕円 827">
          <a:extLst>
            <a:ext uri="{FF2B5EF4-FFF2-40B4-BE49-F238E27FC236}">
              <a16:creationId xmlns:a16="http://schemas.microsoft.com/office/drawing/2014/main" id="{D1A7D5D2-11C8-489C-A968-8951C5533B86}"/>
            </a:ext>
          </a:extLst>
        </xdr:cNvPr>
        <xdr:cNvSpPr/>
      </xdr:nvSpPr>
      <xdr:spPr>
        <a:xfrm>
          <a:off x="16754475" y="13745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29" name="直線コネクタ 828">
          <a:extLst>
            <a:ext uri="{FF2B5EF4-FFF2-40B4-BE49-F238E27FC236}">
              <a16:creationId xmlns:a16="http://schemas.microsoft.com/office/drawing/2014/main" id="{B63E4235-F3DF-43FD-9958-3A7A6CA9F110}"/>
            </a:ext>
          </a:extLst>
        </xdr:cNvPr>
        <xdr:cNvCxnSpPr/>
      </xdr:nvCxnSpPr>
      <xdr:spPr>
        <a:xfrm>
          <a:off x="16802100" y="137934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D4033FBB-8654-4CD8-82BE-10BC18483D60}"/>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B1BFAE7B-92BC-4220-A6BB-CD2EEC90B164}"/>
            </a:ext>
          </a:extLst>
        </xdr:cNvPr>
        <xdr:cNvSpPr txBox="1"/>
      </xdr:nvSpPr>
      <xdr:spPr>
        <a:xfrm>
          <a:off x="18183302"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6D6A4E74-8132-4EE2-8250-BB1E3F42F216}"/>
            </a:ext>
          </a:extLst>
        </xdr:cNvPr>
        <xdr:cNvSpPr txBox="1"/>
      </xdr:nvSpPr>
      <xdr:spPr>
        <a:xfrm>
          <a:off x="17383202"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3" name="n_4aveValue【児童館】&#10;一人当たり面積">
          <a:extLst>
            <a:ext uri="{FF2B5EF4-FFF2-40B4-BE49-F238E27FC236}">
              <a16:creationId xmlns:a16="http://schemas.microsoft.com/office/drawing/2014/main" id="{E6D49C35-298D-4DB9-9546-E3AF88617528}"/>
            </a:ext>
          </a:extLst>
        </xdr:cNvPr>
        <xdr:cNvSpPr txBox="1"/>
      </xdr:nvSpPr>
      <xdr:spPr>
        <a:xfrm>
          <a:off x="165926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78757</xdr:rowOff>
    </xdr:from>
    <xdr:ext cx="469744" cy="259045"/>
    <xdr:sp macro="" textlink="">
      <xdr:nvSpPr>
        <xdr:cNvPr id="834" name="n_1mainValue【児童館】&#10;一人当たり面積">
          <a:extLst>
            <a:ext uri="{FF2B5EF4-FFF2-40B4-BE49-F238E27FC236}">
              <a16:creationId xmlns:a16="http://schemas.microsoft.com/office/drawing/2014/main" id="{EED6217C-6F5E-4B94-B9B3-E2C173C1F955}"/>
            </a:ext>
          </a:extLst>
        </xdr:cNvPr>
        <xdr:cNvSpPr txBox="1"/>
      </xdr:nvSpPr>
      <xdr:spPr>
        <a:xfrm>
          <a:off x="18983402"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835" name="n_2mainValue【児童館】&#10;一人当たり面積">
          <a:extLst>
            <a:ext uri="{FF2B5EF4-FFF2-40B4-BE49-F238E27FC236}">
              <a16:creationId xmlns:a16="http://schemas.microsoft.com/office/drawing/2014/main" id="{C73BA979-54FE-480F-816E-DA5A66999A3A}"/>
            </a:ext>
          </a:extLst>
        </xdr:cNvPr>
        <xdr:cNvSpPr txBox="1"/>
      </xdr:nvSpPr>
      <xdr:spPr>
        <a:xfrm>
          <a:off x="18183302"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6" name="n_3mainValue【児童館】&#10;一人当たり面積">
          <a:extLst>
            <a:ext uri="{FF2B5EF4-FFF2-40B4-BE49-F238E27FC236}">
              <a16:creationId xmlns:a16="http://schemas.microsoft.com/office/drawing/2014/main" id="{E020C48A-9F4F-4F5F-836E-7CE825D3AC8A}"/>
            </a:ext>
          </a:extLst>
        </xdr:cNvPr>
        <xdr:cNvSpPr txBox="1"/>
      </xdr:nvSpPr>
      <xdr:spPr>
        <a:xfrm>
          <a:off x="17383202"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7" name="n_4mainValue【児童館】&#10;一人当たり面積">
          <a:extLst>
            <a:ext uri="{FF2B5EF4-FFF2-40B4-BE49-F238E27FC236}">
              <a16:creationId xmlns:a16="http://schemas.microsoft.com/office/drawing/2014/main" id="{8D7CC48E-DCCD-476A-8161-4B983E96C708}"/>
            </a:ext>
          </a:extLst>
        </xdr:cNvPr>
        <xdr:cNvSpPr txBox="1"/>
      </xdr:nvSpPr>
      <xdr:spPr>
        <a:xfrm>
          <a:off x="165926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99E0530D-1EB8-45A2-82FD-4BA47FBD91A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D55EF29-3B6E-47DD-A703-CF8BA2E20A7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FC288BD6-DAF3-4DBC-AE28-E4F24CA142AA}"/>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735A6123-389D-4B7F-B4B6-80FB40BFC5F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F2456B4-3F0A-4CCB-80FD-6967E608076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A1257FB5-5A2A-4108-9AAB-0EC9448A0B5C}"/>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14CD531-D833-4FD6-A91D-CCA352B4F51E}"/>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645E3965-4010-4960-A3B8-DD35A0BBD3CD}"/>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703E763-3E87-4297-9C5E-802E2E8595B8}"/>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FCA63C7-F720-4AA8-A7A9-F585DC6A033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F8874041-6A2D-4DF6-8076-8FFF9F992CF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C0ADE24-13D4-4D04-9DCF-0458121BB56C}"/>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C9F6C928-D790-41CC-AB64-10376EC98B0F}"/>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0A9B2A4-BE39-4551-8597-A1601FDC3F53}"/>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492CF02-2E24-4B13-9A4F-D6D76018D4E0}"/>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2740E8B-B181-41FA-A573-3E628D82A629}"/>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585648DD-26F4-4C3A-A253-A9E751DD4649}"/>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79AAD7DD-DB92-4B01-B0AE-EB4DA9EAED2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C5276A1C-621A-4DDC-93D3-921A05398176}"/>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D293F936-396C-422A-861C-62776414E85A}"/>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ADF3443D-624E-487D-B504-B8D0E412D5E7}"/>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563EB56-A293-4B16-980C-5FC7E0BA92B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2D729DA0-F5A7-4ED2-A47F-44F3AF3F54EA}"/>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D07CF9EE-3FB7-4850-A70F-D4FB22AE4F09}"/>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82EAB5B5-04A2-41EC-974D-04C576BD53A4}"/>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4DFDC058-D25E-4771-B0BB-732C51505328}"/>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1350AF8E-68CD-41F0-833C-4B94258B344B}"/>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93B624F7-CF8D-4C62-8B20-320ED7A3183D}"/>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399BAF47-441C-4D07-B156-3D287923E64A}"/>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29A6B203-9658-4FB8-970E-B851614A8049}"/>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5F3C4D56-64AF-45D8-ADA3-570C564FDED8}"/>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7FE02A53-B09F-4FE5-B145-5444EE326C27}"/>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9961CE6E-64AB-405D-A2E7-9DE14528202E}"/>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9771F838-B1A7-437C-AC67-6C1B4C68FA01}"/>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AAF74D0F-0CB3-4CD2-86E9-33559B7A0C80}"/>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24917B1-6B74-42D9-B6A1-558D56B29491}"/>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94ADF01-7657-4566-8563-855EE2361B96}"/>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4EEF24A-AC30-4695-B033-4FCC5C0F3C1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6344890-A3CA-46ED-8B7D-0C061A0D6C5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B47C355-C65E-4A5C-BBDB-3F71C7DA6A1E}"/>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78" name="楕円 877">
          <a:extLst>
            <a:ext uri="{FF2B5EF4-FFF2-40B4-BE49-F238E27FC236}">
              <a16:creationId xmlns:a16="http://schemas.microsoft.com/office/drawing/2014/main" id="{8FFFEAD3-81CE-49AA-8B49-603A3E6D71D2}"/>
            </a:ext>
          </a:extLst>
        </xdr:cNvPr>
        <xdr:cNvSpPr/>
      </xdr:nvSpPr>
      <xdr:spPr>
        <a:xfrm>
          <a:off x="14649450" y="168789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61613</xdr:rowOff>
    </xdr:from>
    <xdr:ext cx="405111" cy="259045"/>
    <xdr:sp macro="" textlink="">
      <xdr:nvSpPr>
        <xdr:cNvPr id="879" name="【公民館】&#10;有形固定資産減価償却率該当値テキスト">
          <a:extLst>
            <a:ext uri="{FF2B5EF4-FFF2-40B4-BE49-F238E27FC236}">
              <a16:creationId xmlns:a16="http://schemas.microsoft.com/office/drawing/2014/main" id="{B9C8E07C-13B8-4C08-BC40-5F65A0984AD5}"/>
            </a:ext>
          </a:extLst>
        </xdr:cNvPr>
        <xdr:cNvSpPr txBox="1"/>
      </xdr:nvSpPr>
      <xdr:spPr>
        <a:xfrm>
          <a:off x="14735175" y="1674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80" name="楕円 879">
          <a:extLst>
            <a:ext uri="{FF2B5EF4-FFF2-40B4-BE49-F238E27FC236}">
              <a16:creationId xmlns:a16="http://schemas.microsoft.com/office/drawing/2014/main" id="{5C63ED15-ADD8-450A-9736-DC3A50F1D1A3}"/>
            </a:ext>
          </a:extLst>
        </xdr:cNvPr>
        <xdr:cNvSpPr/>
      </xdr:nvSpPr>
      <xdr:spPr>
        <a:xfrm>
          <a:off x="13887450" y="169278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89536</xdr:rowOff>
    </xdr:from>
    <xdr:to>
      <xdr:col>85</xdr:col>
      <xdr:colOff>127000</xdr:colOff>
      <xdr:row>104</xdr:row>
      <xdr:rowOff>135255</xdr:rowOff>
    </xdr:to>
    <xdr:cxnSp macro="">
      <xdr:nvCxnSpPr>
        <xdr:cNvPr id="881" name="直線コネクタ 880">
          <a:extLst>
            <a:ext uri="{FF2B5EF4-FFF2-40B4-BE49-F238E27FC236}">
              <a16:creationId xmlns:a16="http://schemas.microsoft.com/office/drawing/2014/main" id="{88BE440C-B193-4033-B99D-6F6681494FE1}"/>
            </a:ext>
          </a:extLst>
        </xdr:cNvPr>
        <xdr:cNvCxnSpPr/>
      </xdr:nvCxnSpPr>
      <xdr:spPr>
        <a:xfrm flipV="1">
          <a:off x="13935075" y="16926561"/>
          <a:ext cx="762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78739</xdr:rowOff>
    </xdr:from>
    <xdr:to>
      <xdr:col>76</xdr:col>
      <xdr:colOff>165100</xdr:colOff>
      <xdr:row>105</xdr:row>
      <xdr:rowOff>8889</xdr:rowOff>
    </xdr:to>
    <xdr:sp macro="" textlink="">
      <xdr:nvSpPr>
        <xdr:cNvPr id="882" name="楕円 881">
          <a:extLst>
            <a:ext uri="{FF2B5EF4-FFF2-40B4-BE49-F238E27FC236}">
              <a16:creationId xmlns:a16="http://schemas.microsoft.com/office/drawing/2014/main" id="{48084C6E-80EF-4D69-960E-3FD3283A1195}"/>
            </a:ext>
          </a:extLst>
        </xdr:cNvPr>
        <xdr:cNvSpPr/>
      </xdr:nvSpPr>
      <xdr:spPr>
        <a:xfrm>
          <a:off x="13096875" y="16918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129539</xdr:rowOff>
    </xdr:from>
    <xdr:to>
      <xdr:col>81</xdr:col>
      <xdr:colOff>50800</xdr:colOff>
      <xdr:row>104</xdr:row>
      <xdr:rowOff>135255</xdr:rowOff>
    </xdr:to>
    <xdr:cxnSp macro="">
      <xdr:nvCxnSpPr>
        <xdr:cNvPr id="883" name="直線コネクタ 882">
          <a:extLst>
            <a:ext uri="{FF2B5EF4-FFF2-40B4-BE49-F238E27FC236}">
              <a16:creationId xmlns:a16="http://schemas.microsoft.com/office/drawing/2014/main" id="{A888FCE7-D74E-45BA-846D-6D178B999212}"/>
            </a:ext>
          </a:extLst>
        </xdr:cNvPr>
        <xdr:cNvCxnSpPr/>
      </xdr:nvCxnSpPr>
      <xdr:spPr>
        <a:xfrm>
          <a:off x="13144500" y="16966564"/>
          <a:ext cx="79057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884" name="楕円 883">
          <a:extLst>
            <a:ext uri="{FF2B5EF4-FFF2-40B4-BE49-F238E27FC236}">
              <a16:creationId xmlns:a16="http://schemas.microsoft.com/office/drawing/2014/main" id="{266049AC-DA17-401B-A67F-94E112EC399E}"/>
            </a:ext>
          </a:extLst>
        </xdr:cNvPr>
        <xdr:cNvSpPr/>
      </xdr:nvSpPr>
      <xdr:spPr>
        <a:xfrm>
          <a:off x="12296775" y="16965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105</xdr:row>
      <xdr:rowOff>1905</xdr:rowOff>
    </xdr:to>
    <xdr:cxnSp macro="">
      <xdr:nvCxnSpPr>
        <xdr:cNvPr id="885" name="直線コネクタ 884">
          <a:extLst>
            <a:ext uri="{FF2B5EF4-FFF2-40B4-BE49-F238E27FC236}">
              <a16:creationId xmlns:a16="http://schemas.microsoft.com/office/drawing/2014/main" id="{F0BE6FFD-A623-40E7-8383-B9BE4F476E95}"/>
            </a:ext>
          </a:extLst>
        </xdr:cNvPr>
        <xdr:cNvCxnSpPr/>
      </xdr:nvCxnSpPr>
      <xdr:spPr>
        <a:xfrm flipV="1">
          <a:off x="12344400" y="16966564"/>
          <a:ext cx="8001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124461</xdr:rowOff>
    </xdr:from>
    <xdr:to>
      <xdr:col>67</xdr:col>
      <xdr:colOff>101600</xdr:colOff>
      <xdr:row>106</xdr:row>
      <xdr:rowOff>54611</xdr:rowOff>
    </xdr:to>
    <xdr:sp macro="" textlink="">
      <xdr:nvSpPr>
        <xdr:cNvPr id="886" name="楕円 885">
          <a:extLst>
            <a:ext uri="{FF2B5EF4-FFF2-40B4-BE49-F238E27FC236}">
              <a16:creationId xmlns:a16="http://schemas.microsoft.com/office/drawing/2014/main" id="{42F3C73D-ED8F-4B07-A170-DBD878920B48}"/>
            </a:ext>
          </a:extLst>
        </xdr:cNvPr>
        <xdr:cNvSpPr/>
      </xdr:nvSpPr>
      <xdr:spPr>
        <a:xfrm>
          <a:off x="11487150" y="171234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106</xdr:row>
      <xdr:rowOff>3811</xdr:rowOff>
    </xdr:to>
    <xdr:cxnSp macro="">
      <xdr:nvCxnSpPr>
        <xdr:cNvPr id="887" name="直線コネクタ 886">
          <a:extLst>
            <a:ext uri="{FF2B5EF4-FFF2-40B4-BE49-F238E27FC236}">
              <a16:creationId xmlns:a16="http://schemas.microsoft.com/office/drawing/2014/main" id="{0B13D9E3-93E6-45E6-A81F-B5BB0D722061}"/>
            </a:ext>
          </a:extLst>
        </xdr:cNvPr>
        <xdr:cNvCxnSpPr/>
      </xdr:nvCxnSpPr>
      <xdr:spPr>
        <a:xfrm flipV="1">
          <a:off x="11534775" y="17004030"/>
          <a:ext cx="809625" cy="1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BEB08C4A-2CD6-4E98-B491-2ABD9CB665D4}"/>
            </a:ext>
          </a:extLst>
        </xdr:cNvPr>
        <xdr:cNvSpPr txBox="1"/>
      </xdr:nvSpPr>
      <xdr:spPr>
        <a:xfrm>
          <a:off x="13745219"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0D0CE084-514A-48E0-BED9-C6014F6A9753}"/>
            </a:ext>
          </a:extLst>
        </xdr:cNvPr>
        <xdr:cNvSpPr txBox="1"/>
      </xdr:nvSpPr>
      <xdr:spPr>
        <a:xfrm>
          <a:off x="12964169"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1B2DEC67-5900-4ED6-86F2-FC0933DFF007}"/>
            </a:ext>
          </a:extLst>
        </xdr:cNvPr>
        <xdr:cNvSpPr txBox="1"/>
      </xdr:nvSpPr>
      <xdr:spPr>
        <a:xfrm>
          <a:off x="12164069"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55251EEE-A9A0-46B1-88AB-B09B7ABEEEE8}"/>
            </a:ext>
          </a:extLst>
        </xdr:cNvPr>
        <xdr:cNvSpPr txBox="1"/>
      </xdr:nvSpPr>
      <xdr:spPr>
        <a:xfrm>
          <a:off x="11354444"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31132</xdr:rowOff>
    </xdr:from>
    <xdr:ext cx="405111" cy="259045"/>
    <xdr:sp macro="" textlink="">
      <xdr:nvSpPr>
        <xdr:cNvPr id="892" name="n_1mainValue【公民館】&#10;有形固定資産減価償却率">
          <a:extLst>
            <a:ext uri="{FF2B5EF4-FFF2-40B4-BE49-F238E27FC236}">
              <a16:creationId xmlns:a16="http://schemas.microsoft.com/office/drawing/2014/main" id="{B8D7C80B-CE11-4476-859E-26C471A480D5}"/>
            </a:ext>
          </a:extLst>
        </xdr:cNvPr>
        <xdr:cNvSpPr txBox="1"/>
      </xdr:nvSpPr>
      <xdr:spPr>
        <a:xfrm>
          <a:off x="13745219" y="1670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25416</xdr:rowOff>
    </xdr:from>
    <xdr:ext cx="405111" cy="259045"/>
    <xdr:sp macro="" textlink="">
      <xdr:nvSpPr>
        <xdr:cNvPr id="893" name="n_2mainValue【公民館】&#10;有形固定資産減価償却率">
          <a:extLst>
            <a:ext uri="{FF2B5EF4-FFF2-40B4-BE49-F238E27FC236}">
              <a16:creationId xmlns:a16="http://schemas.microsoft.com/office/drawing/2014/main" id="{60541619-070C-412D-8B51-53056E5D5ED8}"/>
            </a:ext>
          </a:extLst>
        </xdr:cNvPr>
        <xdr:cNvSpPr txBox="1"/>
      </xdr:nvSpPr>
      <xdr:spPr>
        <a:xfrm>
          <a:off x="12964169" y="1670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894" name="n_3mainValue【公民館】&#10;有形固定資産減価償却率">
          <a:extLst>
            <a:ext uri="{FF2B5EF4-FFF2-40B4-BE49-F238E27FC236}">
              <a16:creationId xmlns:a16="http://schemas.microsoft.com/office/drawing/2014/main" id="{B296AAAD-E674-4F65-AC04-DA01F4D5EB90}"/>
            </a:ext>
          </a:extLst>
        </xdr:cNvPr>
        <xdr:cNvSpPr txBox="1"/>
      </xdr:nvSpPr>
      <xdr:spPr>
        <a:xfrm>
          <a:off x="12164069" y="1704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45738</xdr:rowOff>
    </xdr:from>
    <xdr:ext cx="405111" cy="259045"/>
    <xdr:sp macro="" textlink="">
      <xdr:nvSpPr>
        <xdr:cNvPr id="895" name="n_4mainValue【公民館】&#10;有形固定資産減価償却率">
          <a:extLst>
            <a:ext uri="{FF2B5EF4-FFF2-40B4-BE49-F238E27FC236}">
              <a16:creationId xmlns:a16="http://schemas.microsoft.com/office/drawing/2014/main" id="{1CFBE6F3-063E-4AB6-8147-9F5C0F791BA5}"/>
            </a:ext>
          </a:extLst>
        </xdr:cNvPr>
        <xdr:cNvSpPr txBox="1"/>
      </xdr:nvSpPr>
      <xdr:spPr>
        <a:xfrm>
          <a:off x="11354444" y="1721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798DAB7B-154B-44E0-AE1E-9A19354DEA0D}"/>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B110850D-D181-40FC-B086-0913F97140CE}"/>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2B322697-0B57-422E-A72F-1E6C63D48A9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20F3BCAA-232A-4C87-9A66-12CDB51B7DF3}"/>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B053FE6-F4CE-4C25-8CB6-E6CDF277939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F40A99A0-717F-4876-AF42-40FD094CC33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73568008-E3CD-4C21-8678-69908D922C16}"/>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28E57B0-60AF-4D98-AF14-34FC86EA52F7}"/>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8990A260-7899-4FAE-A086-5A30C15D1684}"/>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E10B775C-E07C-4F53-9A4B-55A29AF5FAA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DAE7A417-AF42-4A16-AED9-C1F546CAC6D6}"/>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C27214B6-3381-46D7-B87F-03D90E0C0DD7}"/>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69C0D0B3-ABB2-42B4-BCD8-A1A231118866}"/>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B6A6489C-CF13-40D8-85E3-D70674BE357F}"/>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66F2936D-84F0-47A3-BE7F-78D879C631F6}"/>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AD7AE193-E5C6-4378-B971-6538656643A3}"/>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539EBEE5-0EC6-4E84-B0B2-C7F6510B8C6B}"/>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2F4EDB14-A697-4F28-AA11-88FD4F0B70BD}"/>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5DE1B5AE-E3E5-466D-A897-E42A731AD883}"/>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7303FFFC-883E-47E0-9EAC-F89025159DFD}"/>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D6BEA378-9B0E-49B3-A49B-12AEA1A79DA9}"/>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222736DA-535A-4795-B9E0-7FD2DDB49E96}"/>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1EF42037-5BD8-4B5B-B112-34C421697B6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8178EA34-A8EC-40E3-8F37-6DA7B446DB6F}"/>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B7B43DCE-44BA-49D1-8ECC-CA014BE7A2C8}"/>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7B59E370-C15E-40F7-B26A-787A94CE44A1}"/>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49E2CE51-1480-4016-895F-78D0DAEC215E}"/>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77CF424A-E8CA-40E2-A844-8DB4FB4518FE}"/>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106B4A9D-F765-4F6D-BA17-A7011AD9A093}"/>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A496AACC-83CF-4F57-954D-E8178141D030}"/>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30B90A18-80DA-40B6-80E6-5F65545D3268}"/>
            </a:ext>
          </a:extLst>
        </xdr:cNvPr>
        <xdr:cNvSpPr txBox="1"/>
      </xdr:nvSpPr>
      <xdr:spPr>
        <a:xfrm>
          <a:off x="19992975" y="17296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A6E2CD5A-76F9-466C-8B22-238CCD28F905}"/>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4DEF28ED-FDB0-4CAF-AC0B-C8EF4C463CB4}"/>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590B3D0C-7786-4516-BCE5-AB1D338D10B9}"/>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3EA064EF-139B-4D2B-9E1A-D9C42278C7C8}"/>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31331F13-53B7-4549-B44D-B7C5B13DE6D6}"/>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CD1D18D-7DE1-4543-AC2D-42485D06C55F}"/>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AD81441-A8F3-4505-A891-638138D62FC1}"/>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31B1D2C-459B-4C3B-8C51-C0C52B5F6A63}"/>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28A8DA0-BDDC-468C-9450-8E98769BC1E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B8D5232-BA7E-486B-A9F2-D7DCEC545B12}"/>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44994</xdr:rowOff>
    </xdr:from>
    <xdr:to>
      <xdr:col>116</xdr:col>
      <xdr:colOff>114300</xdr:colOff>
      <xdr:row>104</xdr:row>
      <xdr:rowOff>146594</xdr:rowOff>
    </xdr:to>
    <xdr:sp macro="" textlink="">
      <xdr:nvSpPr>
        <xdr:cNvPr id="937" name="楕円 936">
          <a:extLst>
            <a:ext uri="{FF2B5EF4-FFF2-40B4-BE49-F238E27FC236}">
              <a16:creationId xmlns:a16="http://schemas.microsoft.com/office/drawing/2014/main" id="{F6CED310-3E88-4E0C-90A0-D291C4B4E379}"/>
            </a:ext>
          </a:extLst>
        </xdr:cNvPr>
        <xdr:cNvSpPr/>
      </xdr:nvSpPr>
      <xdr:spPr>
        <a:xfrm>
          <a:off x="19897725" y="16888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67871</xdr:rowOff>
    </xdr:from>
    <xdr:ext cx="469744" cy="259045"/>
    <xdr:sp macro="" textlink="">
      <xdr:nvSpPr>
        <xdr:cNvPr id="938" name="【公民館】&#10;一人当たり面積該当値テキスト">
          <a:extLst>
            <a:ext uri="{FF2B5EF4-FFF2-40B4-BE49-F238E27FC236}">
              <a16:creationId xmlns:a16="http://schemas.microsoft.com/office/drawing/2014/main" id="{AB26010F-BE1E-4EAE-927D-72408ADC913B}"/>
            </a:ext>
          </a:extLst>
        </xdr:cNvPr>
        <xdr:cNvSpPr txBox="1"/>
      </xdr:nvSpPr>
      <xdr:spPr>
        <a:xfrm>
          <a:off x="19992975" y="1674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69487</xdr:rowOff>
    </xdr:from>
    <xdr:to>
      <xdr:col>112</xdr:col>
      <xdr:colOff>38100</xdr:colOff>
      <xdr:row>104</xdr:row>
      <xdr:rowOff>171087</xdr:rowOff>
    </xdr:to>
    <xdr:sp macro="" textlink="">
      <xdr:nvSpPr>
        <xdr:cNvPr id="939" name="楕円 938">
          <a:extLst>
            <a:ext uri="{FF2B5EF4-FFF2-40B4-BE49-F238E27FC236}">
              <a16:creationId xmlns:a16="http://schemas.microsoft.com/office/drawing/2014/main" id="{C1C7EFEC-35BE-43E2-A2C2-22B550977553}"/>
            </a:ext>
          </a:extLst>
        </xdr:cNvPr>
        <xdr:cNvSpPr/>
      </xdr:nvSpPr>
      <xdr:spPr>
        <a:xfrm>
          <a:off x="19154775" y="169065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95794</xdr:rowOff>
    </xdr:from>
    <xdr:to>
      <xdr:col>116</xdr:col>
      <xdr:colOff>63500</xdr:colOff>
      <xdr:row>104</xdr:row>
      <xdr:rowOff>120287</xdr:rowOff>
    </xdr:to>
    <xdr:cxnSp macro="">
      <xdr:nvCxnSpPr>
        <xdr:cNvPr id="940" name="直線コネクタ 939">
          <a:extLst>
            <a:ext uri="{FF2B5EF4-FFF2-40B4-BE49-F238E27FC236}">
              <a16:creationId xmlns:a16="http://schemas.microsoft.com/office/drawing/2014/main" id="{1B43496A-C1EF-4BA3-AB90-E915FAB87066}"/>
            </a:ext>
          </a:extLst>
        </xdr:cNvPr>
        <xdr:cNvCxnSpPr/>
      </xdr:nvCxnSpPr>
      <xdr:spPr>
        <a:xfrm flipV="1">
          <a:off x="19202400" y="16935994"/>
          <a:ext cx="7524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41" name="楕円 940">
          <a:extLst>
            <a:ext uri="{FF2B5EF4-FFF2-40B4-BE49-F238E27FC236}">
              <a16:creationId xmlns:a16="http://schemas.microsoft.com/office/drawing/2014/main" id="{DEE7E1FC-FD99-45E3-B74D-7682FF2F7DF4}"/>
            </a:ext>
          </a:extLst>
        </xdr:cNvPr>
        <xdr:cNvSpPr/>
      </xdr:nvSpPr>
      <xdr:spPr>
        <a:xfrm>
          <a:off x="18345150" y="1689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120287</xdr:rowOff>
    </xdr:to>
    <xdr:cxnSp macro="">
      <xdr:nvCxnSpPr>
        <xdr:cNvPr id="942" name="直線コネクタ 941">
          <a:extLst>
            <a:ext uri="{FF2B5EF4-FFF2-40B4-BE49-F238E27FC236}">
              <a16:creationId xmlns:a16="http://schemas.microsoft.com/office/drawing/2014/main" id="{B4183C6D-0456-475D-BA47-D5FE153DEDE4}"/>
            </a:ext>
          </a:extLst>
        </xdr:cNvPr>
        <xdr:cNvCxnSpPr/>
      </xdr:nvCxnSpPr>
      <xdr:spPr>
        <a:xfrm>
          <a:off x="18392775" y="16945882"/>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943" name="楕円 942">
          <a:extLst>
            <a:ext uri="{FF2B5EF4-FFF2-40B4-BE49-F238E27FC236}">
              <a16:creationId xmlns:a16="http://schemas.microsoft.com/office/drawing/2014/main" id="{467B4614-539F-47AE-8FE2-02207860BB5B}"/>
            </a:ext>
          </a:extLst>
        </xdr:cNvPr>
        <xdr:cNvSpPr/>
      </xdr:nvSpPr>
      <xdr:spPr>
        <a:xfrm>
          <a:off x="17554575" y="1686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108857</xdr:rowOff>
    </xdr:to>
    <xdr:cxnSp macro="">
      <xdr:nvCxnSpPr>
        <xdr:cNvPr id="944" name="直線コネクタ 943">
          <a:extLst>
            <a:ext uri="{FF2B5EF4-FFF2-40B4-BE49-F238E27FC236}">
              <a16:creationId xmlns:a16="http://schemas.microsoft.com/office/drawing/2014/main" id="{4F4AE687-05B9-49ED-9E3E-F27619FF8A67}"/>
            </a:ext>
          </a:extLst>
        </xdr:cNvPr>
        <xdr:cNvCxnSpPr/>
      </xdr:nvCxnSpPr>
      <xdr:spPr>
        <a:xfrm>
          <a:off x="17602200" y="16916400"/>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49893</xdr:rowOff>
    </xdr:from>
    <xdr:to>
      <xdr:col>98</xdr:col>
      <xdr:colOff>38100</xdr:colOff>
      <xdr:row>104</xdr:row>
      <xdr:rowOff>151493</xdr:rowOff>
    </xdr:to>
    <xdr:sp macro="" textlink="">
      <xdr:nvSpPr>
        <xdr:cNvPr id="945" name="楕円 944">
          <a:extLst>
            <a:ext uri="{FF2B5EF4-FFF2-40B4-BE49-F238E27FC236}">
              <a16:creationId xmlns:a16="http://schemas.microsoft.com/office/drawing/2014/main" id="{30B7C2CE-D2F6-4DA7-A771-F8B46658BCC7}"/>
            </a:ext>
          </a:extLst>
        </xdr:cNvPr>
        <xdr:cNvSpPr/>
      </xdr:nvSpPr>
      <xdr:spPr>
        <a:xfrm>
          <a:off x="16754475" y="168869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100693</xdr:rowOff>
    </xdr:to>
    <xdr:cxnSp macro="">
      <xdr:nvCxnSpPr>
        <xdr:cNvPr id="946" name="直線コネクタ 945">
          <a:extLst>
            <a:ext uri="{FF2B5EF4-FFF2-40B4-BE49-F238E27FC236}">
              <a16:creationId xmlns:a16="http://schemas.microsoft.com/office/drawing/2014/main" id="{2FBFE19A-260B-4819-B9CB-3FEC9DD3A78D}"/>
            </a:ext>
          </a:extLst>
        </xdr:cNvPr>
        <xdr:cNvCxnSpPr/>
      </xdr:nvCxnSpPr>
      <xdr:spPr>
        <a:xfrm flipV="1">
          <a:off x="16802100" y="16916400"/>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8E222C46-AB1D-45B2-89A1-4B4EB542217A}"/>
            </a:ext>
          </a:extLst>
        </xdr:cNvPr>
        <xdr:cNvSpPr txBox="1"/>
      </xdr:nvSpPr>
      <xdr:spPr>
        <a:xfrm>
          <a:off x="18983402" y="1741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89C15EC5-F95E-45B8-853F-53D3D053D2BC}"/>
            </a:ext>
          </a:extLst>
        </xdr:cNvPr>
        <xdr:cNvSpPr txBox="1"/>
      </xdr:nvSpPr>
      <xdr:spPr>
        <a:xfrm>
          <a:off x="18183302"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ECF0CFC2-F7E0-447F-9408-6DDFABBF9547}"/>
            </a:ext>
          </a:extLst>
        </xdr:cNvPr>
        <xdr:cNvSpPr txBox="1"/>
      </xdr:nvSpPr>
      <xdr:spPr>
        <a:xfrm>
          <a:off x="17383202" y="1739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5EA87EDF-4E9F-4821-BD73-5122FEE01352}"/>
            </a:ext>
          </a:extLst>
        </xdr:cNvPr>
        <xdr:cNvSpPr txBox="1"/>
      </xdr:nvSpPr>
      <xdr:spPr>
        <a:xfrm>
          <a:off x="16592627" y="173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16164</xdr:rowOff>
    </xdr:from>
    <xdr:ext cx="469744" cy="259045"/>
    <xdr:sp macro="" textlink="">
      <xdr:nvSpPr>
        <xdr:cNvPr id="951" name="n_1mainValue【公民館】&#10;一人当たり面積">
          <a:extLst>
            <a:ext uri="{FF2B5EF4-FFF2-40B4-BE49-F238E27FC236}">
              <a16:creationId xmlns:a16="http://schemas.microsoft.com/office/drawing/2014/main" id="{D3066F70-385D-47AA-BBF4-134C7E2AB062}"/>
            </a:ext>
          </a:extLst>
        </xdr:cNvPr>
        <xdr:cNvSpPr txBox="1"/>
      </xdr:nvSpPr>
      <xdr:spPr>
        <a:xfrm>
          <a:off x="18983402" y="1669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52" name="n_2mainValue【公民館】&#10;一人当たり面積">
          <a:extLst>
            <a:ext uri="{FF2B5EF4-FFF2-40B4-BE49-F238E27FC236}">
              <a16:creationId xmlns:a16="http://schemas.microsoft.com/office/drawing/2014/main" id="{76F9064C-F527-4085-8669-0EA2C926FC30}"/>
            </a:ext>
          </a:extLst>
        </xdr:cNvPr>
        <xdr:cNvSpPr txBox="1"/>
      </xdr:nvSpPr>
      <xdr:spPr>
        <a:xfrm>
          <a:off x="18183302" y="1668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953" name="n_3mainValue【公民館】&#10;一人当たり面積">
          <a:extLst>
            <a:ext uri="{FF2B5EF4-FFF2-40B4-BE49-F238E27FC236}">
              <a16:creationId xmlns:a16="http://schemas.microsoft.com/office/drawing/2014/main" id="{C9DFAA88-E2A5-4B08-AB23-3541E02A625C}"/>
            </a:ext>
          </a:extLst>
        </xdr:cNvPr>
        <xdr:cNvSpPr txBox="1"/>
      </xdr:nvSpPr>
      <xdr:spPr>
        <a:xfrm>
          <a:off x="17383202"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168020</xdr:rowOff>
    </xdr:from>
    <xdr:ext cx="469744" cy="259045"/>
    <xdr:sp macro="" textlink="">
      <xdr:nvSpPr>
        <xdr:cNvPr id="954" name="n_4mainValue【公民館】&#10;一人当たり面積">
          <a:extLst>
            <a:ext uri="{FF2B5EF4-FFF2-40B4-BE49-F238E27FC236}">
              <a16:creationId xmlns:a16="http://schemas.microsoft.com/office/drawing/2014/main" id="{24E97A35-E893-4C1B-AA4E-BE279511C176}"/>
            </a:ext>
          </a:extLst>
        </xdr:cNvPr>
        <xdr:cNvSpPr txBox="1"/>
      </xdr:nvSpPr>
      <xdr:spPr>
        <a:xfrm>
          <a:off x="16592627" y="166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A0B7E294-D86E-46B4-8C8B-E5A8ECA10F4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58D7BCA-BBF3-414B-863F-0327F1B89F0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D42BA59-7432-46C5-8087-7C1E267FE07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道路、橋りょう・トンネル、公民館は、類似団体平均と同程度の有形固定資産減価償却率を維持している。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当市は面積が広いため、道路の一人当たりの延長が類似団体平均の約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倍となっている。道路網の見直しを行っている一方で、旧大洲地区を中心に新たに市道認定を行っている状況である。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橋りょう・トンネルの有形固定資産減価償却率は、令和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年度には新規建設や大規模改修がなかったため、前年度比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年度に父橋架け替えが完了するため、わずかに減少する見込みである。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公民館の住民一人当たりの面積は類似団体平均と比べ約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倍と多い状況である。令和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月に公民館からコミュニティセンターへ移行したが、施設の利用状況を踏まえながら他施設との複合化や統廃合を検討し、将来の人口動向に合わせて改修や建替え時に減築を行っていく。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また、児童館は、有形固定資産減価償却率が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％と高い。喜多児童館及び徳森児童センターは建築から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年が経過、大洲児童館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木造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も建築から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年が経過しており、耐用年数に対して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％以上が経過している状況である。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745816-E8D6-405C-B3E6-47CF77AD0490}"/>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57AF40-CA5A-47B3-A391-939BD616731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F36CC0-8B34-47B9-B974-2EAEA452136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1F8808-ABE3-4673-88A2-FBC5BB653E8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734779-081B-4FFC-81BA-62E7EA22E737}"/>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B35977-F7EB-4222-BC65-C3A6886B99AF}"/>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34064E-44E7-4C66-81C5-C1220ED5A9CE}"/>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46ABC9-5977-4C5D-91FE-9C70A4986B3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FAF697-4BFB-4B00-8509-0285E1154E7E}"/>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B7846E-949A-402A-B422-6DB36B4D3E8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0D0CF0-37AF-4589-BA33-AE17779EAD5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772E9F-1BB0-4E07-9DEE-A05FC10D5805}"/>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D614B7-E1B5-437B-9C45-86A58F1DCD4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9E76D6-AF79-4FD9-90EB-07C332DB452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118FDD-0300-4818-8F6C-FD2BB591348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1F4C4B-E55A-472A-AC72-8A16BBBEA606}"/>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561C33-E668-47F9-9DA1-B3184ED3517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C89EDF-5BFE-4843-8784-59592E17FCEA}"/>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2C4F75-1B18-4091-B0C6-32EEB40A41D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548A78-30A4-4BBD-801A-A57FDEB659C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E3AD44-5A4D-470D-83CA-989C896499B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830AA4-0971-46A4-A9C7-642DDF3D901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D457C5-702C-4E9D-8F72-64658A558A1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43670D-3787-4A2D-BF47-E791FAA0296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8156DC-F020-4641-BAD2-9E9B0244AA3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90113F-B7CD-4456-94AE-44AAB6BDEC5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78D56F-CD4A-4128-97DD-EB946D58D1DF}"/>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20D5EA-F6C9-4C7D-8C20-C562A8BA2C4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0ACE2E-9514-4DB7-86CD-9A5A78DA1A2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04E961-0822-4CBD-B774-E0666AB80074}"/>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B3486E-7E73-4E64-82F7-BDCEF383F094}"/>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69D624-40DF-4321-AFC0-46FB014DEAA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BC1EE7-88A1-4264-BD83-A44C9F43518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DF2E8B-C811-4517-A987-14C27B77DF3B}"/>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BB216D-CE49-434D-A6B3-F33B4FC55439}"/>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65A86F-06E1-4E6B-BB76-7C1708B1026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BDA142-4C11-4FDF-A43B-CFB4230363E4}"/>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8E14E7-04A0-42B7-A63C-F53D4381F082}"/>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EE99AE-6ED2-4F8B-8B0F-47B3F9DFE6CA}"/>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D5EA8E-F215-4545-8224-8826BC9F664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DD40ED-4B88-4EB0-8C67-B4E200713C63}"/>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CB798C-3F93-4824-BD89-E970C4629789}"/>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5F5245-75AC-4590-8ADC-C223CBF79794}"/>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9979078-CB06-46AE-8A7B-34B2706407C2}"/>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ECAA53-11CA-44A7-A407-3CE1873C1976}"/>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AA31137-657D-4480-984B-C043B6AA6765}"/>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7100841-7728-4C68-B35E-1EE6EF8B4C70}"/>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9F91BB8-224B-4182-8B8E-3599E686DAC9}"/>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69D787-4B8B-43F9-9181-AE3A795CD7A5}"/>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1C4208-A69D-4A2D-B1DE-F17063FA4753}"/>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84EAA11-68FD-40D4-8A03-A749CF0303AC}"/>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207B5B1-5D14-4099-89EC-F03EB1485376}"/>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73A9B75-0821-4DE9-83CF-DF1006099874}"/>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7385F2-FA02-4C2A-8FED-529F2D020857}"/>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935C64-0180-4F12-B060-388B8DAA021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276A28C-A47E-49BA-8169-FEF033E2740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7A58D73-BA13-4FC3-B7B7-A75305860ECD}"/>
            </a:ext>
          </a:extLst>
        </xdr:cNvPr>
        <xdr:cNvCxnSpPr/>
      </xdr:nvCxnSpPr>
      <xdr:spPr>
        <a:xfrm flipV="1">
          <a:off x="4180840" y="5378903"/>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A49651E-622E-479C-8821-C8ECB44D9E7B}"/>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CEA5D21-179F-4A52-B0E9-DCDA0743B88E}"/>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E73118B0-E5E4-4405-8CC4-B35581F65D5F}"/>
            </a:ext>
          </a:extLst>
        </xdr:cNvPr>
        <xdr:cNvSpPr txBox="1"/>
      </xdr:nvSpPr>
      <xdr:spPr>
        <a:xfrm>
          <a:off x="4219575" y="5173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3EFF56E6-F888-42FE-B304-AC95696984B7}"/>
            </a:ext>
          </a:extLst>
        </xdr:cNvPr>
        <xdr:cNvCxnSpPr/>
      </xdr:nvCxnSpPr>
      <xdr:spPr>
        <a:xfrm>
          <a:off x="4105275" y="5378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7EE0F9A1-6A1E-4351-989D-A199DC8DA2EF}"/>
            </a:ext>
          </a:extLst>
        </xdr:cNvPr>
        <xdr:cNvSpPr txBox="1"/>
      </xdr:nvSpPr>
      <xdr:spPr>
        <a:xfrm>
          <a:off x="4219575" y="5990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EC40806-AE36-4B42-9075-2C5BE13E1730}"/>
            </a:ext>
          </a:extLst>
        </xdr:cNvPr>
        <xdr:cNvSpPr/>
      </xdr:nvSpPr>
      <xdr:spPr>
        <a:xfrm>
          <a:off x="4124325"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291EDF3-7A7F-48BF-827F-7A1AC0BB479B}"/>
            </a:ext>
          </a:extLst>
        </xdr:cNvPr>
        <xdr:cNvSpPr/>
      </xdr:nvSpPr>
      <xdr:spPr>
        <a:xfrm>
          <a:off x="3381375" y="59935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91155390-276C-44E4-9418-C29820EBD7B3}"/>
            </a:ext>
          </a:extLst>
        </xdr:cNvPr>
        <xdr:cNvSpPr/>
      </xdr:nvSpPr>
      <xdr:spPr>
        <a:xfrm>
          <a:off x="2571750"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CBD091A-6354-486F-A3AE-D98085C1C917}"/>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FF81541-DEC6-46C4-87A7-2AAFE4280D9C}"/>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FB9F60-DC38-4CBA-A487-B088B7BABDE7}"/>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0E9EEB-DABD-4709-B242-79423891EA0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7FB9EE-9F37-4A61-8804-D25DF1BD5A9C}"/>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83FE19-5A8A-43DE-AEAE-F3BFF691FAA1}"/>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DACB43C-BFF2-42E3-9533-263E14C0D48A}"/>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a:extLst>
            <a:ext uri="{FF2B5EF4-FFF2-40B4-BE49-F238E27FC236}">
              <a16:creationId xmlns:a16="http://schemas.microsoft.com/office/drawing/2014/main" id="{745BEC20-DB87-4169-88D9-2374303E908B}"/>
            </a:ext>
          </a:extLst>
        </xdr:cNvPr>
        <xdr:cNvSpPr/>
      </xdr:nvSpPr>
      <xdr:spPr>
        <a:xfrm>
          <a:off x="4124325" y="60018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7A8A00CE-836A-422C-AE5D-65E202CE6F34}"/>
            </a:ext>
          </a:extLst>
        </xdr:cNvPr>
        <xdr:cNvSpPr txBox="1"/>
      </xdr:nvSpPr>
      <xdr:spPr>
        <a:xfrm>
          <a:off x="4219575" y="585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6" name="楕円 75">
          <a:extLst>
            <a:ext uri="{FF2B5EF4-FFF2-40B4-BE49-F238E27FC236}">
              <a16:creationId xmlns:a16="http://schemas.microsoft.com/office/drawing/2014/main" id="{8F96FBC0-0C6F-490E-A526-A80212C23372}"/>
            </a:ext>
          </a:extLst>
        </xdr:cNvPr>
        <xdr:cNvSpPr/>
      </xdr:nvSpPr>
      <xdr:spPr>
        <a:xfrm>
          <a:off x="3381375" y="60412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103958</xdr:rowOff>
    </xdr:to>
    <xdr:cxnSp macro="">
      <xdr:nvCxnSpPr>
        <xdr:cNvPr id="77" name="直線コネクタ 76">
          <a:extLst>
            <a:ext uri="{FF2B5EF4-FFF2-40B4-BE49-F238E27FC236}">
              <a16:creationId xmlns:a16="http://schemas.microsoft.com/office/drawing/2014/main" id="{5F89CD9F-522A-4ECD-9FA8-EE806EF6B82F}"/>
            </a:ext>
          </a:extLst>
        </xdr:cNvPr>
        <xdr:cNvCxnSpPr/>
      </xdr:nvCxnSpPr>
      <xdr:spPr>
        <a:xfrm flipV="1">
          <a:off x="3429000" y="6049464"/>
          <a:ext cx="75247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a:extLst>
            <a:ext uri="{FF2B5EF4-FFF2-40B4-BE49-F238E27FC236}">
              <a16:creationId xmlns:a16="http://schemas.microsoft.com/office/drawing/2014/main" id="{A6BCF46D-5DE4-4BD6-8611-3FB56F06843D}"/>
            </a:ext>
          </a:extLst>
        </xdr:cNvPr>
        <xdr:cNvSpPr/>
      </xdr:nvSpPr>
      <xdr:spPr>
        <a:xfrm>
          <a:off x="2571750" y="59987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103958</xdr:rowOff>
    </xdr:to>
    <xdr:cxnSp macro="">
      <xdr:nvCxnSpPr>
        <xdr:cNvPr id="79" name="直線コネクタ 78">
          <a:extLst>
            <a:ext uri="{FF2B5EF4-FFF2-40B4-BE49-F238E27FC236}">
              <a16:creationId xmlns:a16="http://schemas.microsoft.com/office/drawing/2014/main" id="{42663766-B1C4-49FC-A657-5CDE927D23F6}"/>
            </a:ext>
          </a:extLst>
        </xdr:cNvPr>
        <xdr:cNvCxnSpPr/>
      </xdr:nvCxnSpPr>
      <xdr:spPr>
        <a:xfrm>
          <a:off x="2619375" y="6055904"/>
          <a:ext cx="8096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80" name="楕円 79">
          <a:extLst>
            <a:ext uri="{FF2B5EF4-FFF2-40B4-BE49-F238E27FC236}">
              <a16:creationId xmlns:a16="http://schemas.microsoft.com/office/drawing/2014/main" id="{7A6A5ADC-ADD3-47F7-86F1-7DD847AE62B9}"/>
            </a:ext>
          </a:extLst>
        </xdr:cNvPr>
        <xdr:cNvSpPr/>
      </xdr:nvSpPr>
      <xdr:spPr>
        <a:xfrm>
          <a:off x="1781175" y="59527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xdr:rowOff>
    </xdr:from>
    <xdr:to>
      <xdr:col>15</xdr:col>
      <xdr:colOff>50800</xdr:colOff>
      <xdr:row>37</xdr:row>
      <xdr:rowOff>61504</xdr:rowOff>
    </xdr:to>
    <xdr:cxnSp macro="">
      <xdr:nvCxnSpPr>
        <xdr:cNvPr id="81" name="直線コネクタ 80">
          <a:extLst>
            <a:ext uri="{FF2B5EF4-FFF2-40B4-BE49-F238E27FC236}">
              <a16:creationId xmlns:a16="http://schemas.microsoft.com/office/drawing/2014/main" id="{16A62649-F750-4DD1-B1AB-829C74FD74F9}"/>
            </a:ext>
          </a:extLst>
        </xdr:cNvPr>
        <xdr:cNvCxnSpPr/>
      </xdr:nvCxnSpPr>
      <xdr:spPr>
        <a:xfrm>
          <a:off x="1828800" y="6000387"/>
          <a:ext cx="7905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72753</xdr:rowOff>
    </xdr:from>
    <xdr:to>
      <xdr:col>6</xdr:col>
      <xdr:colOff>38100</xdr:colOff>
      <xdr:row>37</xdr:row>
      <xdr:rowOff>2903</xdr:rowOff>
    </xdr:to>
    <xdr:sp macro="" textlink="">
      <xdr:nvSpPr>
        <xdr:cNvPr id="82" name="楕円 81">
          <a:extLst>
            <a:ext uri="{FF2B5EF4-FFF2-40B4-BE49-F238E27FC236}">
              <a16:creationId xmlns:a16="http://schemas.microsoft.com/office/drawing/2014/main" id="{42AAD3E2-3626-473F-A3AA-3A53DBCBEDF9}"/>
            </a:ext>
          </a:extLst>
        </xdr:cNvPr>
        <xdr:cNvSpPr/>
      </xdr:nvSpPr>
      <xdr:spPr>
        <a:xfrm>
          <a:off x="981075" y="5898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123553</xdr:rowOff>
    </xdr:from>
    <xdr:to>
      <xdr:col>10</xdr:col>
      <xdr:colOff>114300</xdr:colOff>
      <xdr:row>37</xdr:row>
      <xdr:rowOff>5987</xdr:rowOff>
    </xdr:to>
    <xdr:cxnSp macro="">
      <xdr:nvCxnSpPr>
        <xdr:cNvPr id="83" name="直線コネクタ 82">
          <a:extLst>
            <a:ext uri="{FF2B5EF4-FFF2-40B4-BE49-F238E27FC236}">
              <a16:creationId xmlns:a16="http://schemas.microsoft.com/office/drawing/2014/main" id="{147DED33-F03B-4571-9C20-A4F1DABEE28A}"/>
            </a:ext>
          </a:extLst>
        </xdr:cNvPr>
        <xdr:cNvCxnSpPr/>
      </xdr:nvCxnSpPr>
      <xdr:spPr>
        <a:xfrm>
          <a:off x="1028700" y="5956028"/>
          <a:ext cx="80010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B91C165-8BA1-479F-A5B4-0F918611D319}"/>
            </a:ext>
          </a:extLst>
        </xdr:cNvPr>
        <xdr:cNvSpPr txBox="1"/>
      </xdr:nvSpPr>
      <xdr:spPr>
        <a:xfrm>
          <a:off x="3239144" y="578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A78A8560-2FD4-4C6A-B9D7-40220159C5E2}"/>
            </a:ext>
          </a:extLst>
        </xdr:cNvPr>
        <xdr:cNvSpPr txBox="1"/>
      </xdr:nvSpPr>
      <xdr:spPr>
        <a:xfrm>
          <a:off x="2439044" y="578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F4E18E6-4720-4636-8A38-4E99C85A306C}"/>
            </a:ext>
          </a:extLst>
        </xdr:cNvPr>
        <xdr:cNvSpPr txBox="1"/>
      </xdr:nvSpPr>
      <xdr:spPr>
        <a:xfrm>
          <a:off x="1648469" y="6060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D50DA384-5F72-4D48-9558-66EAB6AC258E}"/>
            </a:ext>
          </a:extLst>
        </xdr:cNvPr>
        <xdr:cNvSpPr txBox="1"/>
      </xdr:nvSpPr>
      <xdr:spPr>
        <a:xfrm>
          <a:off x="848369" y="6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1BE7A9FA-5769-4824-862F-549B0C856AD9}"/>
            </a:ext>
          </a:extLst>
        </xdr:cNvPr>
        <xdr:cNvSpPr txBox="1"/>
      </xdr:nvSpPr>
      <xdr:spPr>
        <a:xfrm>
          <a:off x="3239144" y="613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9" name="n_2mainValue【図書館】&#10;有形固定資産減価償却率">
          <a:extLst>
            <a:ext uri="{FF2B5EF4-FFF2-40B4-BE49-F238E27FC236}">
              <a16:creationId xmlns:a16="http://schemas.microsoft.com/office/drawing/2014/main" id="{4BF7C443-A9F3-4374-BC15-E16DDBF653A4}"/>
            </a:ext>
          </a:extLst>
        </xdr:cNvPr>
        <xdr:cNvSpPr txBox="1"/>
      </xdr:nvSpPr>
      <xdr:spPr>
        <a:xfrm>
          <a:off x="2439044" y="609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90" name="n_3mainValue【図書館】&#10;有形固定資産減価償却率">
          <a:extLst>
            <a:ext uri="{FF2B5EF4-FFF2-40B4-BE49-F238E27FC236}">
              <a16:creationId xmlns:a16="http://schemas.microsoft.com/office/drawing/2014/main" id="{1EBD2535-C745-4426-81A0-E7CCA5DDB21A}"/>
            </a:ext>
          </a:extLst>
        </xdr:cNvPr>
        <xdr:cNvSpPr txBox="1"/>
      </xdr:nvSpPr>
      <xdr:spPr>
        <a:xfrm>
          <a:off x="1648469" y="574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91" name="n_4mainValue【図書館】&#10;有形固定資産減価償却率">
          <a:extLst>
            <a:ext uri="{FF2B5EF4-FFF2-40B4-BE49-F238E27FC236}">
              <a16:creationId xmlns:a16="http://schemas.microsoft.com/office/drawing/2014/main" id="{AB2A16C3-26BA-46FD-876B-3C603863C783}"/>
            </a:ext>
          </a:extLst>
        </xdr:cNvPr>
        <xdr:cNvSpPr txBox="1"/>
      </xdr:nvSpPr>
      <xdr:spPr>
        <a:xfrm>
          <a:off x="848369" y="568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927E21-F8FD-4213-8C92-48C512161F8B}"/>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B1FC2C-4746-43B0-BA0C-B4F6490AE77D}"/>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6A66C25-64C2-4330-BFD2-FF5775125A2E}"/>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BA406B5-D4BB-4394-9C61-A567FFAAEFD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8E4067D-8151-4BE5-A2D4-2C08ECEF2FAD}"/>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181337-C679-4FCB-9AC0-A4CF3CCB451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E1DB264-5D31-4E36-A09F-317312226FA7}"/>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DAADF09-D286-4085-B31B-FDCD7994D01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DDB191E-1D97-42DF-92E8-1D69F2BAD7D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FF018C3-319A-4A21-8AF9-65631FDEFD7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BC296D9-D5E1-43B4-AE26-C5421C8EFE13}"/>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FB3DDAE-012E-4CA8-9CB6-817D16E5729A}"/>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EB1F872-67B1-4660-9CCB-B0C14E193CA6}"/>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010ACC0-AB3F-426C-B240-015EFBCA68E7}"/>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F2B4306-7D39-4EEE-8F24-687A92C7BD93}"/>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114CB2E-9312-47F3-A734-412AEDDB3854}"/>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931B5C9-6A45-4EB2-8F63-7F4EE1E6C717}"/>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54E8AF2-E119-4563-85AE-745E6E7412BF}"/>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90E5CAF-3C7B-4437-AF3E-81D247D32152}"/>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B62EA2C-67B2-4C16-B72C-682F4FE4762B}"/>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0E01291-F0B1-4D4B-B400-3AD70AB64048}"/>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B4C257D-0361-403B-BF91-F059982F0B18}"/>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F0147270-F7CE-4FEA-864C-5D0D27E49BFA}"/>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6E63AFA3-255E-4BFC-A671-41056A14B839}"/>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70DCD725-C717-482D-9656-4A19937A2568}"/>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E140F12-3051-421A-AC62-C2B709D3358E}"/>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68D519F3-7480-4E35-91F7-BA3DA6F58964}"/>
            </a:ext>
          </a:extLst>
        </xdr:cNvPr>
        <xdr:cNvSpPr txBox="1"/>
      </xdr:nvSpPr>
      <xdr:spPr>
        <a:xfrm>
          <a:off x="9467850" y="64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891A813-5EB7-47B0-84E9-57949E8A22AF}"/>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5D3FF14-0056-4EBA-951B-61D508F57E01}"/>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9349FC7B-2349-4C7C-A2B6-E9E8E6B8DA51}"/>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757367F-66EB-4690-A8E5-19B29CD356B9}"/>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9994BDB5-47E3-4D34-96F5-388C00D4888A}"/>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9C13A3-7C9D-4D6B-AD1E-192C8C09BC6D}"/>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AE8C85-BE32-46F4-BEB9-02CD8FC135C1}"/>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9EEC4B-8101-4AB8-B4E4-9F5235840978}"/>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2C250C-8831-4BD5-9F4F-E201B9D8A59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6DD399-B826-4DEC-99BE-B39BEA9AF7DC}"/>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96266</xdr:rowOff>
    </xdr:from>
    <xdr:to>
      <xdr:col>55</xdr:col>
      <xdr:colOff>50800</xdr:colOff>
      <xdr:row>40</xdr:row>
      <xdr:rowOff>26416</xdr:rowOff>
    </xdr:to>
    <xdr:sp macro="" textlink="">
      <xdr:nvSpPr>
        <xdr:cNvPr id="129" name="楕円 128">
          <a:extLst>
            <a:ext uri="{FF2B5EF4-FFF2-40B4-BE49-F238E27FC236}">
              <a16:creationId xmlns:a16="http://schemas.microsoft.com/office/drawing/2014/main" id="{7C245BF9-23C3-465A-8F6C-D8AF899D7FCD}"/>
            </a:ext>
          </a:extLst>
        </xdr:cNvPr>
        <xdr:cNvSpPr/>
      </xdr:nvSpPr>
      <xdr:spPr>
        <a:xfrm>
          <a:off x="9401175" y="641134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119143</xdr:rowOff>
    </xdr:from>
    <xdr:ext cx="469744" cy="259045"/>
    <xdr:sp macro="" textlink="">
      <xdr:nvSpPr>
        <xdr:cNvPr id="130" name="【図書館】&#10;一人当たり面積該当値テキスト">
          <a:extLst>
            <a:ext uri="{FF2B5EF4-FFF2-40B4-BE49-F238E27FC236}">
              <a16:creationId xmlns:a16="http://schemas.microsoft.com/office/drawing/2014/main" id="{791BBAE9-0492-4404-9655-BBEEB6240C23}"/>
            </a:ext>
          </a:extLst>
        </xdr:cNvPr>
        <xdr:cNvSpPr txBox="1"/>
      </xdr:nvSpPr>
      <xdr:spPr>
        <a:xfrm>
          <a:off x="9467850" y="62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1" name="楕円 130">
          <a:extLst>
            <a:ext uri="{FF2B5EF4-FFF2-40B4-BE49-F238E27FC236}">
              <a16:creationId xmlns:a16="http://schemas.microsoft.com/office/drawing/2014/main" id="{56104BB6-F9CC-4437-A539-F55F7006EC0D}"/>
            </a:ext>
          </a:extLst>
        </xdr:cNvPr>
        <xdr:cNvSpPr/>
      </xdr:nvSpPr>
      <xdr:spPr>
        <a:xfrm>
          <a:off x="8639175" y="64373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147066</xdr:rowOff>
    </xdr:from>
    <xdr:to>
      <xdr:col>55</xdr:col>
      <xdr:colOff>0</xdr:colOff>
      <xdr:row>39</xdr:row>
      <xdr:rowOff>169926</xdr:rowOff>
    </xdr:to>
    <xdr:cxnSp macro="">
      <xdr:nvCxnSpPr>
        <xdr:cNvPr id="132" name="直線コネクタ 131">
          <a:extLst>
            <a:ext uri="{FF2B5EF4-FFF2-40B4-BE49-F238E27FC236}">
              <a16:creationId xmlns:a16="http://schemas.microsoft.com/office/drawing/2014/main" id="{706E281D-5F0A-4E28-AD96-5C2BEEF0F8ED}"/>
            </a:ext>
          </a:extLst>
        </xdr:cNvPr>
        <xdr:cNvCxnSpPr/>
      </xdr:nvCxnSpPr>
      <xdr:spPr>
        <a:xfrm flipV="1">
          <a:off x="8686800" y="6458966"/>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a:extLst>
            <a:ext uri="{FF2B5EF4-FFF2-40B4-BE49-F238E27FC236}">
              <a16:creationId xmlns:a16="http://schemas.microsoft.com/office/drawing/2014/main" id="{F53C9E6C-A840-4BD9-90EB-87CF054571D4}"/>
            </a:ext>
          </a:extLst>
        </xdr:cNvPr>
        <xdr:cNvSpPr/>
      </xdr:nvSpPr>
      <xdr:spPr>
        <a:xfrm>
          <a:off x="7839075" y="6440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40</xdr:row>
      <xdr:rowOff>7620</xdr:rowOff>
    </xdr:to>
    <xdr:cxnSp macro="">
      <xdr:nvCxnSpPr>
        <xdr:cNvPr id="134" name="直線コネクタ 133">
          <a:extLst>
            <a:ext uri="{FF2B5EF4-FFF2-40B4-BE49-F238E27FC236}">
              <a16:creationId xmlns:a16="http://schemas.microsoft.com/office/drawing/2014/main" id="{58F4ADA7-EA6B-40E1-B7B5-5E6A0D438D01}"/>
            </a:ext>
          </a:extLst>
        </xdr:cNvPr>
        <xdr:cNvCxnSpPr/>
      </xdr:nvCxnSpPr>
      <xdr:spPr>
        <a:xfrm flipV="1">
          <a:off x="7886700" y="6475476"/>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132842</xdr:rowOff>
    </xdr:from>
    <xdr:to>
      <xdr:col>41</xdr:col>
      <xdr:colOff>101600</xdr:colOff>
      <xdr:row>40</xdr:row>
      <xdr:rowOff>62992</xdr:rowOff>
    </xdr:to>
    <xdr:sp macro="" textlink="">
      <xdr:nvSpPr>
        <xdr:cNvPr id="135" name="楕円 134">
          <a:extLst>
            <a:ext uri="{FF2B5EF4-FFF2-40B4-BE49-F238E27FC236}">
              <a16:creationId xmlns:a16="http://schemas.microsoft.com/office/drawing/2014/main" id="{66813647-7A77-46EE-B29B-299A2F00AA7C}"/>
            </a:ext>
          </a:extLst>
        </xdr:cNvPr>
        <xdr:cNvSpPr/>
      </xdr:nvSpPr>
      <xdr:spPr>
        <a:xfrm>
          <a:off x="7029450" y="6447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12192</xdr:rowOff>
    </xdr:to>
    <xdr:cxnSp macro="">
      <xdr:nvCxnSpPr>
        <xdr:cNvPr id="136" name="直線コネクタ 135">
          <a:extLst>
            <a:ext uri="{FF2B5EF4-FFF2-40B4-BE49-F238E27FC236}">
              <a16:creationId xmlns:a16="http://schemas.microsoft.com/office/drawing/2014/main" id="{DDE356D7-CA20-405B-B6F9-8E58BBA288AB}"/>
            </a:ext>
          </a:extLst>
        </xdr:cNvPr>
        <xdr:cNvCxnSpPr/>
      </xdr:nvCxnSpPr>
      <xdr:spPr>
        <a:xfrm flipV="1">
          <a:off x="7077075" y="64877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7" name="楕円 136">
          <a:extLst>
            <a:ext uri="{FF2B5EF4-FFF2-40B4-BE49-F238E27FC236}">
              <a16:creationId xmlns:a16="http://schemas.microsoft.com/office/drawing/2014/main" id="{C25BC43A-E27C-4EBC-8F81-A3F26A9C6EAD}"/>
            </a:ext>
          </a:extLst>
        </xdr:cNvPr>
        <xdr:cNvSpPr/>
      </xdr:nvSpPr>
      <xdr:spPr>
        <a:xfrm>
          <a:off x="6238875" y="64556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xdr:rowOff>
    </xdr:from>
    <xdr:to>
      <xdr:col>41</xdr:col>
      <xdr:colOff>50800</xdr:colOff>
      <xdr:row>40</xdr:row>
      <xdr:rowOff>16764</xdr:rowOff>
    </xdr:to>
    <xdr:cxnSp macro="">
      <xdr:nvCxnSpPr>
        <xdr:cNvPr id="138" name="直線コネクタ 137">
          <a:extLst>
            <a:ext uri="{FF2B5EF4-FFF2-40B4-BE49-F238E27FC236}">
              <a16:creationId xmlns:a16="http://schemas.microsoft.com/office/drawing/2014/main" id="{FAE119C7-0A35-4A12-B7BD-635B8C7A169E}"/>
            </a:ext>
          </a:extLst>
        </xdr:cNvPr>
        <xdr:cNvCxnSpPr/>
      </xdr:nvCxnSpPr>
      <xdr:spPr>
        <a:xfrm flipV="1">
          <a:off x="6286500" y="6486017"/>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ED1FA0E8-8781-4E46-8D60-A62B42149CEC}"/>
            </a:ext>
          </a:extLst>
        </xdr:cNvPr>
        <xdr:cNvSpPr txBox="1"/>
      </xdr:nvSpPr>
      <xdr:spPr>
        <a:xfrm>
          <a:off x="8458277"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571F7598-99FA-420A-BFF5-95AABB13C5B1}"/>
            </a:ext>
          </a:extLst>
        </xdr:cNvPr>
        <xdr:cNvSpPr txBox="1"/>
      </xdr:nvSpPr>
      <xdr:spPr>
        <a:xfrm>
          <a:off x="7677227" y="62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614322D3-E07A-4D87-9401-6A53ED1AF446}"/>
            </a:ext>
          </a:extLst>
        </xdr:cNvPr>
        <xdr:cNvSpPr txBox="1"/>
      </xdr:nvSpPr>
      <xdr:spPr>
        <a:xfrm>
          <a:off x="6867602"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63673DFF-94CC-4F3C-8075-2A257EF8C542}"/>
            </a:ext>
          </a:extLst>
        </xdr:cNvPr>
        <xdr:cNvSpPr txBox="1"/>
      </xdr:nvSpPr>
      <xdr:spPr>
        <a:xfrm>
          <a:off x="6067502"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40403</xdr:rowOff>
    </xdr:from>
    <xdr:ext cx="469744" cy="259045"/>
    <xdr:sp macro="" textlink="">
      <xdr:nvSpPr>
        <xdr:cNvPr id="143" name="n_1mainValue【図書館】&#10;一人当たり面積">
          <a:extLst>
            <a:ext uri="{FF2B5EF4-FFF2-40B4-BE49-F238E27FC236}">
              <a16:creationId xmlns:a16="http://schemas.microsoft.com/office/drawing/2014/main" id="{C0622E88-7072-4BB6-8E06-A5368B992C1C}"/>
            </a:ext>
          </a:extLst>
        </xdr:cNvPr>
        <xdr:cNvSpPr txBox="1"/>
      </xdr:nvSpPr>
      <xdr:spPr>
        <a:xfrm>
          <a:off x="8458277"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a:extLst>
            <a:ext uri="{FF2B5EF4-FFF2-40B4-BE49-F238E27FC236}">
              <a16:creationId xmlns:a16="http://schemas.microsoft.com/office/drawing/2014/main" id="{1A895179-0D51-4805-A602-0BC8231634A7}"/>
            </a:ext>
          </a:extLst>
        </xdr:cNvPr>
        <xdr:cNvSpPr txBox="1"/>
      </xdr:nvSpPr>
      <xdr:spPr>
        <a:xfrm>
          <a:off x="76772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54119</xdr:rowOff>
    </xdr:from>
    <xdr:ext cx="469744" cy="259045"/>
    <xdr:sp macro="" textlink="">
      <xdr:nvSpPr>
        <xdr:cNvPr id="145" name="n_3mainValue【図書館】&#10;一人当たり面積">
          <a:extLst>
            <a:ext uri="{FF2B5EF4-FFF2-40B4-BE49-F238E27FC236}">
              <a16:creationId xmlns:a16="http://schemas.microsoft.com/office/drawing/2014/main" id="{D0013B20-672C-42EE-B558-F4C69DC88712}"/>
            </a:ext>
          </a:extLst>
        </xdr:cNvPr>
        <xdr:cNvSpPr txBox="1"/>
      </xdr:nvSpPr>
      <xdr:spPr>
        <a:xfrm>
          <a:off x="6867602" y="65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58691</xdr:rowOff>
    </xdr:from>
    <xdr:ext cx="469744" cy="259045"/>
    <xdr:sp macro="" textlink="">
      <xdr:nvSpPr>
        <xdr:cNvPr id="146" name="n_4mainValue【図書館】&#10;一人当たり面積">
          <a:extLst>
            <a:ext uri="{FF2B5EF4-FFF2-40B4-BE49-F238E27FC236}">
              <a16:creationId xmlns:a16="http://schemas.microsoft.com/office/drawing/2014/main" id="{C8CE3CA8-60FC-4C80-9A37-434354E44C09}"/>
            </a:ext>
          </a:extLst>
        </xdr:cNvPr>
        <xdr:cNvSpPr txBox="1"/>
      </xdr:nvSpPr>
      <xdr:spPr>
        <a:xfrm>
          <a:off x="6067502" y="653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99EB2C2-EAF7-492F-8B65-4D911BAA3D5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6352149-E392-40B4-BB19-CD284A0C6831}"/>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81F3C72-A0C3-4E7C-B21F-6457CF021661}"/>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DDC51E6-1C3B-4147-A940-9445A7F9400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01DF2A6-D726-4D27-8A38-0124FD894B8A}"/>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1DB7472-6DB1-4920-9392-CA81496B073C}"/>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DFDFA5E-BE08-492F-A5E1-F4F129CA6F1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EE4610F-CCAC-4F33-9FDE-2A0636C4D14A}"/>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8546BE8-770A-4FA0-8CBE-2949CB04A84E}"/>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889BD11-7B09-4993-B9F5-18C07301FEED}"/>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3A92440-4141-4EDE-BBD9-ECA0934826F0}"/>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75B7D86-A1FC-49DA-86A5-A4A4EBEE24AB}"/>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7FD93CE-A43C-4F6E-8ADA-912E41516FC5}"/>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5E7AAB5-8A00-4042-8CCB-0D75C6A3A80A}"/>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02C01DF-9746-44BB-B3C1-CED54210F0AA}"/>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9D26C9A-3227-4F2C-839A-D6F43288766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4068BA5-6DA5-4C93-BB8A-F0B0B2AAA3AB}"/>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BE6898-A81D-4029-9962-A6F514C6989E}"/>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8C347C0-5F0B-4D2F-B1E1-534C104374AE}"/>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4105E3D-C878-46E3-9DA7-691F116CF237}"/>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A4E5EAD-8179-4767-A0CF-6C564EEE7691}"/>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46DBBCE-6F1D-4A9F-8FB0-228DAE6E975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673BB4B-67F0-4A34-B341-A058187AA998}"/>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ADB6C78-DF52-4682-AEC1-5542F60ABD7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FA24015-85F7-4979-87CD-989DDF372970}"/>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1EBED7E-9F44-4023-B89C-0D37EABB0836}"/>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829EF7D-5F60-4490-8102-4336392381E8}"/>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CF53788-55FC-4BEE-975B-C354CEBD4CEE}"/>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07F4CAE-8F80-4119-86BC-8C51A966FB7C}"/>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A48013C-3C69-4D25-B19C-237A86A0D1CF}"/>
            </a:ext>
          </a:extLst>
        </xdr:cNvPr>
        <xdr:cNvSpPr txBox="1"/>
      </xdr:nvSpPr>
      <xdr:spPr>
        <a:xfrm>
          <a:off x="4219575" y="966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92B5CAA-72AC-408A-B761-91BE7043E4C8}"/>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2F44B2D6-5168-421F-AED1-DD8CF4524529}"/>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93D94017-6344-477D-AE21-96CA57721878}"/>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6B6B7A7A-A841-4A9B-B850-6DA69F61C213}"/>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3ECF6A68-5520-4DFB-A704-F5D48DAC8259}"/>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C22A84-E43F-414B-8882-E37830191564}"/>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48D3DE-56FE-4331-951C-71935100F54C}"/>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C49D3D-CFD1-42A4-9B04-5B6A7E14848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FA257B-1C46-4E1F-88E9-0AFB0BCE882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DBCE6A-0FFF-45EC-A879-BBB365422432}"/>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160655</xdr:rowOff>
    </xdr:from>
    <xdr:to>
      <xdr:col>24</xdr:col>
      <xdr:colOff>114300</xdr:colOff>
      <xdr:row>62</xdr:row>
      <xdr:rowOff>90805</xdr:rowOff>
    </xdr:to>
    <xdr:sp macro="" textlink="">
      <xdr:nvSpPr>
        <xdr:cNvPr id="187" name="楕円 186">
          <a:extLst>
            <a:ext uri="{FF2B5EF4-FFF2-40B4-BE49-F238E27FC236}">
              <a16:creationId xmlns:a16="http://schemas.microsoft.com/office/drawing/2014/main" id="{DD2B942B-CE82-4C3E-9C5F-BD05E87EE7DA}"/>
            </a:ext>
          </a:extLst>
        </xdr:cNvPr>
        <xdr:cNvSpPr/>
      </xdr:nvSpPr>
      <xdr:spPr>
        <a:xfrm>
          <a:off x="4124325" y="10041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139082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958EE8B-54D8-4D76-B4B5-37CBED22DB4F}"/>
            </a:ext>
          </a:extLst>
        </xdr:cNvPr>
        <xdr:cNvSpPr txBox="1"/>
      </xdr:nvSpPr>
      <xdr:spPr>
        <a:xfrm>
          <a:off x="4219575" y="1001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9" name="楕円 188">
          <a:extLst>
            <a:ext uri="{FF2B5EF4-FFF2-40B4-BE49-F238E27FC236}">
              <a16:creationId xmlns:a16="http://schemas.microsoft.com/office/drawing/2014/main" id="{42BEBE83-695F-4281-8848-48903CD6DF42}"/>
            </a:ext>
          </a:extLst>
        </xdr:cNvPr>
        <xdr:cNvSpPr/>
      </xdr:nvSpPr>
      <xdr:spPr>
        <a:xfrm>
          <a:off x="3381375" y="100095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40005</xdr:rowOff>
    </xdr:to>
    <xdr:cxnSp macro="">
      <xdr:nvCxnSpPr>
        <xdr:cNvPr id="190" name="直線コネクタ 189">
          <a:extLst>
            <a:ext uri="{FF2B5EF4-FFF2-40B4-BE49-F238E27FC236}">
              <a16:creationId xmlns:a16="http://schemas.microsoft.com/office/drawing/2014/main" id="{EF8AEE9A-60E8-4A6C-95B4-0BBD2283E22C}"/>
            </a:ext>
          </a:extLst>
        </xdr:cNvPr>
        <xdr:cNvCxnSpPr/>
      </xdr:nvCxnSpPr>
      <xdr:spPr>
        <a:xfrm>
          <a:off x="3429000" y="10047605"/>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107315</xdr:rowOff>
    </xdr:from>
    <xdr:to>
      <xdr:col>15</xdr:col>
      <xdr:colOff>101600</xdr:colOff>
      <xdr:row>62</xdr:row>
      <xdr:rowOff>37465</xdr:rowOff>
    </xdr:to>
    <xdr:sp macro="" textlink="">
      <xdr:nvSpPr>
        <xdr:cNvPr id="191" name="楕円 190">
          <a:extLst>
            <a:ext uri="{FF2B5EF4-FFF2-40B4-BE49-F238E27FC236}">
              <a16:creationId xmlns:a16="http://schemas.microsoft.com/office/drawing/2014/main" id="{EABFC48C-46C5-411C-91DD-4390DCA7CB0B}"/>
            </a:ext>
          </a:extLst>
        </xdr:cNvPr>
        <xdr:cNvSpPr/>
      </xdr:nvSpPr>
      <xdr:spPr>
        <a:xfrm>
          <a:off x="2571750" y="99815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11430</xdr:rowOff>
    </xdr:to>
    <xdr:cxnSp macro="">
      <xdr:nvCxnSpPr>
        <xdr:cNvPr id="192" name="直線コネクタ 191">
          <a:extLst>
            <a:ext uri="{FF2B5EF4-FFF2-40B4-BE49-F238E27FC236}">
              <a16:creationId xmlns:a16="http://schemas.microsoft.com/office/drawing/2014/main" id="{B90FA827-245C-42DC-9A5E-87C4E4CDD7D4}"/>
            </a:ext>
          </a:extLst>
        </xdr:cNvPr>
        <xdr:cNvCxnSpPr/>
      </xdr:nvCxnSpPr>
      <xdr:spPr>
        <a:xfrm>
          <a:off x="2619375" y="10038715"/>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a:extLst>
            <a:ext uri="{FF2B5EF4-FFF2-40B4-BE49-F238E27FC236}">
              <a16:creationId xmlns:a16="http://schemas.microsoft.com/office/drawing/2014/main" id="{6EC39EA1-3DC8-4E7D-B80E-2E5D19C9D220}"/>
            </a:ext>
          </a:extLst>
        </xdr:cNvPr>
        <xdr:cNvSpPr/>
      </xdr:nvSpPr>
      <xdr:spPr>
        <a:xfrm>
          <a:off x="1781175" y="9944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158115</xdr:rowOff>
    </xdr:to>
    <xdr:cxnSp macro="">
      <xdr:nvCxnSpPr>
        <xdr:cNvPr id="194" name="直線コネクタ 193">
          <a:extLst>
            <a:ext uri="{FF2B5EF4-FFF2-40B4-BE49-F238E27FC236}">
              <a16:creationId xmlns:a16="http://schemas.microsoft.com/office/drawing/2014/main" id="{5C6A02DA-2009-44F1-A5A6-C01D4DAE9546}"/>
            </a:ext>
          </a:extLst>
        </xdr:cNvPr>
        <xdr:cNvCxnSpPr/>
      </xdr:nvCxnSpPr>
      <xdr:spPr>
        <a:xfrm>
          <a:off x="1828800" y="999172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23495</xdr:rowOff>
    </xdr:from>
    <xdr:to>
      <xdr:col>6</xdr:col>
      <xdr:colOff>38100</xdr:colOff>
      <xdr:row>61</xdr:row>
      <xdr:rowOff>125095</xdr:rowOff>
    </xdr:to>
    <xdr:sp macro="" textlink="">
      <xdr:nvSpPr>
        <xdr:cNvPr id="195" name="楕円 194">
          <a:extLst>
            <a:ext uri="{FF2B5EF4-FFF2-40B4-BE49-F238E27FC236}">
              <a16:creationId xmlns:a16="http://schemas.microsoft.com/office/drawing/2014/main" id="{95EF6195-CB77-4BE2-8B16-D79F95CC93C7}"/>
            </a:ext>
          </a:extLst>
        </xdr:cNvPr>
        <xdr:cNvSpPr/>
      </xdr:nvSpPr>
      <xdr:spPr>
        <a:xfrm>
          <a:off x="981075" y="9904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114300</xdr:rowOff>
    </xdr:to>
    <xdr:cxnSp macro="">
      <xdr:nvCxnSpPr>
        <xdr:cNvPr id="196" name="直線コネクタ 195">
          <a:extLst>
            <a:ext uri="{FF2B5EF4-FFF2-40B4-BE49-F238E27FC236}">
              <a16:creationId xmlns:a16="http://schemas.microsoft.com/office/drawing/2014/main" id="{3CB88971-1E32-46A8-8869-CD840AD142DE}"/>
            </a:ext>
          </a:extLst>
        </xdr:cNvPr>
        <xdr:cNvCxnSpPr/>
      </xdr:nvCxnSpPr>
      <xdr:spPr>
        <a:xfrm>
          <a:off x="1028700" y="995172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374125D3-222A-494A-9B5D-9B0713F04987}"/>
            </a:ext>
          </a:extLst>
        </xdr:cNvPr>
        <xdr:cNvSpPr txBox="1"/>
      </xdr:nvSpPr>
      <xdr:spPr>
        <a:xfrm>
          <a:off x="32391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E5BE282B-F884-4656-BC38-B6064DC86D6B}"/>
            </a:ext>
          </a:extLst>
        </xdr:cNvPr>
        <xdr:cNvSpPr txBox="1"/>
      </xdr:nvSpPr>
      <xdr:spPr>
        <a:xfrm>
          <a:off x="2439044"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1030B91-52AF-49A1-B285-6FFE58EA6FA2}"/>
            </a:ext>
          </a:extLst>
        </xdr:cNvPr>
        <xdr:cNvSpPr txBox="1"/>
      </xdr:nvSpPr>
      <xdr:spPr>
        <a:xfrm>
          <a:off x="16484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517DE01A-CB69-4B9A-BEB4-0B77B97DDE23}"/>
            </a:ext>
          </a:extLst>
        </xdr:cNvPr>
        <xdr:cNvSpPr txBox="1"/>
      </xdr:nvSpPr>
      <xdr:spPr>
        <a:xfrm>
          <a:off x="848369"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4DA90C81-4224-473A-A992-DAEA5ED6E9F2}"/>
            </a:ext>
          </a:extLst>
        </xdr:cNvPr>
        <xdr:cNvSpPr txBox="1"/>
      </xdr:nvSpPr>
      <xdr:spPr>
        <a:xfrm>
          <a:off x="32391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202" name="n_2mainValue【体育館・プール】&#10;有形固定資産減価償却率">
          <a:extLst>
            <a:ext uri="{FF2B5EF4-FFF2-40B4-BE49-F238E27FC236}">
              <a16:creationId xmlns:a16="http://schemas.microsoft.com/office/drawing/2014/main" id="{48DC1E2C-05A4-4D59-8825-93F1FD3D12B4}"/>
            </a:ext>
          </a:extLst>
        </xdr:cNvPr>
        <xdr:cNvSpPr txBox="1"/>
      </xdr:nvSpPr>
      <xdr:spPr>
        <a:xfrm>
          <a:off x="2439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9720CD56-6BF8-4A5F-BD1D-465E6198026C}"/>
            </a:ext>
          </a:extLst>
        </xdr:cNvPr>
        <xdr:cNvSpPr txBox="1"/>
      </xdr:nvSpPr>
      <xdr:spPr>
        <a:xfrm>
          <a:off x="1648469"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116222</xdr:rowOff>
    </xdr:from>
    <xdr:ext cx="405111" cy="259045"/>
    <xdr:sp macro="" textlink="">
      <xdr:nvSpPr>
        <xdr:cNvPr id="204" name="n_4mainValue【体育館・プール】&#10;有形固定資産減価償却率">
          <a:extLst>
            <a:ext uri="{FF2B5EF4-FFF2-40B4-BE49-F238E27FC236}">
              <a16:creationId xmlns:a16="http://schemas.microsoft.com/office/drawing/2014/main" id="{87237091-47F0-4EA5-81D3-9647D29DBA9D}"/>
            </a:ext>
          </a:extLst>
        </xdr:cNvPr>
        <xdr:cNvSpPr txBox="1"/>
      </xdr:nvSpPr>
      <xdr:spPr>
        <a:xfrm>
          <a:off x="848369"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9328A6-5E71-40A4-91E1-2F17DB3B0CA9}"/>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E645899-9CD4-4962-9425-C46B579F97A7}"/>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44119B9-EE64-4914-998D-CEFB98B3E78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75BB6E-2EC1-4E73-BA33-BB76FCA8FE1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BC02BC6-6B2E-4D62-88E2-D40B40D35CC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F00D2D0-24D3-457A-8FCB-32C97377914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1A8BCCE-C9FD-44F3-BA6C-BD82747FB7D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4F365ED-99D2-4478-A556-9D4A79D09FC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A918C10-8FE2-46DA-8B58-E0488C1A7CA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4CB4826-A670-4BE8-A25C-0286E6BBCA1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48D9012-78D0-4983-92DA-59B4197FE92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8DA28B7-5D38-4C4B-86A7-1A5E3D78FF6A}"/>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ACF31E6-F242-4A2D-BA4C-64B08EB4E62B}"/>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320A512-C91C-4294-A4B4-A34B332592F6}"/>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C160689-3ACF-4825-B029-D3EE29B9FE90}"/>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B5349E7-F2CC-4EBC-8441-46733412C7EE}"/>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AA31732-56DE-49BF-B858-2C2EA9FD09F1}"/>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4F89D6E-8029-435A-8483-671A2CEBFEE3}"/>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0155907-CF7A-4675-8E1F-23DA0119F6B2}"/>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8A9EAE5-1B4C-4D76-A065-C65325E8FE02}"/>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8EC5892-84E3-4CDE-ACDD-15DCD6A82C4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730503B-6709-4431-B10E-4AC48ED8C227}"/>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6176FD3-D914-41CA-9F13-630D163ADF0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3C60164-4BAE-4F0A-BB4A-41D44B1C7FBD}"/>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B80D4974-6449-4E18-B167-C92CB41F75AF}"/>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81783C2A-F1E3-4E3F-A3A7-8404062CDB12}"/>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DBF74B51-A4D4-4AAB-8BC2-B4DAC6A057C9}"/>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CC0F487D-21CF-42CA-8796-7590B5E963E0}"/>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E24199B7-8905-423E-91E3-4B3AAB0804FA}"/>
            </a:ext>
          </a:extLst>
        </xdr:cNvPr>
        <xdr:cNvSpPr txBox="1"/>
      </xdr:nvSpPr>
      <xdr:spPr>
        <a:xfrm>
          <a:off x="946785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F0C85D1-1B1E-45D1-8258-EEE854844DDE}"/>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F9AA74DB-BA48-4A19-A6E8-8E522DEF7BB5}"/>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7A1E2AB4-AC4F-4BAE-8E34-857BD6EF94F9}"/>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65E1539-CE5C-4F38-BB9F-0E990519E440}"/>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308AD62C-1ECC-4A66-8DCA-6AFA8D0E2365}"/>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B122462-6993-4EDC-AF10-68DDBEACC297}"/>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EC4163-8E23-48B7-ADB1-6C5E7091828F}"/>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CF2DACF-8243-4313-8781-1FB29E86BD7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235822A-E609-4406-BD11-5C3A2862CF38}"/>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88E830-124C-487B-8EA7-2D31D91CC6C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4" name="楕円 243">
          <a:extLst>
            <a:ext uri="{FF2B5EF4-FFF2-40B4-BE49-F238E27FC236}">
              <a16:creationId xmlns:a16="http://schemas.microsoft.com/office/drawing/2014/main" id="{2E7626F4-ACB0-4371-9258-823AE9CE9705}"/>
            </a:ext>
          </a:extLst>
        </xdr:cNvPr>
        <xdr:cNvSpPr/>
      </xdr:nvSpPr>
      <xdr:spPr>
        <a:xfrm>
          <a:off x="9401175" y="1019937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8272</xdr:rowOff>
    </xdr:from>
    <xdr:ext cx="469744" cy="259045"/>
    <xdr:sp macro="" textlink="">
      <xdr:nvSpPr>
        <xdr:cNvPr id="245" name="【体育館・プール】&#10;一人当たり面積該当値テキスト">
          <a:extLst>
            <a:ext uri="{FF2B5EF4-FFF2-40B4-BE49-F238E27FC236}">
              <a16:creationId xmlns:a16="http://schemas.microsoft.com/office/drawing/2014/main" id="{992024C2-949A-4AAB-9D30-2A95BF747186}"/>
            </a:ext>
          </a:extLst>
        </xdr:cNvPr>
        <xdr:cNvSpPr txBox="1"/>
      </xdr:nvSpPr>
      <xdr:spPr>
        <a:xfrm>
          <a:off x="9467850"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160655</xdr:rowOff>
    </xdr:from>
    <xdr:to>
      <xdr:col>50</xdr:col>
      <xdr:colOff>165100</xdr:colOff>
      <xdr:row>63</xdr:row>
      <xdr:rowOff>90805</xdr:rowOff>
    </xdr:to>
    <xdr:sp macro="" textlink="">
      <xdr:nvSpPr>
        <xdr:cNvPr id="246" name="楕円 245">
          <a:extLst>
            <a:ext uri="{FF2B5EF4-FFF2-40B4-BE49-F238E27FC236}">
              <a16:creationId xmlns:a16="http://schemas.microsoft.com/office/drawing/2014/main" id="{C544A883-3578-4C79-8C6E-7BE4A9C4536F}"/>
            </a:ext>
          </a:extLst>
        </xdr:cNvPr>
        <xdr:cNvSpPr/>
      </xdr:nvSpPr>
      <xdr:spPr>
        <a:xfrm>
          <a:off x="8639175" y="102031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40005</xdr:rowOff>
    </xdr:to>
    <xdr:cxnSp macro="">
      <xdr:nvCxnSpPr>
        <xdr:cNvPr id="247" name="直線コネクタ 246">
          <a:extLst>
            <a:ext uri="{FF2B5EF4-FFF2-40B4-BE49-F238E27FC236}">
              <a16:creationId xmlns:a16="http://schemas.microsoft.com/office/drawing/2014/main" id="{4CA60DB8-206A-45EB-A35B-9B6970F4260C}"/>
            </a:ext>
          </a:extLst>
        </xdr:cNvPr>
        <xdr:cNvCxnSpPr/>
      </xdr:nvCxnSpPr>
      <xdr:spPr>
        <a:xfrm flipV="1">
          <a:off x="8686800" y="1023747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164084</xdr:rowOff>
    </xdr:from>
    <xdr:to>
      <xdr:col>46</xdr:col>
      <xdr:colOff>38100</xdr:colOff>
      <xdr:row>63</xdr:row>
      <xdr:rowOff>94234</xdr:rowOff>
    </xdr:to>
    <xdr:sp macro="" textlink="">
      <xdr:nvSpPr>
        <xdr:cNvPr id="248" name="楕円 247">
          <a:extLst>
            <a:ext uri="{FF2B5EF4-FFF2-40B4-BE49-F238E27FC236}">
              <a16:creationId xmlns:a16="http://schemas.microsoft.com/office/drawing/2014/main" id="{20ABBD04-C9CB-4A6F-B0B9-99C624AB4D4F}"/>
            </a:ext>
          </a:extLst>
        </xdr:cNvPr>
        <xdr:cNvSpPr/>
      </xdr:nvSpPr>
      <xdr:spPr>
        <a:xfrm>
          <a:off x="7839075" y="102002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40005</xdr:rowOff>
    </xdr:from>
    <xdr:to>
      <xdr:col>50</xdr:col>
      <xdr:colOff>114300</xdr:colOff>
      <xdr:row>63</xdr:row>
      <xdr:rowOff>43434</xdr:rowOff>
    </xdr:to>
    <xdr:cxnSp macro="">
      <xdr:nvCxnSpPr>
        <xdr:cNvPr id="249" name="直線コネクタ 248">
          <a:extLst>
            <a:ext uri="{FF2B5EF4-FFF2-40B4-BE49-F238E27FC236}">
              <a16:creationId xmlns:a16="http://schemas.microsoft.com/office/drawing/2014/main" id="{2D5B51E6-626D-412F-8B26-FE28EE7DF302}"/>
            </a:ext>
          </a:extLst>
        </xdr:cNvPr>
        <xdr:cNvCxnSpPr/>
      </xdr:nvCxnSpPr>
      <xdr:spPr>
        <a:xfrm flipV="1">
          <a:off x="7886700" y="10241280"/>
          <a:ext cx="8001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167894</xdr:rowOff>
    </xdr:from>
    <xdr:to>
      <xdr:col>41</xdr:col>
      <xdr:colOff>101600</xdr:colOff>
      <xdr:row>63</xdr:row>
      <xdr:rowOff>98044</xdr:rowOff>
    </xdr:to>
    <xdr:sp macro="" textlink="">
      <xdr:nvSpPr>
        <xdr:cNvPr id="250" name="楕円 249">
          <a:extLst>
            <a:ext uri="{FF2B5EF4-FFF2-40B4-BE49-F238E27FC236}">
              <a16:creationId xmlns:a16="http://schemas.microsoft.com/office/drawing/2014/main" id="{829DA173-2E4F-452B-A7DC-86DA81E867F9}"/>
            </a:ext>
          </a:extLst>
        </xdr:cNvPr>
        <xdr:cNvSpPr/>
      </xdr:nvSpPr>
      <xdr:spPr>
        <a:xfrm>
          <a:off x="7029450" y="102040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43434</xdr:rowOff>
    </xdr:from>
    <xdr:to>
      <xdr:col>45</xdr:col>
      <xdr:colOff>177800</xdr:colOff>
      <xdr:row>63</xdr:row>
      <xdr:rowOff>47244</xdr:rowOff>
    </xdr:to>
    <xdr:cxnSp macro="">
      <xdr:nvCxnSpPr>
        <xdr:cNvPr id="251" name="直線コネクタ 250">
          <a:extLst>
            <a:ext uri="{FF2B5EF4-FFF2-40B4-BE49-F238E27FC236}">
              <a16:creationId xmlns:a16="http://schemas.microsoft.com/office/drawing/2014/main" id="{15AB5963-DA05-44E6-B274-8CA2B9F29818}"/>
            </a:ext>
          </a:extLst>
        </xdr:cNvPr>
        <xdr:cNvCxnSpPr/>
      </xdr:nvCxnSpPr>
      <xdr:spPr>
        <a:xfrm flipV="1">
          <a:off x="7077075" y="10247884"/>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171323</xdr:rowOff>
    </xdr:from>
    <xdr:to>
      <xdr:col>36</xdr:col>
      <xdr:colOff>165100</xdr:colOff>
      <xdr:row>63</xdr:row>
      <xdr:rowOff>101473</xdr:rowOff>
    </xdr:to>
    <xdr:sp macro="" textlink="">
      <xdr:nvSpPr>
        <xdr:cNvPr id="252" name="楕円 251">
          <a:extLst>
            <a:ext uri="{FF2B5EF4-FFF2-40B4-BE49-F238E27FC236}">
              <a16:creationId xmlns:a16="http://schemas.microsoft.com/office/drawing/2014/main" id="{B43917A0-005C-4DDF-A06A-AA991D771063}"/>
            </a:ext>
          </a:extLst>
        </xdr:cNvPr>
        <xdr:cNvSpPr/>
      </xdr:nvSpPr>
      <xdr:spPr>
        <a:xfrm>
          <a:off x="6238875" y="102011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47244</xdr:rowOff>
    </xdr:from>
    <xdr:to>
      <xdr:col>41</xdr:col>
      <xdr:colOff>50800</xdr:colOff>
      <xdr:row>63</xdr:row>
      <xdr:rowOff>50673</xdr:rowOff>
    </xdr:to>
    <xdr:cxnSp macro="">
      <xdr:nvCxnSpPr>
        <xdr:cNvPr id="253" name="直線コネクタ 252">
          <a:extLst>
            <a:ext uri="{FF2B5EF4-FFF2-40B4-BE49-F238E27FC236}">
              <a16:creationId xmlns:a16="http://schemas.microsoft.com/office/drawing/2014/main" id="{A4D2EA13-6445-4075-BAA8-1072C8369C0C}"/>
            </a:ext>
          </a:extLst>
        </xdr:cNvPr>
        <xdr:cNvCxnSpPr/>
      </xdr:nvCxnSpPr>
      <xdr:spPr>
        <a:xfrm flipV="1">
          <a:off x="6286500" y="1025169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403A076-84FB-4F95-8611-5BBB87616A3A}"/>
            </a:ext>
          </a:extLst>
        </xdr:cNvPr>
        <xdr:cNvSpPr txBox="1"/>
      </xdr:nvSpPr>
      <xdr:spPr>
        <a:xfrm>
          <a:off x="8458277"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3151946C-DA64-47A0-BAC7-21A410EDD140}"/>
            </a:ext>
          </a:extLst>
        </xdr:cNvPr>
        <xdr:cNvSpPr txBox="1"/>
      </xdr:nvSpPr>
      <xdr:spPr>
        <a:xfrm>
          <a:off x="7677227" y="1034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6EBB9B49-9EE4-49CB-B83F-CFE7FC0654DC}"/>
            </a:ext>
          </a:extLst>
        </xdr:cNvPr>
        <xdr:cNvSpPr txBox="1"/>
      </xdr:nvSpPr>
      <xdr:spPr>
        <a:xfrm>
          <a:off x="6867602" y="103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CCDAD227-EF00-4147-AF39-6898C10E576A}"/>
            </a:ext>
          </a:extLst>
        </xdr:cNvPr>
        <xdr:cNvSpPr txBox="1"/>
      </xdr:nvSpPr>
      <xdr:spPr>
        <a:xfrm>
          <a:off x="6067502"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107332</xdr:rowOff>
    </xdr:from>
    <xdr:ext cx="469744" cy="259045"/>
    <xdr:sp macro="" textlink="">
      <xdr:nvSpPr>
        <xdr:cNvPr id="258" name="n_1mainValue【体育館・プール】&#10;一人当たり面積">
          <a:extLst>
            <a:ext uri="{FF2B5EF4-FFF2-40B4-BE49-F238E27FC236}">
              <a16:creationId xmlns:a16="http://schemas.microsoft.com/office/drawing/2014/main" id="{C6C9CF4F-364C-4961-8C53-61C4BAE029B1}"/>
            </a:ext>
          </a:extLst>
        </xdr:cNvPr>
        <xdr:cNvSpPr txBox="1"/>
      </xdr:nvSpPr>
      <xdr:spPr>
        <a:xfrm>
          <a:off x="8458277" y="99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110761</xdr:rowOff>
    </xdr:from>
    <xdr:ext cx="469744" cy="259045"/>
    <xdr:sp macro="" textlink="">
      <xdr:nvSpPr>
        <xdr:cNvPr id="259" name="n_2mainValue【体育館・プール】&#10;一人当たり面積">
          <a:extLst>
            <a:ext uri="{FF2B5EF4-FFF2-40B4-BE49-F238E27FC236}">
              <a16:creationId xmlns:a16="http://schemas.microsoft.com/office/drawing/2014/main" id="{3D6E43A0-4CA2-4566-BF19-62BB158643B4}"/>
            </a:ext>
          </a:extLst>
        </xdr:cNvPr>
        <xdr:cNvSpPr txBox="1"/>
      </xdr:nvSpPr>
      <xdr:spPr>
        <a:xfrm>
          <a:off x="7677227" y="998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114571</xdr:rowOff>
    </xdr:from>
    <xdr:ext cx="469744" cy="259045"/>
    <xdr:sp macro="" textlink="">
      <xdr:nvSpPr>
        <xdr:cNvPr id="260" name="n_3mainValue【体育館・プール】&#10;一人当たり面積">
          <a:extLst>
            <a:ext uri="{FF2B5EF4-FFF2-40B4-BE49-F238E27FC236}">
              <a16:creationId xmlns:a16="http://schemas.microsoft.com/office/drawing/2014/main" id="{CD7C18E6-4FC3-4153-875F-0CC01BCB44C4}"/>
            </a:ext>
          </a:extLst>
        </xdr:cNvPr>
        <xdr:cNvSpPr txBox="1"/>
      </xdr:nvSpPr>
      <xdr:spPr>
        <a:xfrm>
          <a:off x="6867602"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118000</xdr:rowOff>
    </xdr:from>
    <xdr:ext cx="469744" cy="259045"/>
    <xdr:sp macro="" textlink="">
      <xdr:nvSpPr>
        <xdr:cNvPr id="261" name="n_4mainValue【体育館・プール】&#10;一人当たり面積">
          <a:extLst>
            <a:ext uri="{FF2B5EF4-FFF2-40B4-BE49-F238E27FC236}">
              <a16:creationId xmlns:a16="http://schemas.microsoft.com/office/drawing/2014/main" id="{66A7EBF5-FD84-4972-9782-A76EA46639FE}"/>
            </a:ext>
          </a:extLst>
        </xdr:cNvPr>
        <xdr:cNvSpPr txBox="1"/>
      </xdr:nvSpPr>
      <xdr:spPr>
        <a:xfrm>
          <a:off x="6067502" y="999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7875F2E-8F8D-4614-BE17-4D9E772C4D99}"/>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B010330-26A5-4F80-BF84-6378D64FA73D}"/>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0E94F85-3066-4C79-ACA3-9E351A96A15E}"/>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6F39D1A-EE55-43FE-87B0-093865FAECD4}"/>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B55DE3F-5BDD-4065-8932-38BD061023D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97C7942-1C11-475C-B0B0-3EF05A5130A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2E31983-6BE2-480C-9272-C7CE9603FC2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EA3F6E7-449E-48F7-BB25-2780852BCD6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5B4FBF7-4873-456D-8CF7-64C98025B1BA}"/>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3A1EF4F-34A7-4BDB-80C2-3481FD7D1D5E}"/>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B722147-3BA5-40EB-87E2-09D4A36B1D25}"/>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0137FD1-3D49-4AF6-949C-E868C1C93897}"/>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302D5A4-984A-4F96-A726-716DC6F689AF}"/>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D4E897B-24C7-45B9-9A3F-2E8A0A62B8AB}"/>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3A83924-BA38-4E58-AE4A-0DA39087BF9F}"/>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2278BF8-AFC0-492C-87C7-C6B527C1EA5E}"/>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757CB6A-B640-4F5E-8370-C824C91EC0B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F85B8F6-986A-4020-8891-83994B82EC53}"/>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A44CE15-68A4-4F19-92E8-3114D80DD126}"/>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6D5A275-C39D-4D67-9F05-71D25C1DD75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CE59456-DF30-40E4-8CE1-624414361D32}"/>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EE5CD73-7216-4A2E-A2AC-73BBFA448B61}"/>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C0348BD-0E69-40D4-A0FB-C24F60556039}"/>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6E9737C-C98D-4006-B824-45A0159EDD98}"/>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1AE48C6-95BA-4652-8985-2BFCDFAB393B}"/>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8B7334F-4B9B-48D9-B72D-89EAAF89C20F}"/>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3D0F213-D097-4A0A-9E38-7ADEA8FE57F4}"/>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B8DACBD-9471-4C37-961E-A32C82A52157}"/>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73AAC78-B456-4746-B776-8796E8239F20}"/>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A6250DE-7776-4E17-A846-9CCE98EE13E6}"/>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DFBEB774-AD5E-4A00-801D-D5CD0B1AD1D2}"/>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C988E857-0E5C-4F59-B250-09D10AFE8B90}"/>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B41A086-5805-4D54-8068-F116B1B1B9C7}"/>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05DE6E1-9832-4843-9369-0C4E9D797C11}"/>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9B408469-492B-4FCD-98D1-F46ADD45BB3E}"/>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08BC5B7-A556-41D6-85BA-DB061CC1984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DB8C47E-A9E5-441C-BE7E-80DE0F3BA30E}"/>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AFF0B97-9FCA-4DA3-8786-DB63DE9C7DB6}"/>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DDFED4D-6652-4DB9-B3D1-029CA026894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8A856F-46E7-4A0D-8CDD-5D9E7AE1E55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2" name="楕円 301">
          <a:extLst>
            <a:ext uri="{FF2B5EF4-FFF2-40B4-BE49-F238E27FC236}">
              <a16:creationId xmlns:a16="http://schemas.microsoft.com/office/drawing/2014/main" id="{7913E022-990E-490F-A620-92D7A19450BE}"/>
            </a:ext>
          </a:extLst>
        </xdr:cNvPr>
        <xdr:cNvSpPr/>
      </xdr:nvSpPr>
      <xdr:spPr>
        <a:xfrm>
          <a:off x="4124325" y="13322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26688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7F69DDE-EA93-410B-B544-C55F868A4C6A}"/>
            </a:ext>
          </a:extLst>
        </xdr:cNvPr>
        <xdr:cNvSpPr txBox="1"/>
      </xdr:nvSpPr>
      <xdr:spPr>
        <a:xfrm>
          <a:off x="4219575" y="1330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304" name="楕円 303">
          <a:extLst>
            <a:ext uri="{FF2B5EF4-FFF2-40B4-BE49-F238E27FC236}">
              <a16:creationId xmlns:a16="http://schemas.microsoft.com/office/drawing/2014/main" id="{8953CC51-2769-4197-A1A5-A0940A77D960}"/>
            </a:ext>
          </a:extLst>
        </xdr:cNvPr>
        <xdr:cNvSpPr/>
      </xdr:nvSpPr>
      <xdr:spPr>
        <a:xfrm>
          <a:off x="3381375" y="13280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99061</xdr:rowOff>
    </xdr:to>
    <xdr:cxnSp macro="">
      <xdr:nvCxnSpPr>
        <xdr:cNvPr id="305" name="直線コネクタ 304">
          <a:extLst>
            <a:ext uri="{FF2B5EF4-FFF2-40B4-BE49-F238E27FC236}">
              <a16:creationId xmlns:a16="http://schemas.microsoft.com/office/drawing/2014/main" id="{E4B0053A-26C6-4CCB-8D05-1A3A6A490EA2}"/>
            </a:ext>
          </a:extLst>
        </xdr:cNvPr>
        <xdr:cNvCxnSpPr/>
      </xdr:nvCxnSpPr>
      <xdr:spPr>
        <a:xfrm>
          <a:off x="3429000" y="13328014"/>
          <a:ext cx="75247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306" name="楕円 305">
          <a:extLst>
            <a:ext uri="{FF2B5EF4-FFF2-40B4-BE49-F238E27FC236}">
              <a16:creationId xmlns:a16="http://schemas.microsoft.com/office/drawing/2014/main" id="{B50798CC-90D0-46A2-B049-6B3801988B1E}"/>
            </a:ext>
          </a:extLst>
        </xdr:cNvPr>
        <xdr:cNvSpPr/>
      </xdr:nvSpPr>
      <xdr:spPr>
        <a:xfrm>
          <a:off x="2571750" y="13267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53339</xdr:rowOff>
    </xdr:to>
    <xdr:cxnSp macro="">
      <xdr:nvCxnSpPr>
        <xdr:cNvPr id="307" name="直線コネクタ 306">
          <a:extLst>
            <a:ext uri="{FF2B5EF4-FFF2-40B4-BE49-F238E27FC236}">
              <a16:creationId xmlns:a16="http://schemas.microsoft.com/office/drawing/2014/main" id="{EC0AA539-EFB2-40FB-A746-5607994CCDE7}"/>
            </a:ext>
          </a:extLst>
        </xdr:cNvPr>
        <xdr:cNvCxnSpPr/>
      </xdr:nvCxnSpPr>
      <xdr:spPr>
        <a:xfrm>
          <a:off x="2619375" y="13305155"/>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308" name="楕円 307">
          <a:extLst>
            <a:ext uri="{FF2B5EF4-FFF2-40B4-BE49-F238E27FC236}">
              <a16:creationId xmlns:a16="http://schemas.microsoft.com/office/drawing/2014/main" id="{749675C6-0E26-4CEF-9BF0-803484862DEE}"/>
            </a:ext>
          </a:extLst>
        </xdr:cNvPr>
        <xdr:cNvSpPr/>
      </xdr:nvSpPr>
      <xdr:spPr>
        <a:xfrm>
          <a:off x="1781175" y="13221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160020</xdr:rowOff>
    </xdr:from>
    <xdr:to>
      <xdr:col>15</xdr:col>
      <xdr:colOff>50800</xdr:colOff>
      <xdr:row>82</xdr:row>
      <xdr:rowOff>30480</xdr:rowOff>
    </xdr:to>
    <xdr:cxnSp macro="">
      <xdr:nvCxnSpPr>
        <xdr:cNvPr id="309" name="直線コネクタ 308">
          <a:extLst>
            <a:ext uri="{FF2B5EF4-FFF2-40B4-BE49-F238E27FC236}">
              <a16:creationId xmlns:a16="http://schemas.microsoft.com/office/drawing/2014/main" id="{5D22FDC0-8ABE-4EFB-BC10-E978EF7CAD2F}"/>
            </a:ext>
          </a:extLst>
        </xdr:cNvPr>
        <xdr:cNvCxnSpPr/>
      </xdr:nvCxnSpPr>
      <xdr:spPr>
        <a:xfrm>
          <a:off x="1828800" y="13279120"/>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76836</xdr:rowOff>
    </xdr:from>
    <xdr:to>
      <xdr:col>6</xdr:col>
      <xdr:colOff>38100</xdr:colOff>
      <xdr:row>82</xdr:row>
      <xdr:rowOff>6986</xdr:rowOff>
    </xdr:to>
    <xdr:sp macro="" textlink="">
      <xdr:nvSpPr>
        <xdr:cNvPr id="310" name="楕円 309">
          <a:extLst>
            <a:ext uri="{FF2B5EF4-FFF2-40B4-BE49-F238E27FC236}">
              <a16:creationId xmlns:a16="http://schemas.microsoft.com/office/drawing/2014/main" id="{8299252E-7AAF-4052-8C09-4D8F4308977D}"/>
            </a:ext>
          </a:extLst>
        </xdr:cNvPr>
        <xdr:cNvSpPr/>
      </xdr:nvSpPr>
      <xdr:spPr>
        <a:xfrm>
          <a:off x="981075" y="13192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127636</xdr:rowOff>
    </xdr:from>
    <xdr:to>
      <xdr:col>10</xdr:col>
      <xdr:colOff>114300</xdr:colOff>
      <xdr:row>81</xdr:row>
      <xdr:rowOff>160020</xdr:rowOff>
    </xdr:to>
    <xdr:cxnSp macro="">
      <xdr:nvCxnSpPr>
        <xdr:cNvPr id="311" name="直線コネクタ 310">
          <a:extLst>
            <a:ext uri="{FF2B5EF4-FFF2-40B4-BE49-F238E27FC236}">
              <a16:creationId xmlns:a16="http://schemas.microsoft.com/office/drawing/2014/main" id="{38B3A439-C0D9-4D43-83C8-BFB634136EDE}"/>
            </a:ext>
          </a:extLst>
        </xdr:cNvPr>
        <xdr:cNvCxnSpPr/>
      </xdr:nvCxnSpPr>
      <xdr:spPr>
        <a:xfrm>
          <a:off x="1028700" y="13240386"/>
          <a:ext cx="8001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B436F8B2-D731-480E-B860-DBA49CD29E84}"/>
            </a:ext>
          </a:extLst>
        </xdr:cNvPr>
        <xdr:cNvSpPr txBox="1"/>
      </xdr:nvSpPr>
      <xdr:spPr>
        <a:xfrm>
          <a:off x="32391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C5665226-5375-4500-BD9C-876ED8EEE6A1}"/>
            </a:ext>
          </a:extLst>
        </xdr:cNvPr>
        <xdr:cNvSpPr txBox="1"/>
      </xdr:nvSpPr>
      <xdr:spPr>
        <a:xfrm>
          <a:off x="2439044"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1C004C37-EA4D-4038-BA75-1D5A9B0EBC29}"/>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817441CA-21F1-4131-9CCD-0D46E3C25C60}"/>
            </a:ext>
          </a:extLst>
        </xdr:cNvPr>
        <xdr:cNvSpPr txBox="1"/>
      </xdr:nvSpPr>
      <xdr:spPr>
        <a:xfrm>
          <a:off x="848369"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316" name="n_1mainValue【福祉施設】&#10;有形固定資産減価償却率">
          <a:extLst>
            <a:ext uri="{FF2B5EF4-FFF2-40B4-BE49-F238E27FC236}">
              <a16:creationId xmlns:a16="http://schemas.microsoft.com/office/drawing/2014/main" id="{B638612B-3FC0-417B-8BEB-93F28D784A96}"/>
            </a:ext>
          </a:extLst>
        </xdr:cNvPr>
        <xdr:cNvSpPr txBox="1"/>
      </xdr:nvSpPr>
      <xdr:spPr>
        <a:xfrm>
          <a:off x="3239144"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7" name="n_2mainValue【福祉施設】&#10;有形固定資産減価償却率">
          <a:extLst>
            <a:ext uri="{FF2B5EF4-FFF2-40B4-BE49-F238E27FC236}">
              <a16:creationId xmlns:a16="http://schemas.microsoft.com/office/drawing/2014/main" id="{86117FBC-8A4A-4CED-AC9D-163B1B9BC267}"/>
            </a:ext>
          </a:extLst>
        </xdr:cNvPr>
        <xdr:cNvSpPr txBox="1"/>
      </xdr:nvSpPr>
      <xdr:spPr>
        <a:xfrm>
          <a:off x="24390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30497</xdr:rowOff>
    </xdr:from>
    <xdr:ext cx="405111" cy="259045"/>
    <xdr:sp macro="" textlink="">
      <xdr:nvSpPr>
        <xdr:cNvPr id="318" name="n_3mainValue【福祉施設】&#10;有形固定資産減価償却率">
          <a:extLst>
            <a:ext uri="{FF2B5EF4-FFF2-40B4-BE49-F238E27FC236}">
              <a16:creationId xmlns:a16="http://schemas.microsoft.com/office/drawing/2014/main" id="{52399AA0-E011-4ED8-AC5C-3375E8CBFAA9}"/>
            </a:ext>
          </a:extLst>
        </xdr:cNvPr>
        <xdr:cNvSpPr txBox="1"/>
      </xdr:nvSpPr>
      <xdr:spPr>
        <a:xfrm>
          <a:off x="1648469"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23513</xdr:rowOff>
    </xdr:from>
    <xdr:ext cx="405111" cy="259045"/>
    <xdr:sp macro="" textlink="">
      <xdr:nvSpPr>
        <xdr:cNvPr id="319" name="n_4mainValue【福祉施設】&#10;有形固定資産減価償却率">
          <a:extLst>
            <a:ext uri="{FF2B5EF4-FFF2-40B4-BE49-F238E27FC236}">
              <a16:creationId xmlns:a16="http://schemas.microsoft.com/office/drawing/2014/main" id="{194D110F-A4F4-45B5-9DF9-F9AF155773FE}"/>
            </a:ext>
          </a:extLst>
        </xdr:cNvPr>
        <xdr:cNvSpPr txBox="1"/>
      </xdr:nvSpPr>
      <xdr:spPr>
        <a:xfrm>
          <a:off x="848369" y="1298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232C938-27A4-4571-9683-8A47DE85AFC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E0FF63F-B13C-4255-8B9B-FC4A488D314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2F19E2B-5435-47CF-AAD0-3FF23E6DFB7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F37629B-FB0A-4345-8136-A9571E081EB7}"/>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EA078A9-A3DE-4F68-A2BC-5B67DAE4126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C80D02A-0D97-4275-8E47-A45AABA0414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500803A-056F-4BCE-BE1B-59663BD5E17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E6E8C0A-3B2F-43D2-A805-CDD0E2998C6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0212BBC-4E9D-45BA-AAAD-12726312AD2F}"/>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05485E5-4893-4CB4-946E-CC40412494F0}"/>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B9ECD33-2CE1-4526-947C-115412867155}"/>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0D4ADED-98CA-4483-92C0-468969E9998B}"/>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23A7260-DE6F-4656-AEB5-76B845435918}"/>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93988A1-4510-40D5-B1D7-F2F039DFDF18}"/>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F729DCA-B90E-4F0C-9086-C6B3D06AFF0C}"/>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A769B8E-7A85-4841-9FA8-D1F75B8A5B4A}"/>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D36E955-3CCF-4488-A13C-001E35B8B204}"/>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0C21E20-C0D2-4279-8E5C-A4999F1EC14D}"/>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90CA14C-209D-4098-998B-54DF0A152F40}"/>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179A331-D313-4589-AF64-7A21B090C0C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3F2E79F-44AE-4F6C-BE54-472AFCDE564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9A6FE92-4252-45CB-A47B-F16E120FB9F6}"/>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AA3D9536-40DA-4653-A26C-349BE2A3EE31}"/>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6266FAE-EB47-422D-8B26-10DE2037D3F8}"/>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DEA0C63-982E-41B7-A6A0-705F17D86428}"/>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6A8B76C8-EC62-4F81-88A1-8202E1484C0D}"/>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8797E2E5-2E4B-47B3-96DE-0CB8EF54CFE7}"/>
            </a:ext>
          </a:extLst>
        </xdr:cNvPr>
        <xdr:cNvSpPr txBox="1"/>
      </xdr:nvSpPr>
      <xdr:spPr>
        <a:xfrm>
          <a:off x="9467850" y="135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63167B07-F1A7-4553-93E1-08B337FF3A98}"/>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12B7BBA-2E45-4BBC-A703-BEE608D91D5B}"/>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B209F97A-5D62-45AB-ABAF-FE7EAF1E7AEB}"/>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B638F9BD-DD11-4116-8F19-B32F78694D2D}"/>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6C2BCA7A-DD5F-49EA-ABA9-C205397CC366}"/>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0E8349D-F385-48F9-B851-E0FBEEBF305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EE353BF-27F1-420D-84EF-7243D547A52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587C63-AC3D-4991-837E-A94547C25AA8}"/>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296A9A-C4ED-4524-9A86-9E9F622EF735}"/>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22DE95-63F1-4F65-BBF2-A6CBDB5680B3}"/>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90170</xdr:rowOff>
    </xdr:from>
    <xdr:to>
      <xdr:col>55</xdr:col>
      <xdr:colOff>50800</xdr:colOff>
      <xdr:row>82</xdr:row>
      <xdr:rowOff>20320</xdr:rowOff>
    </xdr:to>
    <xdr:sp macro="" textlink="">
      <xdr:nvSpPr>
        <xdr:cNvPr id="357" name="楕円 356">
          <a:extLst>
            <a:ext uri="{FF2B5EF4-FFF2-40B4-BE49-F238E27FC236}">
              <a16:creationId xmlns:a16="http://schemas.microsoft.com/office/drawing/2014/main" id="{22102DCA-17FD-4510-B022-5122E1A7104E}"/>
            </a:ext>
          </a:extLst>
        </xdr:cNvPr>
        <xdr:cNvSpPr/>
      </xdr:nvSpPr>
      <xdr:spPr>
        <a:xfrm>
          <a:off x="9401175" y="132029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113047</xdr:rowOff>
    </xdr:from>
    <xdr:ext cx="469744" cy="259045"/>
    <xdr:sp macro="" textlink="">
      <xdr:nvSpPr>
        <xdr:cNvPr id="358" name="【福祉施設】&#10;一人当たり面積該当値テキスト">
          <a:extLst>
            <a:ext uri="{FF2B5EF4-FFF2-40B4-BE49-F238E27FC236}">
              <a16:creationId xmlns:a16="http://schemas.microsoft.com/office/drawing/2014/main" id="{47DDD963-F4B1-4374-ABD5-4A5C3C54BEBF}"/>
            </a:ext>
          </a:extLst>
        </xdr:cNvPr>
        <xdr:cNvSpPr txBox="1"/>
      </xdr:nvSpPr>
      <xdr:spPr>
        <a:xfrm>
          <a:off x="9467850"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101600</xdr:rowOff>
    </xdr:from>
    <xdr:to>
      <xdr:col>50</xdr:col>
      <xdr:colOff>165100</xdr:colOff>
      <xdr:row>82</xdr:row>
      <xdr:rowOff>31750</xdr:rowOff>
    </xdr:to>
    <xdr:sp macro="" textlink="">
      <xdr:nvSpPr>
        <xdr:cNvPr id="359" name="楕円 358">
          <a:extLst>
            <a:ext uri="{FF2B5EF4-FFF2-40B4-BE49-F238E27FC236}">
              <a16:creationId xmlns:a16="http://schemas.microsoft.com/office/drawing/2014/main" id="{57194802-035B-4CF9-A191-CE2AD60A5624}"/>
            </a:ext>
          </a:extLst>
        </xdr:cNvPr>
        <xdr:cNvSpPr/>
      </xdr:nvSpPr>
      <xdr:spPr>
        <a:xfrm>
          <a:off x="8639175" y="13220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140970</xdr:rowOff>
    </xdr:from>
    <xdr:to>
      <xdr:col>55</xdr:col>
      <xdr:colOff>0</xdr:colOff>
      <xdr:row>81</xdr:row>
      <xdr:rowOff>152400</xdr:rowOff>
    </xdr:to>
    <xdr:cxnSp macro="">
      <xdr:nvCxnSpPr>
        <xdr:cNvPr id="360" name="直線コネクタ 359">
          <a:extLst>
            <a:ext uri="{FF2B5EF4-FFF2-40B4-BE49-F238E27FC236}">
              <a16:creationId xmlns:a16="http://schemas.microsoft.com/office/drawing/2014/main" id="{570BAA8A-1BB2-490C-8CE8-D698F13E8A4D}"/>
            </a:ext>
          </a:extLst>
        </xdr:cNvPr>
        <xdr:cNvCxnSpPr/>
      </xdr:nvCxnSpPr>
      <xdr:spPr>
        <a:xfrm flipV="1">
          <a:off x="8686800" y="1326007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115315</xdr:rowOff>
    </xdr:from>
    <xdr:to>
      <xdr:col>46</xdr:col>
      <xdr:colOff>38100</xdr:colOff>
      <xdr:row>82</xdr:row>
      <xdr:rowOff>45465</xdr:rowOff>
    </xdr:to>
    <xdr:sp macro="" textlink="">
      <xdr:nvSpPr>
        <xdr:cNvPr id="361" name="楕円 360">
          <a:extLst>
            <a:ext uri="{FF2B5EF4-FFF2-40B4-BE49-F238E27FC236}">
              <a16:creationId xmlns:a16="http://schemas.microsoft.com/office/drawing/2014/main" id="{B38FD979-10A5-45B8-9AE1-819F49596837}"/>
            </a:ext>
          </a:extLst>
        </xdr:cNvPr>
        <xdr:cNvSpPr/>
      </xdr:nvSpPr>
      <xdr:spPr>
        <a:xfrm>
          <a:off x="7839075" y="13231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152400</xdr:rowOff>
    </xdr:from>
    <xdr:to>
      <xdr:col>50</xdr:col>
      <xdr:colOff>114300</xdr:colOff>
      <xdr:row>81</xdr:row>
      <xdr:rowOff>166115</xdr:rowOff>
    </xdr:to>
    <xdr:cxnSp macro="">
      <xdr:nvCxnSpPr>
        <xdr:cNvPr id="362" name="直線コネクタ 361">
          <a:extLst>
            <a:ext uri="{FF2B5EF4-FFF2-40B4-BE49-F238E27FC236}">
              <a16:creationId xmlns:a16="http://schemas.microsoft.com/office/drawing/2014/main" id="{772EA099-D743-4A4F-925F-A4809F69D383}"/>
            </a:ext>
          </a:extLst>
        </xdr:cNvPr>
        <xdr:cNvCxnSpPr/>
      </xdr:nvCxnSpPr>
      <xdr:spPr>
        <a:xfrm flipV="1">
          <a:off x="7886700" y="13268325"/>
          <a:ext cx="800100"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126746</xdr:rowOff>
    </xdr:from>
    <xdr:to>
      <xdr:col>41</xdr:col>
      <xdr:colOff>101600</xdr:colOff>
      <xdr:row>82</xdr:row>
      <xdr:rowOff>56896</xdr:rowOff>
    </xdr:to>
    <xdr:sp macro="" textlink="">
      <xdr:nvSpPr>
        <xdr:cNvPr id="363" name="楕円 362">
          <a:extLst>
            <a:ext uri="{FF2B5EF4-FFF2-40B4-BE49-F238E27FC236}">
              <a16:creationId xmlns:a16="http://schemas.microsoft.com/office/drawing/2014/main" id="{908ED108-A99E-4084-A835-2A6D46673C88}"/>
            </a:ext>
          </a:extLst>
        </xdr:cNvPr>
        <xdr:cNvSpPr/>
      </xdr:nvSpPr>
      <xdr:spPr>
        <a:xfrm>
          <a:off x="7029450" y="132394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166115</xdr:rowOff>
    </xdr:from>
    <xdr:to>
      <xdr:col>45</xdr:col>
      <xdr:colOff>177800</xdr:colOff>
      <xdr:row>82</xdr:row>
      <xdr:rowOff>6096</xdr:rowOff>
    </xdr:to>
    <xdr:cxnSp macro="">
      <xdr:nvCxnSpPr>
        <xdr:cNvPr id="364" name="直線コネクタ 363">
          <a:extLst>
            <a:ext uri="{FF2B5EF4-FFF2-40B4-BE49-F238E27FC236}">
              <a16:creationId xmlns:a16="http://schemas.microsoft.com/office/drawing/2014/main" id="{94ABFA03-45C3-4D23-93A9-E04D40882A9F}"/>
            </a:ext>
          </a:extLst>
        </xdr:cNvPr>
        <xdr:cNvCxnSpPr/>
      </xdr:nvCxnSpPr>
      <xdr:spPr>
        <a:xfrm flipV="1">
          <a:off x="7077075" y="13278865"/>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138176</xdr:rowOff>
    </xdr:from>
    <xdr:to>
      <xdr:col>36</xdr:col>
      <xdr:colOff>165100</xdr:colOff>
      <xdr:row>82</xdr:row>
      <xdr:rowOff>68326</xdr:rowOff>
    </xdr:to>
    <xdr:sp macro="" textlink="">
      <xdr:nvSpPr>
        <xdr:cNvPr id="365" name="楕円 364">
          <a:extLst>
            <a:ext uri="{FF2B5EF4-FFF2-40B4-BE49-F238E27FC236}">
              <a16:creationId xmlns:a16="http://schemas.microsoft.com/office/drawing/2014/main" id="{190283AE-BD85-487E-BA92-DE1E28B3B543}"/>
            </a:ext>
          </a:extLst>
        </xdr:cNvPr>
        <xdr:cNvSpPr/>
      </xdr:nvSpPr>
      <xdr:spPr>
        <a:xfrm>
          <a:off x="6238875" y="132572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6096</xdr:rowOff>
    </xdr:from>
    <xdr:to>
      <xdr:col>41</xdr:col>
      <xdr:colOff>50800</xdr:colOff>
      <xdr:row>82</xdr:row>
      <xdr:rowOff>17526</xdr:rowOff>
    </xdr:to>
    <xdr:cxnSp macro="">
      <xdr:nvCxnSpPr>
        <xdr:cNvPr id="366" name="直線コネクタ 365">
          <a:extLst>
            <a:ext uri="{FF2B5EF4-FFF2-40B4-BE49-F238E27FC236}">
              <a16:creationId xmlns:a16="http://schemas.microsoft.com/office/drawing/2014/main" id="{07658BCE-43E3-4CB5-A795-34F6FC980C7B}"/>
            </a:ext>
          </a:extLst>
        </xdr:cNvPr>
        <xdr:cNvCxnSpPr/>
      </xdr:nvCxnSpPr>
      <xdr:spPr>
        <a:xfrm flipV="1">
          <a:off x="6286500" y="13287121"/>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B6527DBD-4A69-4F71-9D8A-EEB048E65D1F}"/>
            </a:ext>
          </a:extLst>
        </xdr:cNvPr>
        <xdr:cNvSpPr txBox="1"/>
      </xdr:nvSpPr>
      <xdr:spPr>
        <a:xfrm>
          <a:off x="8458277" y="136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46E65F2E-94F2-4DD4-9464-C04E5562943C}"/>
            </a:ext>
          </a:extLst>
        </xdr:cNvPr>
        <xdr:cNvSpPr txBox="1"/>
      </xdr:nvSpPr>
      <xdr:spPr>
        <a:xfrm>
          <a:off x="76772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7E7E6B78-A68A-4E93-B339-8ACA3687F614}"/>
            </a:ext>
          </a:extLst>
        </xdr:cNvPr>
        <xdr:cNvSpPr txBox="1"/>
      </xdr:nvSpPr>
      <xdr:spPr>
        <a:xfrm>
          <a:off x="6867602" y="136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9D790995-3378-486A-8479-7251EFE10A14}"/>
            </a:ext>
          </a:extLst>
        </xdr:cNvPr>
        <xdr:cNvSpPr txBox="1"/>
      </xdr:nvSpPr>
      <xdr:spPr>
        <a:xfrm>
          <a:off x="6067502" y="136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48277</xdr:rowOff>
    </xdr:from>
    <xdr:ext cx="469744" cy="259045"/>
    <xdr:sp macro="" textlink="">
      <xdr:nvSpPr>
        <xdr:cNvPr id="371" name="n_1mainValue【福祉施設】&#10;一人当たり面積">
          <a:extLst>
            <a:ext uri="{FF2B5EF4-FFF2-40B4-BE49-F238E27FC236}">
              <a16:creationId xmlns:a16="http://schemas.microsoft.com/office/drawing/2014/main" id="{5ACA8737-78FA-4373-82C9-11BA1948FBD0}"/>
            </a:ext>
          </a:extLst>
        </xdr:cNvPr>
        <xdr:cNvSpPr txBox="1"/>
      </xdr:nvSpPr>
      <xdr:spPr>
        <a:xfrm>
          <a:off x="8458277" y="129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61992</xdr:rowOff>
    </xdr:from>
    <xdr:ext cx="469744" cy="259045"/>
    <xdr:sp macro="" textlink="">
      <xdr:nvSpPr>
        <xdr:cNvPr id="372" name="n_2mainValue【福祉施設】&#10;一人当たり面積">
          <a:extLst>
            <a:ext uri="{FF2B5EF4-FFF2-40B4-BE49-F238E27FC236}">
              <a16:creationId xmlns:a16="http://schemas.microsoft.com/office/drawing/2014/main" id="{F5FAAD15-A799-407C-A57B-877BB5C9FD7C}"/>
            </a:ext>
          </a:extLst>
        </xdr:cNvPr>
        <xdr:cNvSpPr txBox="1"/>
      </xdr:nvSpPr>
      <xdr:spPr>
        <a:xfrm>
          <a:off x="7677227" y="1301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73423</xdr:rowOff>
    </xdr:from>
    <xdr:ext cx="469744" cy="259045"/>
    <xdr:sp macro="" textlink="">
      <xdr:nvSpPr>
        <xdr:cNvPr id="373" name="n_3mainValue【福祉施設】&#10;一人当たり面積">
          <a:extLst>
            <a:ext uri="{FF2B5EF4-FFF2-40B4-BE49-F238E27FC236}">
              <a16:creationId xmlns:a16="http://schemas.microsoft.com/office/drawing/2014/main" id="{C90E37BF-DBAA-4376-8376-01EF01AFB914}"/>
            </a:ext>
          </a:extLst>
        </xdr:cNvPr>
        <xdr:cNvSpPr txBox="1"/>
      </xdr:nvSpPr>
      <xdr:spPr>
        <a:xfrm>
          <a:off x="6867602" y="130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84853</xdr:rowOff>
    </xdr:from>
    <xdr:ext cx="469744" cy="259045"/>
    <xdr:sp macro="" textlink="">
      <xdr:nvSpPr>
        <xdr:cNvPr id="374" name="n_4mainValue【福祉施設】&#10;一人当たり面積">
          <a:extLst>
            <a:ext uri="{FF2B5EF4-FFF2-40B4-BE49-F238E27FC236}">
              <a16:creationId xmlns:a16="http://schemas.microsoft.com/office/drawing/2014/main" id="{C26FC087-0EBA-4265-8A2C-AEBC0FDD1CEF}"/>
            </a:ext>
          </a:extLst>
        </xdr:cNvPr>
        <xdr:cNvSpPr txBox="1"/>
      </xdr:nvSpPr>
      <xdr:spPr>
        <a:xfrm>
          <a:off x="6067502" y="1304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7F2AD8A-2BCF-425A-9E26-3CF62F619D72}"/>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9414774-362F-4F0E-829B-F2EA151E154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F7DF836-0513-4E51-B55E-3C4C1772EC9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3ED5748-04AD-4431-A0B2-A62CD36B04F6}"/>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4AB98F1-E8FA-4C34-866C-3C975CFFC321}"/>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8150CE7-E21E-49BF-A9F8-2B4754D4DCD6}"/>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7EC1BF5-2D57-4598-9D29-F075601BE49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FE4EE64-B778-43C7-8F74-DB43C231FB59}"/>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4C284B6-4267-4AB3-86CF-E28AD3E2FD41}"/>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B50E686-21F3-4D7C-9ECD-B873AC145354}"/>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DB34311-3C63-47BC-AAB9-A77EFC422610}"/>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6874D30-6F29-4BBA-80DC-E30FF1429048}"/>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1B168B86-9C0C-4869-8C3F-44E58815E504}"/>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957055CA-5210-4644-ACAB-39A6E189E71B}"/>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778DCAF-5FAE-4E2C-A5B4-871C3F5C519B}"/>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51ED704-768F-4AA7-BD46-66172FC2D476}"/>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58580C1-3961-474F-8025-D1B8D4A64FB7}"/>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4A8C4B0A-BC22-4EB9-BE9A-168B02B8ECED}"/>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52FC8D1A-D95F-4AC4-927D-4E4F04F56CAC}"/>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6B4339E-6FEA-47BC-BD62-743EA42BD961}"/>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FEDCBC3-B084-4CF0-A5BD-E05EDA135D23}"/>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1169F29F-E0F1-4A6B-9FC4-58425F8C8853}"/>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8F69C10-74C6-459B-BC75-D4654540CD04}"/>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2C66EA8-5D5C-4174-A89B-32681F738653}"/>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C00BA92-E706-49FC-998C-E3E817E90DD4}"/>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8197F77B-A4D8-4FDC-B167-056252D52B86}"/>
            </a:ext>
          </a:extLst>
        </xdr:cNvPr>
        <xdr:cNvCxnSpPr/>
      </xdr:nvCxnSpPr>
      <xdr:spPr>
        <a:xfrm flipV="1">
          <a:off x="4180840" y="16268700"/>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293D3A3E-76F9-45DE-92A6-614C23E407A1}"/>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709D3897-46B6-43C4-90A7-517011755C3B}"/>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2D371A8F-FB5A-4FB7-846A-7D0E7BF3A23D}"/>
            </a:ext>
          </a:extLst>
        </xdr:cNvPr>
        <xdr:cNvSpPr txBox="1"/>
      </xdr:nvSpPr>
      <xdr:spPr>
        <a:xfrm>
          <a:off x="4219575" y="1605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59B160AA-1549-4A3B-A983-073A4CAC40A3}"/>
            </a:ext>
          </a:extLst>
        </xdr:cNvPr>
        <xdr:cNvCxnSpPr/>
      </xdr:nvCxnSpPr>
      <xdr:spPr>
        <a:xfrm>
          <a:off x="4105275" y="16268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17EB0DD-7AEE-41EE-A234-4406EE2E31B2}"/>
            </a:ext>
          </a:extLst>
        </xdr:cNvPr>
        <xdr:cNvSpPr txBox="1"/>
      </xdr:nvSpPr>
      <xdr:spPr>
        <a:xfrm>
          <a:off x="4219575" y="1679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2AF65933-3A06-45A4-8C71-BD6BC12D019F}"/>
            </a:ext>
          </a:extLst>
        </xdr:cNvPr>
        <xdr:cNvSpPr/>
      </xdr:nvSpPr>
      <xdr:spPr>
        <a:xfrm>
          <a:off x="4124325"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A97D159E-931E-4C0F-ADA8-166DC821B0A0}"/>
            </a:ext>
          </a:extLst>
        </xdr:cNvPr>
        <xdr:cNvSpPr/>
      </xdr:nvSpPr>
      <xdr:spPr>
        <a:xfrm>
          <a:off x="33813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945B9952-5F2F-4080-A683-545D9C016A29}"/>
            </a:ext>
          </a:extLst>
        </xdr:cNvPr>
        <xdr:cNvSpPr/>
      </xdr:nvSpPr>
      <xdr:spPr>
        <a:xfrm>
          <a:off x="25717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B77C018-FA7A-43A1-A499-FDAD2A983F5D}"/>
            </a:ext>
          </a:extLst>
        </xdr:cNvPr>
        <xdr:cNvSpPr/>
      </xdr:nvSpPr>
      <xdr:spPr>
        <a:xfrm>
          <a:off x="17811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8DCA6F5-BA44-46A4-94DD-B3BD34D0849D}"/>
            </a:ext>
          </a:extLst>
        </xdr:cNvPr>
        <xdr:cNvSpPr/>
      </xdr:nvSpPr>
      <xdr:spPr>
        <a:xfrm>
          <a:off x="9810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7AF9F2F-2544-48F4-A7C8-DF54AC8ACE49}"/>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EB24FF0-F659-45E3-AA08-693888C61D0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62FF8A1-A753-4B23-A8B2-12A0CFF7467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B7D7FC6-DCC8-42CA-AB4F-C5823121FE52}"/>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1F75292-7465-41FB-BC66-AE6FE208183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33564</xdr:rowOff>
    </xdr:from>
    <xdr:to>
      <xdr:col>24</xdr:col>
      <xdr:colOff>114300</xdr:colOff>
      <xdr:row>107</xdr:row>
      <xdr:rowOff>135164</xdr:rowOff>
    </xdr:to>
    <xdr:sp macro="" textlink="">
      <xdr:nvSpPr>
        <xdr:cNvPr id="416" name="楕円 415">
          <a:extLst>
            <a:ext uri="{FF2B5EF4-FFF2-40B4-BE49-F238E27FC236}">
              <a16:creationId xmlns:a16="http://schemas.microsoft.com/office/drawing/2014/main" id="{576D7F3A-81E3-4F78-AA7A-8B600D91A49E}"/>
            </a:ext>
          </a:extLst>
        </xdr:cNvPr>
        <xdr:cNvSpPr/>
      </xdr:nvSpPr>
      <xdr:spPr>
        <a:xfrm>
          <a:off x="4124325" y="173563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11991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B8394DB-BA35-4999-8540-626BF6669DE4}"/>
            </a:ext>
          </a:extLst>
        </xdr:cNvPr>
        <xdr:cNvSpPr txBox="1"/>
      </xdr:nvSpPr>
      <xdr:spPr>
        <a:xfrm>
          <a:off x="4219575" y="1733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18869</xdr:rowOff>
    </xdr:from>
    <xdr:to>
      <xdr:col>20</xdr:col>
      <xdr:colOff>38100</xdr:colOff>
      <xdr:row>107</xdr:row>
      <xdr:rowOff>120469</xdr:rowOff>
    </xdr:to>
    <xdr:sp macro="" textlink="">
      <xdr:nvSpPr>
        <xdr:cNvPr id="418" name="楕円 417">
          <a:extLst>
            <a:ext uri="{FF2B5EF4-FFF2-40B4-BE49-F238E27FC236}">
              <a16:creationId xmlns:a16="http://schemas.microsoft.com/office/drawing/2014/main" id="{F553D974-7315-48E9-894C-6DCF41A64459}"/>
            </a:ext>
          </a:extLst>
        </xdr:cNvPr>
        <xdr:cNvSpPr/>
      </xdr:nvSpPr>
      <xdr:spPr>
        <a:xfrm>
          <a:off x="3381375" y="17344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69669</xdr:rowOff>
    </xdr:from>
    <xdr:to>
      <xdr:col>24</xdr:col>
      <xdr:colOff>63500</xdr:colOff>
      <xdr:row>107</xdr:row>
      <xdr:rowOff>84364</xdr:rowOff>
    </xdr:to>
    <xdr:cxnSp macro="">
      <xdr:nvCxnSpPr>
        <xdr:cNvPr id="419" name="直線コネクタ 418">
          <a:extLst>
            <a:ext uri="{FF2B5EF4-FFF2-40B4-BE49-F238E27FC236}">
              <a16:creationId xmlns:a16="http://schemas.microsoft.com/office/drawing/2014/main" id="{C33B1E01-47F8-4731-945A-9843FB083ED3}"/>
            </a:ext>
          </a:extLst>
        </xdr:cNvPr>
        <xdr:cNvCxnSpPr/>
      </xdr:nvCxnSpPr>
      <xdr:spPr>
        <a:xfrm>
          <a:off x="3429000" y="17392469"/>
          <a:ext cx="752475"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28666</xdr:rowOff>
    </xdr:from>
    <xdr:to>
      <xdr:col>15</xdr:col>
      <xdr:colOff>101600</xdr:colOff>
      <xdr:row>107</xdr:row>
      <xdr:rowOff>130266</xdr:rowOff>
    </xdr:to>
    <xdr:sp macro="" textlink="">
      <xdr:nvSpPr>
        <xdr:cNvPr id="420" name="楕円 419">
          <a:extLst>
            <a:ext uri="{FF2B5EF4-FFF2-40B4-BE49-F238E27FC236}">
              <a16:creationId xmlns:a16="http://schemas.microsoft.com/office/drawing/2014/main" id="{BBF043F4-E302-48F7-92CB-3E09DF700134}"/>
            </a:ext>
          </a:extLst>
        </xdr:cNvPr>
        <xdr:cNvSpPr/>
      </xdr:nvSpPr>
      <xdr:spPr>
        <a:xfrm>
          <a:off x="2571750" y="173514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69669</xdr:rowOff>
    </xdr:from>
    <xdr:to>
      <xdr:col>19</xdr:col>
      <xdr:colOff>177800</xdr:colOff>
      <xdr:row>107</xdr:row>
      <xdr:rowOff>79466</xdr:rowOff>
    </xdr:to>
    <xdr:cxnSp macro="">
      <xdr:nvCxnSpPr>
        <xdr:cNvPr id="421" name="直線コネクタ 420">
          <a:extLst>
            <a:ext uri="{FF2B5EF4-FFF2-40B4-BE49-F238E27FC236}">
              <a16:creationId xmlns:a16="http://schemas.microsoft.com/office/drawing/2014/main" id="{D3A9792C-DA14-47B6-A957-8EADB2FDA92E}"/>
            </a:ext>
          </a:extLst>
        </xdr:cNvPr>
        <xdr:cNvCxnSpPr/>
      </xdr:nvCxnSpPr>
      <xdr:spPr>
        <a:xfrm flipV="1">
          <a:off x="2619375" y="17392469"/>
          <a:ext cx="809625"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44994</xdr:rowOff>
    </xdr:from>
    <xdr:to>
      <xdr:col>10</xdr:col>
      <xdr:colOff>165100</xdr:colOff>
      <xdr:row>107</xdr:row>
      <xdr:rowOff>146594</xdr:rowOff>
    </xdr:to>
    <xdr:sp macro="" textlink="">
      <xdr:nvSpPr>
        <xdr:cNvPr id="422" name="楕円 421">
          <a:extLst>
            <a:ext uri="{FF2B5EF4-FFF2-40B4-BE49-F238E27FC236}">
              <a16:creationId xmlns:a16="http://schemas.microsoft.com/office/drawing/2014/main" id="{8AE615C7-FEAB-4E40-AEF9-876EDB030BE8}"/>
            </a:ext>
          </a:extLst>
        </xdr:cNvPr>
        <xdr:cNvSpPr/>
      </xdr:nvSpPr>
      <xdr:spPr>
        <a:xfrm>
          <a:off x="1781175" y="17374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79466</xdr:rowOff>
    </xdr:from>
    <xdr:to>
      <xdr:col>15</xdr:col>
      <xdr:colOff>50800</xdr:colOff>
      <xdr:row>107</xdr:row>
      <xdr:rowOff>95794</xdr:rowOff>
    </xdr:to>
    <xdr:cxnSp macro="">
      <xdr:nvCxnSpPr>
        <xdr:cNvPr id="423" name="直線コネクタ 422">
          <a:extLst>
            <a:ext uri="{FF2B5EF4-FFF2-40B4-BE49-F238E27FC236}">
              <a16:creationId xmlns:a16="http://schemas.microsoft.com/office/drawing/2014/main" id="{8B22DC5C-1414-495C-8DC2-7F230B6E9518}"/>
            </a:ext>
          </a:extLst>
        </xdr:cNvPr>
        <xdr:cNvCxnSpPr/>
      </xdr:nvCxnSpPr>
      <xdr:spPr>
        <a:xfrm flipV="1">
          <a:off x="1828800" y="17408616"/>
          <a:ext cx="7905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20501</xdr:rowOff>
    </xdr:from>
    <xdr:to>
      <xdr:col>6</xdr:col>
      <xdr:colOff>38100</xdr:colOff>
      <xdr:row>107</xdr:row>
      <xdr:rowOff>122101</xdr:rowOff>
    </xdr:to>
    <xdr:sp macro="" textlink="">
      <xdr:nvSpPr>
        <xdr:cNvPr id="424" name="楕円 423">
          <a:extLst>
            <a:ext uri="{FF2B5EF4-FFF2-40B4-BE49-F238E27FC236}">
              <a16:creationId xmlns:a16="http://schemas.microsoft.com/office/drawing/2014/main" id="{335BA224-FEDA-4B9E-8B0D-019804DF7416}"/>
            </a:ext>
          </a:extLst>
        </xdr:cNvPr>
        <xdr:cNvSpPr/>
      </xdr:nvSpPr>
      <xdr:spPr>
        <a:xfrm>
          <a:off x="981075" y="173464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71301</xdr:rowOff>
    </xdr:from>
    <xdr:to>
      <xdr:col>10</xdr:col>
      <xdr:colOff>114300</xdr:colOff>
      <xdr:row>107</xdr:row>
      <xdr:rowOff>95794</xdr:rowOff>
    </xdr:to>
    <xdr:cxnSp macro="">
      <xdr:nvCxnSpPr>
        <xdr:cNvPr id="425" name="直線コネクタ 424">
          <a:extLst>
            <a:ext uri="{FF2B5EF4-FFF2-40B4-BE49-F238E27FC236}">
              <a16:creationId xmlns:a16="http://schemas.microsoft.com/office/drawing/2014/main" id="{A36F4540-D01F-4462-8DC1-C27F664AC908}"/>
            </a:ext>
          </a:extLst>
        </xdr:cNvPr>
        <xdr:cNvCxnSpPr/>
      </xdr:nvCxnSpPr>
      <xdr:spPr>
        <a:xfrm>
          <a:off x="1028700" y="17394101"/>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D3F10788-8B28-4F0C-9E8F-700D38306E94}"/>
            </a:ext>
          </a:extLst>
        </xdr:cNvPr>
        <xdr:cNvSpPr txBox="1"/>
      </xdr:nvSpPr>
      <xdr:spPr>
        <a:xfrm>
          <a:off x="3239144" y="1670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D139C968-BF96-4191-9FC6-EA662C6CA559}"/>
            </a:ext>
          </a:extLst>
        </xdr:cNvPr>
        <xdr:cNvSpPr txBox="1"/>
      </xdr:nvSpPr>
      <xdr:spPr>
        <a:xfrm>
          <a:off x="24390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8A4194D2-090A-45A2-B5D2-98D4B97A7D98}"/>
            </a:ext>
          </a:extLst>
        </xdr:cNvPr>
        <xdr:cNvSpPr txBox="1"/>
      </xdr:nvSpPr>
      <xdr:spPr>
        <a:xfrm>
          <a:off x="1648469" y="1667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5538FC54-9E1A-4075-B645-F44A84B2245B}"/>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111596</xdr:rowOff>
    </xdr:from>
    <xdr:ext cx="405111" cy="259045"/>
    <xdr:sp macro="" textlink="">
      <xdr:nvSpPr>
        <xdr:cNvPr id="430" name="n_1mainValue【市民会館】&#10;有形固定資産減価償却率">
          <a:extLst>
            <a:ext uri="{FF2B5EF4-FFF2-40B4-BE49-F238E27FC236}">
              <a16:creationId xmlns:a16="http://schemas.microsoft.com/office/drawing/2014/main" id="{8FFA63E3-9F8D-411F-8CFA-6878BAB8D473}"/>
            </a:ext>
          </a:extLst>
        </xdr:cNvPr>
        <xdr:cNvSpPr txBox="1"/>
      </xdr:nvSpPr>
      <xdr:spPr>
        <a:xfrm>
          <a:off x="3239144" y="1743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121393</xdr:rowOff>
    </xdr:from>
    <xdr:ext cx="405111" cy="259045"/>
    <xdr:sp macro="" textlink="">
      <xdr:nvSpPr>
        <xdr:cNvPr id="431" name="n_2mainValue【市民会館】&#10;有形固定資産減価償却率">
          <a:extLst>
            <a:ext uri="{FF2B5EF4-FFF2-40B4-BE49-F238E27FC236}">
              <a16:creationId xmlns:a16="http://schemas.microsoft.com/office/drawing/2014/main" id="{C491F0FF-EA2C-421F-B94D-4BDFC601D93D}"/>
            </a:ext>
          </a:extLst>
        </xdr:cNvPr>
        <xdr:cNvSpPr txBox="1"/>
      </xdr:nvSpPr>
      <xdr:spPr>
        <a:xfrm>
          <a:off x="2439044" y="1745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137721</xdr:rowOff>
    </xdr:from>
    <xdr:ext cx="405111" cy="259045"/>
    <xdr:sp macro="" textlink="">
      <xdr:nvSpPr>
        <xdr:cNvPr id="432" name="n_3mainValue【市民会館】&#10;有形固定資産減価償却率">
          <a:extLst>
            <a:ext uri="{FF2B5EF4-FFF2-40B4-BE49-F238E27FC236}">
              <a16:creationId xmlns:a16="http://schemas.microsoft.com/office/drawing/2014/main" id="{3D84908C-C85D-4B7F-BB3C-8955541279B2}"/>
            </a:ext>
          </a:extLst>
        </xdr:cNvPr>
        <xdr:cNvSpPr txBox="1"/>
      </xdr:nvSpPr>
      <xdr:spPr>
        <a:xfrm>
          <a:off x="1648469" y="1746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113228</xdr:rowOff>
    </xdr:from>
    <xdr:ext cx="405111" cy="259045"/>
    <xdr:sp macro="" textlink="">
      <xdr:nvSpPr>
        <xdr:cNvPr id="433" name="n_4mainValue【市民会館】&#10;有形固定資産減価償却率">
          <a:extLst>
            <a:ext uri="{FF2B5EF4-FFF2-40B4-BE49-F238E27FC236}">
              <a16:creationId xmlns:a16="http://schemas.microsoft.com/office/drawing/2014/main" id="{121B4C27-68E8-4F17-B0B8-EAF8F189F144}"/>
            </a:ext>
          </a:extLst>
        </xdr:cNvPr>
        <xdr:cNvSpPr txBox="1"/>
      </xdr:nvSpPr>
      <xdr:spPr>
        <a:xfrm>
          <a:off x="848369" y="1743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DFBE5EE6-D8DE-4C7A-893B-EF5B1F40028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4B1599B-1A0A-4689-A311-FEC1F915194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146B8B9-A621-4CA3-8F48-D8786553D93D}"/>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D59C64C-8E47-4F80-985E-A61244541729}"/>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153E1DA-A707-4C7C-A88D-686244F14A0D}"/>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66F5AF5-FD05-4235-B51A-95EBE3734C81}"/>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EA43D50B-C34B-4A9A-858A-46517B0BCEC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58B1CB4-ADD2-4899-8EBB-6E986FC89711}"/>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4246986-128C-4B3C-8537-7653CE91B41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C24CE85-DEAD-454F-B8BA-0D8D326A05C8}"/>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28AA94BA-B49B-4565-A0D6-22AA57B10727}"/>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4C514062-3883-4B8A-BC9E-F3164BB712D0}"/>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C570FA7-D2BC-42E7-994C-4D79A63E8CBA}"/>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C3868D1-6149-494D-B55C-F01350349128}"/>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46E5E39-0377-499F-9E65-AB6862FF03BD}"/>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807EAFC6-29E1-4FD6-98F0-157E1E402AD1}"/>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8C86AE1B-7092-447A-A16D-AE965B46BD2B}"/>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B9AD420-1967-4801-AE9E-FF23D634F084}"/>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2CB4E06-0F98-409C-909A-17CFDB490E93}"/>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D8B4C493-B10F-4641-B732-1FC6015CCFFD}"/>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4DADB10-6EDE-4370-9BDE-D2235DCBDB2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C314338-4E0B-4B63-94AB-B608E546913B}"/>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E74A39B2-3679-4706-B9DA-91B8929F304F}"/>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74ACBAD-7C05-4C84-982E-82A8BBFCD01E}"/>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6FB658EF-6895-432D-ACAD-1EFFA26B1E9E}"/>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33F5204-FE61-44D0-90B2-66F0EBC3273A}"/>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E47425C-2D42-4A15-B2F8-A42E6C855C39}"/>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A2A24A8-4FCB-4AA7-994A-E3E84693B831}"/>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82F25887-EBA9-4EAA-8D9E-C80EF34B664E}"/>
            </a:ext>
          </a:extLst>
        </xdr:cNvPr>
        <xdr:cNvSpPr txBox="1"/>
      </xdr:nvSpPr>
      <xdr:spPr>
        <a:xfrm>
          <a:off x="9467850"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D97970AA-7B44-4D3C-8E72-8BD498F88421}"/>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2E9CDE43-687E-40E9-87AE-0EFB44AE4FF7}"/>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BE4876C4-53C0-4CB6-ADD0-519F8DD39091}"/>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DB98F756-4B78-4130-B00B-774A63ABDD88}"/>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D6B491B5-9FCB-470C-9EC0-D9A6E2BA77C2}"/>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CB6462B-6AAD-4E89-8237-84122C62ED06}"/>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8DD6F69-7C91-4111-B601-0645C4DFA052}"/>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C0E96DE-F968-4C5C-ABBE-C41403E1567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293ACF-2CDE-4160-AE9E-5012DA0D9300}"/>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D01758B-B277-4FCA-822E-B1E9BFED5E9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3" name="楕円 472">
          <a:extLst>
            <a:ext uri="{FF2B5EF4-FFF2-40B4-BE49-F238E27FC236}">
              <a16:creationId xmlns:a16="http://schemas.microsoft.com/office/drawing/2014/main" id="{9EAB4017-2B78-42AA-B610-C201F941C744}"/>
            </a:ext>
          </a:extLst>
        </xdr:cNvPr>
        <xdr:cNvSpPr/>
      </xdr:nvSpPr>
      <xdr:spPr>
        <a:xfrm>
          <a:off x="9401175" y="1734756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474" name="【市民会館】&#10;一人当たり面積該当値テキスト">
          <a:extLst>
            <a:ext uri="{FF2B5EF4-FFF2-40B4-BE49-F238E27FC236}">
              <a16:creationId xmlns:a16="http://schemas.microsoft.com/office/drawing/2014/main" id="{E58323FA-B986-42FC-9914-6703A5663B5B}"/>
            </a:ext>
          </a:extLst>
        </xdr:cNvPr>
        <xdr:cNvSpPr txBox="1"/>
      </xdr:nvSpPr>
      <xdr:spPr>
        <a:xfrm>
          <a:off x="9467850" y="1732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475" name="楕円 474">
          <a:extLst>
            <a:ext uri="{FF2B5EF4-FFF2-40B4-BE49-F238E27FC236}">
              <a16:creationId xmlns:a16="http://schemas.microsoft.com/office/drawing/2014/main" id="{16D37DEF-53B6-4F53-BB98-D493404F80B6}"/>
            </a:ext>
          </a:extLst>
        </xdr:cNvPr>
        <xdr:cNvSpPr/>
      </xdr:nvSpPr>
      <xdr:spPr>
        <a:xfrm>
          <a:off x="8639175" y="1735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76200</xdr:rowOff>
    </xdr:to>
    <xdr:cxnSp macro="">
      <xdr:nvCxnSpPr>
        <xdr:cNvPr id="476" name="直線コネクタ 475">
          <a:extLst>
            <a:ext uri="{FF2B5EF4-FFF2-40B4-BE49-F238E27FC236}">
              <a16:creationId xmlns:a16="http://schemas.microsoft.com/office/drawing/2014/main" id="{A08E5EB5-BB17-4B3D-A2B2-E04F996A288B}"/>
            </a:ext>
          </a:extLst>
        </xdr:cNvPr>
        <xdr:cNvCxnSpPr/>
      </xdr:nvCxnSpPr>
      <xdr:spPr>
        <a:xfrm flipV="1">
          <a:off x="8686800" y="17395189"/>
          <a:ext cx="74295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77" name="楕円 476">
          <a:extLst>
            <a:ext uri="{FF2B5EF4-FFF2-40B4-BE49-F238E27FC236}">
              <a16:creationId xmlns:a16="http://schemas.microsoft.com/office/drawing/2014/main" id="{EFFAF2C7-D0EC-4629-9CF9-0CC780761AEE}"/>
            </a:ext>
          </a:extLst>
        </xdr:cNvPr>
        <xdr:cNvSpPr/>
      </xdr:nvSpPr>
      <xdr:spPr>
        <a:xfrm>
          <a:off x="7839075" y="173520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80011</xdr:rowOff>
    </xdr:to>
    <xdr:cxnSp macro="">
      <xdr:nvCxnSpPr>
        <xdr:cNvPr id="478" name="直線コネクタ 477">
          <a:extLst>
            <a:ext uri="{FF2B5EF4-FFF2-40B4-BE49-F238E27FC236}">
              <a16:creationId xmlns:a16="http://schemas.microsoft.com/office/drawing/2014/main" id="{10A67F61-1EBC-4463-B40B-D8B4171157E0}"/>
            </a:ext>
          </a:extLst>
        </xdr:cNvPr>
        <xdr:cNvCxnSpPr/>
      </xdr:nvCxnSpPr>
      <xdr:spPr>
        <a:xfrm flipV="1">
          <a:off x="7886700" y="17402175"/>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33020</xdr:rowOff>
    </xdr:from>
    <xdr:to>
      <xdr:col>41</xdr:col>
      <xdr:colOff>101600</xdr:colOff>
      <xdr:row>107</xdr:row>
      <xdr:rowOff>134620</xdr:rowOff>
    </xdr:to>
    <xdr:sp macro="" textlink="">
      <xdr:nvSpPr>
        <xdr:cNvPr id="479" name="楕円 478">
          <a:extLst>
            <a:ext uri="{FF2B5EF4-FFF2-40B4-BE49-F238E27FC236}">
              <a16:creationId xmlns:a16="http://schemas.microsoft.com/office/drawing/2014/main" id="{64776F07-CAD4-4A78-9C58-76EEBA5B6A87}"/>
            </a:ext>
          </a:extLst>
        </xdr:cNvPr>
        <xdr:cNvSpPr/>
      </xdr:nvSpPr>
      <xdr:spPr>
        <a:xfrm>
          <a:off x="7029450" y="17355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83820</xdr:rowOff>
    </xdr:to>
    <xdr:cxnSp macro="">
      <xdr:nvCxnSpPr>
        <xdr:cNvPr id="480" name="直線コネクタ 479">
          <a:extLst>
            <a:ext uri="{FF2B5EF4-FFF2-40B4-BE49-F238E27FC236}">
              <a16:creationId xmlns:a16="http://schemas.microsoft.com/office/drawing/2014/main" id="{60D27906-3017-476D-94A6-C6AD73EBF489}"/>
            </a:ext>
          </a:extLst>
        </xdr:cNvPr>
        <xdr:cNvCxnSpPr/>
      </xdr:nvCxnSpPr>
      <xdr:spPr>
        <a:xfrm flipV="1">
          <a:off x="7077075" y="17409161"/>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1" name="楕円 480">
          <a:extLst>
            <a:ext uri="{FF2B5EF4-FFF2-40B4-BE49-F238E27FC236}">
              <a16:creationId xmlns:a16="http://schemas.microsoft.com/office/drawing/2014/main" id="{179B1D20-78E2-4E97-87BC-F0F02E2734C0}"/>
            </a:ext>
          </a:extLst>
        </xdr:cNvPr>
        <xdr:cNvSpPr/>
      </xdr:nvSpPr>
      <xdr:spPr>
        <a:xfrm>
          <a:off x="6238875" y="173628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83820</xdr:rowOff>
    </xdr:from>
    <xdr:to>
      <xdr:col>41</xdr:col>
      <xdr:colOff>50800</xdr:colOff>
      <xdr:row>107</xdr:row>
      <xdr:rowOff>87630</xdr:rowOff>
    </xdr:to>
    <xdr:cxnSp macro="">
      <xdr:nvCxnSpPr>
        <xdr:cNvPr id="482" name="直線コネクタ 481">
          <a:extLst>
            <a:ext uri="{FF2B5EF4-FFF2-40B4-BE49-F238E27FC236}">
              <a16:creationId xmlns:a16="http://schemas.microsoft.com/office/drawing/2014/main" id="{292111E5-30F8-428D-B8A9-3F7260D19EB0}"/>
            </a:ext>
          </a:extLst>
        </xdr:cNvPr>
        <xdr:cNvCxnSpPr/>
      </xdr:nvCxnSpPr>
      <xdr:spPr>
        <a:xfrm flipV="1">
          <a:off x="6286500" y="174129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D689AA8D-45C6-44E0-9DD7-C68B9F137D1E}"/>
            </a:ext>
          </a:extLst>
        </xdr:cNvPr>
        <xdr:cNvSpPr txBox="1"/>
      </xdr:nvSpPr>
      <xdr:spPr>
        <a:xfrm>
          <a:off x="8458277" y="1701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E39F625-DFF2-4C5D-890F-DDDCF7293F0C}"/>
            </a:ext>
          </a:extLst>
        </xdr:cNvPr>
        <xdr:cNvSpPr txBox="1"/>
      </xdr:nvSpPr>
      <xdr:spPr>
        <a:xfrm>
          <a:off x="76772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48156AE8-B656-4157-BE18-05F32E60C418}"/>
            </a:ext>
          </a:extLst>
        </xdr:cNvPr>
        <xdr:cNvSpPr txBox="1"/>
      </xdr:nvSpPr>
      <xdr:spPr>
        <a:xfrm>
          <a:off x="6867602" y="1703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3535F146-3338-450B-979C-0A03744864C7}"/>
            </a:ext>
          </a:extLst>
        </xdr:cNvPr>
        <xdr:cNvSpPr txBox="1"/>
      </xdr:nvSpPr>
      <xdr:spPr>
        <a:xfrm>
          <a:off x="6067502" y="170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487" name="n_1mainValue【市民会館】&#10;一人当たり面積">
          <a:extLst>
            <a:ext uri="{FF2B5EF4-FFF2-40B4-BE49-F238E27FC236}">
              <a16:creationId xmlns:a16="http://schemas.microsoft.com/office/drawing/2014/main" id="{B1C7EE5D-ABFB-4895-9B7A-02648359A3BC}"/>
            </a:ext>
          </a:extLst>
        </xdr:cNvPr>
        <xdr:cNvSpPr txBox="1"/>
      </xdr:nvSpPr>
      <xdr:spPr>
        <a:xfrm>
          <a:off x="8458277" y="1744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88" name="n_2mainValue【市民会館】&#10;一人当たり面積">
          <a:extLst>
            <a:ext uri="{FF2B5EF4-FFF2-40B4-BE49-F238E27FC236}">
              <a16:creationId xmlns:a16="http://schemas.microsoft.com/office/drawing/2014/main" id="{52E6D551-1D5B-4609-B1F8-98B4C59F9207}"/>
            </a:ext>
          </a:extLst>
        </xdr:cNvPr>
        <xdr:cNvSpPr txBox="1"/>
      </xdr:nvSpPr>
      <xdr:spPr>
        <a:xfrm>
          <a:off x="7677227" y="1745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125747</xdr:rowOff>
    </xdr:from>
    <xdr:ext cx="469744" cy="259045"/>
    <xdr:sp macro="" textlink="">
      <xdr:nvSpPr>
        <xdr:cNvPr id="489" name="n_3mainValue【市民会館】&#10;一人当たり面積">
          <a:extLst>
            <a:ext uri="{FF2B5EF4-FFF2-40B4-BE49-F238E27FC236}">
              <a16:creationId xmlns:a16="http://schemas.microsoft.com/office/drawing/2014/main" id="{AE6C4C2B-CEE9-4151-88B5-E61ABCC50DD5}"/>
            </a:ext>
          </a:extLst>
        </xdr:cNvPr>
        <xdr:cNvSpPr txBox="1"/>
      </xdr:nvSpPr>
      <xdr:spPr>
        <a:xfrm>
          <a:off x="6867602"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0" name="n_4mainValue【市民会館】&#10;一人当たり面積">
          <a:extLst>
            <a:ext uri="{FF2B5EF4-FFF2-40B4-BE49-F238E27FC236}">
              <a16:creationId xmlns:a16="http://schemas.microsoft.com/office/drawing/2014/main" id="{8C1290DA-C071-40A5-AC5F-8659DECBB86E}"/>
            </a:ext>
          </a:extLst>
        </xdr:cNvPr>
        <xdr:cNvSpPr txBox="1"/>
      </xdr:nvSpPr>
      <xdr:spPr>
        <a:xfrm>
          <a:off x="6067502"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F8C197F-51A9-4265-83B9-EDD77DE6C41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7CAF964-49E1-48ED-BAC6-D5D22F3F7446}"/>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0B41211-FB09-4350-81C5-7E5563A8F4F8}"/>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F28B9F6-BEF6-4038-A2C8-1EF7FEA9F738}"/>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C3DA56D-DE0A-404C-8910-F95F908E2DD8}"/>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069AF5E-9A8D-4381-9CCA-B77AF128EE8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6F170E6-5590-4584-9092-4444416423CE}"/>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5F61DD8-8240-4FF3-991A-5E0548238AC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2390119-26EA-4501-BEA7-9AA372FE14C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BB21FBC-184E-437E-8792-FE21FCD76D7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0A02E96-E093-43E1-A140-29AB5299C4E9}"/>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AE782EDE-B180-44AA-B673-F9DBCFA8225E}"/>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1E6F0878-0CB4-43E8-90D6-45D3844ADABF}"/>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E146F1B9-A678-4E66-9504-9229A5CE66B3}"/>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F6EC71E-1220-4623-8705-669A35349C8A}"/>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BB060BA-3389-48B5-BF97-9F4C0DCC278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C3B014B-EA2A-4686-B11F-64A43C844CB5}"/>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4432C22-36D9-46FE-AC35-AA7879BAE5B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FBC1AED-FDA5-4F0B-8712-B3B9396A0ECE}"/>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EA520A71-999E-46D0-9864-9BCA649EC4C3}"/>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D86414A-1F9C-438B-9E62-A5BD47AE27C2}"/>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D121A23-9286-4BB7-A3FB-E0070616149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F2532C87-2848-4ADA-A7FC-1E809E296B82}"/>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3F875D8-C01C-41FC-A12D-9694F2C236F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47B7C4B7-892F-4E5F-BC53-9ED8FE896007}"/>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2D5A06A2-4F24-4C92-8982-EAB8609A3444}"/>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F7BEEC2-AF5D-4983-B76D-28DEE6CA384F}"/>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AE93C3B-321F-40DB-B24F-E390031C2C68}"/>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68DB8DA9-18B7-442A-8AFE-436F7366D5B7}"/>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A743423-F30E-42F2-85C2-11FE14942415}"/>
            </a:ext>
          </a:extLst>
        </xdr:cNvPr>
        <xdr:cNvSpPr txBox="1"/>
      </xdr:nvSpPr>
      <xdr:spPr>
        <a:xfrm>
          <a:off x="14735175"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7314C2E2-86CE-4439-AF1C-F884FCD79DFB}"/>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D029C204-7F7C-4FDF-ACB6-DC78E9DA5B85}"/>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1CECEB8F-A143-40EF-9B6A-A1F354A4735E}"/>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67EA6217-3E13-4E09-A604-DEA84EAC8A2C}"/>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23894F2C-892A-471B-8A32-16616BCA35F6}"/>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E1C8A6-6F60-4C45-BDE3-CAAEABA6D75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432F738-C490-4090-A4E5-15E16433CFC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BDC0A59-D430-47ED-8A6E-A1C7793BCAB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2E686F6-6F17-476D-A309-8E82CD97CEA5}"/>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4845246-7013-4756-8E84-2511F048992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531" name="楕円 530">
          <a:extLst>
            <a:ext uri="{FF2B5EF4-FFF2-40B4-BE49-F238E27FC236}">
              <a16:creationId xmlns:a16="http://schemas.microsoft.com/office/drawing/2014/main" id="{B2A62706-9D31-40B5-8B9C-55ED31880DDF}"/>
            </a:ext>
          </a:extLst>
        </xdr:cNvPr>
        <xdr:cNvSpPr/>
      </xdr:nvSpPr>
      <xdr:spPr>
        <a:xfrm>
          <a:off x="14649450" y="6064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95902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A4B429E-C6FF-466E-98C7-F54584E6576E}"/>
            </a:ext>
          </a:extLst>
        </xdr:cNvPr>
        <xdr:cNvSpPr txBox="1"/>
      </xdr:nvSpPr>
      <xdr:spPr>
        <a:xfrm>
          <a:off x="14735175"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33" name="楕円 532">
          <a:extLst>
            <a:ext uri="{FF2B5EF4-FFF2-40B4-BE49-F238E27FC236}">
              <a16:creationId xmlns:a16="http://schemas.microsoft.com/office/drawing/2014/main" id="{14411FE8-9F9D-41DB-BC81-069564E461B3}"/>
            </a:ext>
          </a:extLst>
        </xdr:cNvPr>
        <xdr:cNvSpPr/>
      </xdr:nvSpPr>
      <xdr:spPr>
        <a:xfrm>
          <a:off x="13887450" y="60280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123825</xdr:rowOff>
    </xdr:to>
    <xdr:cxnSp macro="">
      <xdr:nvCxnSpPr>
        <xdr:cNvPr id="534" name="直線コネクタ 533">
          <a:extLst>
            <a:ext uri="{FF2B5EF4-FFF2-40B4-BE49-F238E27FC236}">
              <a16:creationId xmlns:a16="http://schemas.microsoft.com/office/drawing/2014/main" id="{5F116616-A3E7-414D-BC33-A2B37213AF21}"/>
            </a:ext>
          </a:extLst>
        </xdr:cNvPr>
        <xdr:cNvCxnSpPr/>
      </xdr:nvCxnSpPr>
      <xdr:spPr>
        <a:xfrm>
          <a:off x="13935075" y="607568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535" name="楕円 534">
          <a:extLst>
            <a:ext uri="{FF2B5EF4-FFF2-40B4-BE49-F238E27FC236}">
              <a16:creationId xmlns:a16="http://schemas.microsoft.com/office/drawing/2014/main" id="{82538AA7-0DE8-47EB-B7C2-0531C0BECA8E}"/>
            </a:ext>
          </a:extLst>
        </xdr:cNvPr>
        <xdr:cNvSpPr/>
      </xdr:nvSpPr>
      <xdr:spPr>
        <a:xfrm>
          <a:off x="13096875" y="5988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87630</xdr:rowOff>
    </xdr:to>
    <xdr:cxnSp macro="">
      <xdr:nvCxnSpPr>
        <xdr:cNvPr id="536" name="直線コネクタ 535">
          <a:extLst>
            <a:ext uri="{FF2B5EF4-FFF2-40B4-BE49-F238E27FC236}">
              <a16:creationId xmlns:a16="http://schemas.microsoft.com/office/drawing/2014/main" id="{2DC02644-2BE6-46FE-9FD4-903792CF1821}"/>
            </a:ext>
          </a:extLst>
        </xdr:cNvPr>
        <xdr:cNvCxnSpPr/>
      </xdr:nvCxnSpPr>
      <xdr:spPr>
        <a:xfrm>
          <a:off x="13144500" y="603567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37" name="楕円 536">
          <a:extLst>
            <a:ext uri="{FF2B5EF4-FFF2-40B4-BE49-F238E27FC236}">
              <a16:creationId xmlns:a16="http://schemas.microsoft.com/office/drawing/2014/main" id="{0714B775-17D0-4453-A21E-2D1D054B2C0B}"/>
            </a:ext>
          </a:extLst>
        </xdr:cNvPr>
        <xdr:cNvSpPr/>
      </xdr:nvSpPr>
      <xdr:spPr>
        <a:xfrm>
          <a:off x="12296775" y="5931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47625</xdr:rowOff>
    </xdr:to>
    <xdr:cxnSp macro="">
      <xdr:nvCxnSpPr>
        <xdr:cNvPr id="538" name="直線コネクタ 537">
          <a:extLst>
            <a:ext uri="{FF2B5EF4-FFF2-40B4-BE49-F238E27FC236}">
              <a16:creationId xmlns:a16="http://schemas.microsoft.com/office/drawing/2014/main" id="{2834293A-ABEF-4EC6-A376-79702F0DF1E9}"/>
            </a:ext>
          </a:extLst>
        </xdr:cNvPr>
        <xdr:cNvCxnSpPr/>
      </xdr:nvCxnSpPr>
      <xdr:spPr>
        <a:xfrm>
          <a:off x="12344400" y="5988685"/>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539" name="楕円 538">
          <a:extLst>
            <a:ext uri="{FF2B5EF4-FFF2-40B4-BE49-F238E27FC236}">
              <a16:creationId xmlns:a16="http://schemas.microsoft.com/office/drawing/2014/main" id="{E77D739B-7892-4CEF-A3E1-299CB346BAB4}"/>
            </a:ext>
          </a:extLst>
        </xdr:cNvPr>
        <xdr:cNvSpPr/>
      </xdr:nvSpPr>
      <xdr:spPr>
        <a:xfrm>
          <a:off x="11487150" y="5897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116205</xdr:rowOff>
    </xdr:from>
    <xdr:to>
      <xdr:col>71</xdr:col>
      <xdr:colOff>177800</xdr:colOff>
      <xdr:row>36</xdr:row>
      <xdr:rowOff>156210</xdr:rowOff>
    </xdr:to>
    <xdr:cxnSp macro="">
      <xdr:nvCxnSpPr>
        <xdr:cNvPr id="540" name="直線コネクタ 539">
          <a:extLst>
            <a:ext uri="{FF2B5EF4-FFF2-40B4-BE49-F238E27FC236}">
              <a16:creationId xmlns:a16="http://schemas.microsoft.com/office/drawing/2014/main" id="{3E240318-B87F-430F-9895-CDAFC3417212}"/>
            </a:ext>
          </a:extLst>
        </xdr:cNvPr>
        <xdr:cNvCxnSpPr/>
      </xdr:nvCxnSpPr>
      <xdr:spPr>
        <a:xfrm>
          <a:off x="11534775" y="5945505"/>
          <a:ext cx="80962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E5F319C-7854-4DE5-B048-D946480354F2}"/>
            </a:ext>
          </a:extLst>
        </xdr:cNvPr>
        <xdr:cNvSpPr txBox="1"/>
      </xdr:nvSpPr>
      <xdr:spPr>
        <a:xfrm>
          <a:off x="1374521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8B3F502-EABD-480C-B7BD-8F1AD160732B}"/>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18753C6-26D0-4EE7-88FA-20622FE8A4E8}"/>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AADB584-FF92-48F1-982B-BAB79F1B666B}"/>
            </a:ext>
          </a:extLst>
        </xdr:cNvPr>
        <xdr:cNvSpPr txBox="1"/>
      </xdr:nvSpPr>
      <xdr:spPr>
        <a:xfrm>
          <a:off x="113544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12DF03E-13DC-4DCE-B3C0-C2BBE43DFECB}"/>
            </a:ext>
          </a:extLst>
        </xdr:cNvPr>
        <xdr:cNvSpPr txBox="1"/>
      </xdr:nvSpPr>
      <xdr:spPr>
        <a:xfrm>
          <a:off x="13745219"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54C66D5-294A-45AA-8314-D777FE3FC3A1}"/>
            </a:ext>
          </a:extLst>
        </xdr:cNvPr>
        <xdr:cNvSpPr txBox="1"/>
      </xdr:nvSpPr>
      <xdr:spPr>
        <a:xfrm>
          <a:off x="12964169"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9691A2A-13E5-49A9-8795-642A60F0B9A4}"/>
            </a:ext>
          </a:extLst>
        </xdr:cNvPr>
        <xdr:cNvSpPr txBox="1"/>
      </xdr:nvSpPr>
      <xdr:spPr>
        <a:xfrm>
          <a:off x="12164069"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ED8FC87-960E-4CA9-9A8C-A537D20AD87A}"/>
            </a:ext>
          </a:extLst>
        </xdr:cNvPr>
        <xdr:cNvSpPr txBox="1"/>
      </xdr:nvSpPr>
      <xdr:spPr>
        <a:xfrm>
          <a:off x="11354444"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4F89F03-7AF9-4C34-A188-99FA993C5486}"/>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89A6EC0-D1B8-4411-9995-122A587715C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901F90E-81FA-4196-BA0D-5F473516608D}"/>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9FF7B38-BAA4-4ADF-86AC-67969F3D0FFB}"/>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427DC793-AAA7-48C3-BD8C-FA766D0713B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964BBE9-83AD-48DA-A3B6-80E006FC478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E909524-FC65-489E-B433-529B4A173C2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734EEF6-3BC6-4046-A2D6-728FB4B777E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BD995EE-19AB-4B34-BF8B-61099F450DC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741E9EE-FF97-4B81-B555-645BC2CAE6D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3F1D169-1166-4410-ACAC-79BB6C635EAA}"/>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702B34C-FB6F-4271-AFFB-785CD5F8974E}"/>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D8FA090-26C9-40A3-A753-EC9F5BDB616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D0547AD-35BC-4A66-A4DC-DE163C43B156}"/>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ECE4F27-CA72-41F3-8AD6-0460F594706C}"/>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2B13FB6-99FC-43BC-AEBA-7EC2F5DA395A}"/>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29FE615-8D3E-4D2D-B874-50E189F5ECDE}"/>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ADA20541-2DDB-4AA6-B909-27D13C4428DE}"/>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F1DBA54A-8FDB-4E8E-A34D-779B0DB6823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F91D3E5-9E6F-4883-8A44-A79F6C9E24B3}"/>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B99B389-EC15-46FA-8BC2-27F32884C777}"/>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24E08FE-8C6B-47EB-A6ED-DF2D8255D4B7}"/>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0EEC421-C73C-4CDA-A9D2-6AA49FD30289}"/>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7206D225-FAFC-4096-9FA6-F09445B127AA}"/>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9356AD29-4BC0-479F-A585-12B6D60D7F47}"/>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88722F4E-056B-4669-98F9-94B41AF3642C}"/>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8FF54EE8-BFAE-4F00-BDFF-9C8075F3C226}"/>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821839AE-6967-487E-AC79-9509F767EC2E}"/>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3776DCE-120D-416E-8D76-3F1D56D6C44C}"/>
            </a:ext>
          </a:extLst>
        </xdr:cNvPr>
        <xdr:cNvSpPr txBox="1"/>
      </xdr:nvSpPr>
      <xdr:spPr>
        <a:xfrm>
          <a:off x="19992975" y="6321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B939482F-20D2-43E2-A92E-F71B793F9A0F}"/>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8A561EB-4C7C-42A6-A14F-31034E389143}"/>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288DF545-67C2-45EB-B56D-B1B3D7987583}"/>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9849112D-8C3F-445D-BFDB-BE2947A618B7}"/>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839C9DE0-625A-4263-94E1-C557D3F6881B}"/>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BD5B967-BE63-440C-AC50-919865E12540}"/>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8D75B54-6918-44F0-AF92-0108C618B614}"/>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75E87D0-EB80-4DA8-8906-6ACC5DDAAC0E}"/>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95A049F-4091-4331-9175-8FE36F6152D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34C432C-E96B-4ED7-8577-1FA53B6E4037}"/>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117381</xdr:rowOff>
    </xdr:from>
    <xdr:to>
      <xdr:col>116</xdr:col>
      <xdr:colOff>114300</xdr:colOff>
      <xdr:row>39</xdr:row>
      <xdr:rowOff>47531</xdr:rowOff>
    </xdr:to>
    <xdr:sp macro="" textlink="">
      <xdr:nvSpPr>
        <xdr:cNvPr id="588" name="楕円 587">
          <a:extLst>
            <a:ext uri="{FF2B5EF4-FFF2-40B4-BE49-F238E27FC236}">
              <a16:creationId xmlns:a16="http://schemas.microsoft.com/office/drawing/2014/main" id="{9A262194-B34E-45C6-984C-D4F0EBD5B290}"/>
            </a:ext>
          </a:extLst>
        </xdr:cNvPr>
        <xdr:cNvSpPr/>
      </xdr:nvSpPr>
      <xdr:spPr>
        <a:xfrm>
          <a:off x="19897725" y="6270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140258</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853FE759-3310-4301-A6BC-0D5EC4D6BB1C}"/>
            </a:ext>
          </a:extLst>
        </xdr:cNvPr>
        <xdr:cNvSpPr txBox="1"/>
      </xdr:nvSpPr>
      <xdr:spPr>
        <a:xfrm>
          <a:off x="19992975" y="613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140736</xdr:rowOff>
    </xdr:from>
    <xdr:to>
      <xdr:col>112</xdr:col>
      <xdr:colOff>38100</xdr:colOff>
      <xdr:row>39</xdr:row>
      <xdr:rowOff>70886</xdr:rowOff>
    </xdr:to>
    <xdr:sp macro="" textlink="">
      <xdr:nvSpPr>
        <xdr:cNvPr id="590" name="楕円 589">
          <a:extLst>
            <a:ext uri="{FF2B5EF4-FFF2-40B4-BE49-F238E27FC236}">
              <a16:creationId xmlns:a16="http://schemas.microsoft.com/office/drawing/2014/main" id="{AD03598C-B2E1-40A5-B137-ABFF27AF56E6}"/>
            </a:ext>
          </a:extLst>
        </xdr:cNvPr>
        <xdr:cNvSpPr/>
      </xdr:nvSpPr>
      <xdr:spPr>
        <a:xfrm>
          <a:off x="19154775" y="62970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168181</xdr:rowOff>
    </xdr:from>
    <xdr:to>
      <xdr:col>116</xdr:col>
      <xdr:colOff>63500</xdr:colOff>
      <xdr:row>39</xdr:row>
      <xdr:rowOff>20086</xdr:rowOff>
    </xdr:to>
    <xdr:cxnSp macro="">
      <xdr:nvCxnSpPr>
        <xdr:cNvPr id="591" name="直線コネクタ 590">
          <a:extLst>
            <a:ext uri="{FF2B5EF4-FFF2-40B4-BE49-F238E27FC236}">
              <a16:creationId xmlns:a16="http://schemas.microsoft.com/office/drawing/2014/main" id="{A9135767-4B36-47F7-8831-DB1430B43AE5}"/>
            </a:ext>
          </a:extLst>
        </xdr:cNvPr>
        <xdr:cNvCxnSpPr/>
      </xdr:nvCxnSpPr>
      <xdr:spPr>
        <a:xfrm flipV="1">
          <a:off x="19202400" y="6318156"/>
          <a:ext cx="752475"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162838</xdr:rowOff>
    </xdr:from>
    <xdr:to>
      <xdr:col>107</xdr:col>
      <xdr:colOff>101600</xdr:colOff>
      <xdr:row>39</xdr:row>
      <xdr:rowOff>92988</xdr:rowOff>
    </xdr:to>
    <xdr:sp macro="" textlink="">
      <xdr:nvSpPr>
        <xdr:cNvPr id="592" name="楕円 591">
          <a:extLst>
            <a:ext uri="{FF2B5EF4-FFF2-40B4-BE49-F238E27FC236}">
              <a16:creationId xmlns:a16="http://schemas.microsoft.com/office/drawing/2014/main" id="{4E07C866-29CA-450D-94C1-F65B411FC088}"/>
            </a:ext>
          </a:extLst>
        </xdr:cNvPr>
        <xdr:cNvSpPr/>
      </xdr:nvSpPr>
      <xdr:spPr>
        <a:xfrm>
          <a:off x="18345150" y="6312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20086</xdr:rowOff>
    </xdr:from>
    <xdr:to>
      <xdr:col>111</xdr:col>
      <xdr:colOff>177800</xdr:colOff>
      <xdr:row>39</xdr:row>
      <xdr:rowOff>42188</xdr:rowOff>
    </xdr:to>
    <xdr:cxnSp macro="">
      <xdr:nvCxnSpPr>
        <xdr:cNvPr id="593" name="直線コネクタ 592">
          <a:extLst>
            <a:ext uri="{FF2B5EF4-FFF2-40B4-BE49-F238E27FC236}">
              <a16:creationId xmlns:a16="http://schemas.microsoft.com/office/drawing/2014/main" id="{454B4834-A3F6-42B3-9B8B-A260811DE8B6}"/>
            </a:ext>
          </a:extLst>
        </xdr:cNvPr>
        <xdr:cNvCxnSpPr/>
      </xdr:nvCxnSpPr>
      <xdr:spPr>
        <a:xfrm flipV="1">
          <a:off x="18392775" y="6335161"/>
          <a:ext cx="809625"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169578</xdr:rowOff>
    </xdr:from>
    <xdr:to>
      <xdr:col>102</xdr:col>
      <xdr:colOff>165100</xdr:colOff>
      <xdr:row>39</xdr:row>
      <xdr:rowOff>99728</xdr:rowOff>
    </xdr:to>
    <xdr:sp macro="" textlink="">
      <xdr:nvSpPr>
        <xdr:cNvPr id="594" name="楕円 593">
          <a:extLst>
            <a:ext uri="{FF2B5EF4-FFF2-40B4-BE49-F238E27FC236}">
              <a16:creationId xmlns:a16="http://schemas.microsoft.com/office/drawing/2014/main" id="{5F59C84B-4FD6-4548-9BC8-4B35D76A5863}"/>
            </a:ext>
          </a:extLst>
        </xdr:cNvPr>
        <xdr:cNvSpPr/>
      </xdr:nvSpPr>
      <xdr:spPr>
        <a:xfrm>
          <a:off x="17554575" y="63132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42188</xdr:rowOff>
    </xdr:from>
    <xdr:to>
      <xdr:col>107</xdr:col>
      <xdr:colOff>50800</xdr:colOff>
      <xdr:row>39</xdr:row>
      <xdr:rowOff>48928</xdr:rowOff>
    </xdr:to>
    <xdr:cxnSp macro="">
      <xdr:nvCxnSpPr>
        <xdr:cNvPr id="595" name="直線コネクタ 594">
          <a:extLst>
            <a:ext uri="{FF2B5EF4-FFF2-40B4-BE49-F238E27FC236}">
              <a16:creationId xmlns:a16="http://schemas.microsoft.com/office/drawing/2014/main" id="{CD4C5C4F-E59B-405A-954E-4C717EDEAE04}"/>
            </a:ext>
          </a:extLst>
        </xdr:cNvPr>
        <xdr:cNvCxnSpPr/>
      </xdr:nvCxnSpPr>
      <xdr:spPr>
        <a:xfrm flipV="1">
          <a:off x="17602200" y="6360438"/>
          <a:ext cx="790575"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20710</xdr:rowOff>
    </xdr:from>
    <xdr:to>
      <xdr:col>98</xdr:col>
      <xdr:colOff>38100</xdr:colOff>
      <xdr:row>39</xdr:row>
      <xdr:rowOff>122310</xdr:rowOff>
    </xdr:to>
    <xdr:sp macro="" textlink="">
      <xdr:nvSpPr>
        <xdr:cNvPr id="596" name="楕円 595">
          <a:extLst>
            <a:ext uri="{FF2B5EF4-FFF2-40B4-BE49-F238E27FC236}">
              <a16:creationId xmlns:a16="http://schemas.microsoft.com/office/drawing/2014/main" id="{18E6C922-BDE1-421E-8414-687D5F32BD4C}"/>
            </a:ext>
          </a:extLst>
        </xdr:cNvPr>
        <xdr:cNvSpPr/>
      </xdr:nvSpPr>
      <xdr:spPr>
        <a:xfrm>
          <a:off x="16754475" y="63357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48928</xdr:rowOff>
    </xdr:from>
    <xdr:to>
      <xdr:col>102</xdr:col>
      <xdr:colOff>114300</xdr:colOff>
      <xdr:row>39</xdr:row>
      <xdr:rowOff>71510</xdr:rowOff>
    </xdr:to>
    <xdr:cxnSp macro="">
      <xdr:nvCxnSpPr>
        <xdr:cNvPr id="597" name="直線コネクタ 596">
          <a:extLst>
            <a:ext uri="{FF2B5EF4-FFF2-40B4-BE49-F238E27FC236}">
              <a16:creationId xmlns:a16="http://schemas.microsoft.com/office/drawing/2014/main" id="{DAB43170-FA45-4979-865F-9686F2055E77}"/>
            </a:ext>
          </a:extLst>
        </xdr:cNvPr>
        <xdr:cNvCxnSpPr/>
      </xdr:nvCxnSpPr>
      <xdr:spPr>
        <a:xfrm flipV="1">
          <a:off x="16802100" y="6360828"/>
          <a:ext cx="8001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237722CC-3258-40F5-BA63-6C21E10DF7FF}"/>
            </a:ext>
          </a:extLst>
        </xdr:cNvPr>
        <xdr:cNvSpPr txBox="1"/>
      </xdr:nvSpPr>
      <xdr:spPr>
        <a:xfrm>
          <a:off x="18915595" y="6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72501856-9A63-426C-B10A-944A04B07C5D}"/>
            </a:ext>
          </a:extLst>
        </xdr:cNvPr>
        <xdr:cNvSpPr txBox="1"/>
      </xdr:nvSpPr>
      <xdr:spPr>
        <a:xfrm>
          <a:off x="18134545" y="646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EA75912-4902-4382-8CC6-91A7A563A68F}"/>
            </a:ext>
          </a:extLst>
        </xdr:cNvPr>
        <xdr:cNvSpPr txBox="1"/>
      </xdr:nvSpPr>
      <xdr:spPr>
        <a:xfrm>
          <a:off x="17324920" y="647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920071CD-4EE5-4256-BFE5-E329C4386425}"/>
            </a:ext>
          </a:extLst>
        </xdr:cNvPr>
        <xdr:cNvSpPr txBox="1"/>
      </xdr:nvSpPr>
      <xdr:spPr>
        <a:xfrm>
          <a:off x="16524820" y="647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87413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5CC1CD70-DD5F-4BFA-AC4A-9F4802963B12}"/>
            </a:ext>
          </a:extLst>
        </xdr:cNvPr>
        <xdr:cNvSpPr txBox="1"/>
      </xdr:nvSpPr>
      <xdr:spPr>
        <a:xfrm>
          <a:off x="18915595" y="607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109515</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BDF70F93-1B1D-4CF9-B036-11AC18FE6C68}"/>
            </a:ext>
          </a:extLst>
        </xdr:cNvPr>
        <xdr:cNvSpPr txBox="1"/>
      </xdr:nvSpPr>
      <xdr:spPr>
        <a:xfrm>
          <a:off x="18134545" y="609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116255</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67AF0391-F7A8-4E20-B990-7D0A5D461CBF}"/>
            </a:ext>
          </a:extLst>
        </xdr:cNvPr>
        <xdr:cNvSpPr txBox="1"/>
      </xdr:nvSpPr>
      <xdr:spPr>
        <a:xfrm>
          <a:off x="17324920" y="610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138837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AEC3461A-42BA-44D0-A034-5F4910941278}"/>
            </a:ext>
          </a:extLst>
        </xdr:cNvPr>
        <xdr:cNvSpPr txBox="1"/>
      </xdr:nvSpPr>
      <xdr:spPr>
        <a:xfrm>
          <a:off x="16524820" y="61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F5975E66-B79A-4C9A-840B-3F48347F1F31}"/>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CBB86D1-4E46-4B92-B41F-32001FCCE88B}"/>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66CE86E-3D2D-478D-A379-6D5CFEC970B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6FCB326-3908-4A21-8011-AA1C2E372493}"/>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81BCCA1-C209-425D-8E84-6A34C8DE129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E34B9C0-23F6-423D-A30C-5CB2D431A852}"/>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C382373-06B6-4B1C-BBF0-074B65121B91}"/>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AE24D17-FD8F-4C1C-95FB-DB65873E158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C0B7B20-EA23-4B72-B9E9-CA868689829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9601DBC-F781-4724-BC9F-46DF8A3715E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5BA68FB-3B56-48F8-910C-1D76E9BA314C}"/>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F8057ECC-02DE-47F5-868E-B96881DB2269}"/>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C91147A9-F484-4D9B-B5EC-8A19FEF02422}"/>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FD728778-0CFF-4ADA-B719-1D362948FFB1}"/>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12348CF-B8B9-498D-9EDC-D97037C42294}"/>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226B57A-3280-466C-B604-6F7441C5C13C}"/>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03AD1E4-9405-4DE5-A508-E4038A744E51}"/>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63EA724-BF2B-45C3-A63A-D8785405D51B}"/>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87329FD-DC74-4162-AAD3-5FB0B0E94275}"/>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67EBF5F-205E-40DC-BA60-CEEA18A4F464}"/>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E2D277D9-597C-48A7-8790-5CB6052795E6}"/>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668EDB1-A0CE-4BAE-BC49-933D173E59FE}"/>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59F16ACB-EE0D-42D4-9414-08B438FD455F}"/>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E6AAF0F-9064-4AF1-AD48-E827F4AE53B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7095065F-CC33-4AE6-BD84-D010BE28B1FE}"/>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371A24FB-1CE3-4F78-AB5A-3FD26ED4408A}"/>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1746ECCF-B570-4C72-A859-E28172524588}"/>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908735B-901F-48E2-80BB-C99CD8870A64}"/>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7108A5C7-7037-4666-9696-3233066292B1}"/>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3016076-F09E-4592-9262-B148E5BD51FB}"/>
            </a:ext>
          </a:extLst>
        </xdr:cNvPr>
        <xdr:cNvSpPr txBox="1"/>
      </xdr:nvSpPr>
      <xdr:spPr>
        <a:xfrm>
          <a:off x="14735175"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C39254DB-49CC-4C37-AC30-8AE055D12170}"/>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94782FB-C330-41BF-9ECB-7EF35CE4F99C}"/>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4424A62F-7BFE-4401-971A-3006CD6FBFEE}"/>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2A96AC9D-6BD0-4C08-A2A4-79C414AE6977}"/>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5D7FA61E-E964-4375-BFA0-92C9B8E77F0F}"/>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B1A26C4-195D-44A6-8913-9B8DACFD24D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00A2393-ABB1-49CE-80D7-153BD01CFCE7}"/>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650713E-41F7-4E0A-8B12-712ADC36BAC6}"/>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E5406E5-6056-478A-B12E-5C01E6CFDFD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DA1DF33-C742-44A5-A273-65922351DE72}"/>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646" name="楕円 645">
          <a:extLst>
            <a:ext uri="{FF2B5EF4-FFF2-40B4-BE49-F238E27FC236}">
              <a16:creationId xmlns:a16="http://schemas.microsoft.com/office/drawing/2014/main" id="{CC439E2D-C396-4E1F-8877-B0686DB181CF}"/>
            </a:ext>
          </a:extLst>
        </xdr:cNvPr>
        <xdr:cNvSpPr/>
      </xdr:nvSpPr>
      <xdr:spPr>
        <a:xfrm>
          <a:off x="14649450" y="9765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E3D45AB-CEB6-4D24-B7B4-908051FCDDE1}"/>
            </a:ext>
          </a:extLst>
        </xdr:cNvPr>
        <xdr:cNvSpPr txBox="1"/>
      </xdr:nvSpPr>
      <xdr:spPr>
        <a:xfrm>
          <a:off x="14735175" y="974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648" name="楕円 647">
          <a:extLst>
            <a:ext uri="{FF2B5EF4-FFF2-40B4-BE49-F238E27FC236}">
              <a16:creationId xmlns:a16="http://schemas.microsoft.com/office/drawing/2014/main" id="{42B4C0C1-8C55-471B-9000-9CCAEAE25130}"/>
            </a:ext>
          </a:extLst>
        </xdr:cNvPr>
        <xdr:cNvSpPr/>
      </xdr:nvSpPr>
      <xdr:spPr>
        <a:xfrm>
          <a:off x="13887450" y="9800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97155</xdr:rowOff>
    </xdr:from>
    <xdr:to>
      <xdr:col>85</xdr:col>
      <xdr:colOff>127000</xdr:colOff>
      <xdr:row>60</xdr:row>
      <xdr:rowOff>139065</xdr:rowOff>
    </xdr:to>
    <xdr:cxnSp macro="">
      <xdr:nvCxnSpPr>
        <xdr:cNvPr id="649" name="直線コネクタ 648">
          <a:extLst>
            <a:ext uri="{FF2B5EF4-FFF2-40B4-BE49-F238E27FC236}">
              <a16:creationId xmlns:a16="http://schemas.microsoft.com/office/drawing/2014/main" id="{96CA8A5C-1B73-413C-A006-0BEDDFE48B77}"/>
            </a:ext>
          </a:extLst>
        </xdr:cNvPr>
        <xdr:cNvCxnSpPr/>
      </xdr:nvCxnSpPr>
      <xdr:spPr>
        <a:xfrm flipV="1">
          <a:off x="13935075" y="9812655"/>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650" name="楕円 649">
          <a:extLst>
            <a:ext uri="{FF2B5EF4-FFF2-40B4-BE49-F238E27FC236}">
              <a16:creationId xmlns:a16="http://schemas.microsoft.com/office/drawing/2014/main" id="{46EA06D0-021F-4DE3-AEC3-625DB24B9AB5}"/>
            </a:ext>
          </a:extLst>
        </xdr:cNvPr>
        <xdr:cNvSpPr/>
      </xdr:nvSpPr>
      <xdr:spPr>
        <a:xfrm>
          <a:off x="13096875" y="97732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139065</xdr:rowOff>
    </xdr:to>
    <xdr:cxnSp macro="">
      <xdr:nvCxnSpPr>
        <xdr:cNvPr id="651" name="直線コネクタ 650">
          <a:extLst>
            <a:ext uri="{FF2B5EF4-FFF2-40B4-BE49-F238E27FC236}">
              <a16:creationId xmlns:a16="http://schemas.microsoft.com/office/drawing/2014/main" id="{347637AF-50A3-480D-96EF-6DCE788587BA}"/>
            </a:ext>
          </a:extLst>
        </xdr:cNvPr>
        <xdr:cNvCxnSpPr/>
      </xdr:nvCxnSpPr>
      <xdr:spPr>
        <a:xfrm>
          <a:off x="13144500" y="982091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652" name="楕円 651">
          <a:extLst>
            <a:ext uri="{FF2B5EF4-FFF2-40B4-BE49-F238E27FC236}">
              <a16:creationId xmlns:a16="http://schemas.microsoft.com/office/drawing/2014/main" id="{B119D14C-C16F-451A-8185-D520DF41938E}"/>
            </a:ext>
          </a:extLst>
        </xdr:cNvPr>
        <xdr:cNvSpPr/>
      </xdr:nvSpPr>
      <xdr:spPr>
        <a:xfrm>
          <a:off x="12296775" y="9765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60</xdr:row>
      <xdr:rowOff>108585</xdr:rowOff>
    </xdr:to>
    <xdr:cxnSp macro="">
      <xdr:nvCxnSpPr>
        <xdr:cNvPr id="653" name="直線コネクタ 652">
          <a:extLst>
            <a:ext uri="{FF2B5EF4-FFF2-40B4-BE49-F238E27FC236}">
              <a16:creationId xmlns:a16="http://schemas.microsoft.com/office/drawing/2014/main" id="{1D0D789D-AA38-4947-8088-82BCC697802F}"/>
            </a:ext>
          </a:extLst>
        </xdr:cNvPr>
        <xdr:cNvCxnSpPr/>
      </xdr:nvCxnSpPr>
      <xdr:spPr>
        <a:xfrm>
          <a:off x="12344400" y="981265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654" name="楕円 653">
          <a:extLst>
            <a:ext uri="{FF2B5EF4-FFF2-40B4-BE49-F238E27FC236}">
              <a16:creationId xmlns:a16="http://schemas.microsoft.com/office/drawing/2014/main" id="{AF6FB01D-3ABC-41EF-A03E-7BD49720DF6B}"/>
            </a:ext>
          </a:extLst>
        </xdr:cNvPr>
        <xdr:cNvSpPr/>
      </xdr:nvSpPr>
      <xdr:spPr>
        <a:xfrm>
          <a:off x="11487150" y="9745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97155</xdr:rowOff>
    </xdr:to>
    <xdr:cxnSp macro="">
      <xdr:nvCxnSpPr>
        <xdr:cNvPr id="655" name="直線コネクタ 654">
          <a:extLst>
            <a:ext uri="{FF2B5EF4-FFF2-40B4-BE49-F238E27FC236}">
              <a16:creationId xmlns:a16="http://schemas.microsoft.com/office/drawing/2014/main" id="{86A77DB0-EC6B-499A-8981-0876136DF0CD}"/>
            </a:ext>
          </a:extLst>
        </xdr:cNvPr>
        <xdr:cNvCxnSpPr/>
      </xdr:nvCxnSpPr>
      <xdr:spPr>
        <a:xfrm>
          <a:off x="11534775" y="979360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3F0A464-7662-4BF5-9E41-9FE0E528B962}"/>
            </a:ext>
          </a:extLst>
        </xdr:cNvPr>
        <xdr:cNvSpPr txBox="1"/>
      </xdr:nvSpPr>
      <xdr:spPr>
        <a:xfrm>
          <a:off x="13745219"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FB0ADA86-923C-496F-88F6-F103BE6DE7E9}"/>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F1D01D4B-D83E-4A61-B344-EB24BDF7D26F}"/>
            </a:ext>
          </a:extLst>
        </xdr:cNvPr>
        <xdr:cNvSpPr txBox="1"/>
      </xdr:nvSpPr>
      <xdr:spPr>
        <a:xfrm>
          <a:off x="12164069"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3638402-94FE-4B6E-B9CF-EC1F06C5D0EC}"/>
            </a:ext>
          </a:extLst>
        </xdr:cNvPr>
        <xdr:cNvSpPr txBox="1"/>
      </xdr:nvSpPr>
      <xdr:spPr>
        <a:xfrm>
          <a:off x="113544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5A4844F-B631-46C0-BD5A-236074ECD7F4}"/>
            </a:ext>
          </a:extLst>
        </xdr:cNvPr>
        <xdr:cNvSpPr txBox="1"/>
      </xdr:nvSpPr>
      <xdr:spPr>
        <a:xfrm>
          <a:off x="13745219"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4CE69DE0-F5AE-47A5-81EE-468D86187F15}"/>
            </a:ext>
          </a:extLst>
        </xdr:cNvPr>
        <xdr:cNvSpPr txBox="1"/>
      </xdr:nvSpPr>
      <xdr:spPr>
        <a:xfrm>
          <a:off x="12964169" y="986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D779428B-22D9-45ED-AB9B-BE9F7E164165}"/>
            </a:ext>
          </a:extLst>
        </xdr:cNvPr>
        <xdr:cNvSpPr txBox="1"/>
      </xdr:nvSpPr>
      <xdr:spPr>
        <a:xfrm>
          <a:off x="12164069"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C4ABDA03-8E16-4E2F-8F71-38C35BA47BAC}"/>
            </a:ext>
          </a:extLst>
        </xdr:cNvPr>
        <xdr:cNvSpPr txBox="1"/>
      </xdr:nvSpPr>
      <xdr:spPr>
        <a:xfrm>
          <a:off x="11354444" y="983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F513A351-A4B0-4DB4-A170-77C13310A50E}"/>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84696BE4-54D9-4739-9000-E2D9A1D9CFB9}"/>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385AF1E1-6300-4224-9CBE-49407DCB4C55}"/>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04A316A-BB38-4872-87CE-7D6C99292F4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44246157-614D-41ED-B850-C6FF0E1C5EE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E04605B-C2B2-4744-AFDA-A97C5C376D18}"/>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57E1BBA2-37D9-4A34-8807-8974731C21B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DB8238A-C39C-42BB-A53B-B56E7738924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E18B1CE-9FCD-4C70-8BEA-F80529E70C7F}"/>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FE4A5FDE-58E5-411C-97AA-CB0FF30A10F0}"/>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76B56A2D-DF91-479D-8A11-7B4739B6E3DB}"/>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904EB3D8-0047-48D5-824A-95C4B6DEAF7C}"/>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D60A91C8-F911-4BD7-B830-9A78EF0F8ED3}"/>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97676A97-0D56-42A4-A518-CA0EC28B4E7A}"/>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5F05BE2B-829E-49C4-A7AD-ED2AFB24157C}"/>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061B231-0F2B-4BF7-B964-CD62305E66FC}"/>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88157D9A-DE7A-48BD-81F4-BA2B3BCC845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C4FDD035-CD08-482F-96D4-202E141CA016}"/>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CBC262CA-890B-4C71-900A-59C33E82C022}"/>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11E8D439-06C5-4394-ADBE-230163D1F64B}"/>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6C03F7D-8726-4677-8EFE-057FDB01E72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3D5EA52A-B16C-4376-9ECC-C78AE37AB9EE}"/>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A019D22-715E-4692-A493-9B445BAF490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7789C61F-852E-4900-9377-0FFE99BBC26D}"/>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3E503556-B558-4C8D-A7A1-0DBC15859D82}"/>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63A5EF60-B428-4B85-A84F-40AB9C4D4076}"/>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F1160AE-697D-45E9-AF5B-974DC4D87E42}"/>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BCDDD7AA-3584-47FE-987C-FBDA8368D05A}"/>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410B223B-1F58-4672-881C-E5D8D8F62D0B}"/>
            </a:ext>
          </a:extLst>
        </xdr:cNvPr>
        <xdr:cNvSpPr txBox="1"/>
      </xdr:nvSpPr>
      <xdr:spPr>
        <a:xfrm>
          <a:off x="19992975" y="1008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91EACEF-FFB0-4F3C-AEE9-9682E1CAA86A}"/>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7FA86244-8502-40EE-BEA1-87EFD12A8D78}"/>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CC20CAF9-6F66-43CD-B43F-8D0558267C08}"/>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A676ED6-6D21-4267-B59A-7654D792E7E1}"/>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AB8D68D-F2FB-4379-825C-4F62291B8D8B}"/>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7E638E8-5602-4E81-BD65-B89890BBB30E}"/>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EFF9860-5B5F-43BD-9799-2BD61F9CCB81}"/>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678EB86-A058-4A58-94E6-3BD6C3AAA52B}"/>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9E3BAFC-64C7-4A38-A89C-40C0F8A7EF2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9AD2734-B95D-45BE-B08D-C3B51F265543}"/>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703" name="楕円 702">
          <a:extLst>
            <a:ext uri="{FF2B5EF4-FFF2-40B4-BE49-F238E27FC236}">
              <a16:creationId xmlns:a16="http://schemas.microsoft.com/office/drawing/2014/main" id="{EAE0E6D6-4D29-4178-8AC9-05CEF730BAA7}"/>
            </a:ext>
          </a:extLst>
        </xdr:cNvPr>
        <xdr:cNvSpPr/>
      </xdr:nvSpPr>
      <xdr:spPr>
        <a:xfrm>
          <a:off x="19897725" y="10084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71137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F88D946-539C-44BF-B0F1-12290ED44C6A}"/>
            </a:ext>
          </a:extLst>
        </xdr:cNvPr>
        <xdr:cNvSpPr txBox="1"/>
      </xdr:nvSpPr>
      <xdr:spPr>
        <a:xfrm>
          <a:off x="19992975"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05" name="楕円 704">
          <a:extLst>
            <a:ext uri="{FF2B5EF4-FFF2-40B4-BE49-F238E27FC236}">
              <a16:creationId xmlns:a16="http://schemas.microsoft.com/office/drawing/2014/main" id="{1EED7D92-AFEA-4239-B805-1805B68217A1}"/>
            </a:ext>
          </a:extLst>
        </xdr:cNvPr>
        <xdr:cNvSpPr/>
      </xdr:nvSpPr>
      <xdr:spPr>
        <a:xfrm>
          <a:off x="19154775" y="100990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110490</xdr:rowOff>
    </xdr:to>
    <xdr:cxnSp macro="">
      <xdr:nvCxnSpPr>
        <xdr:cNvPr id="706" name="直線コネクタ 705">
          <a:extLst>
            <a:ext uri="{FF2B5EF4-FFF2-40B4-BE49-F238E27FC236}">
              <a16:creationId xmlns:a16="http://schemas.microsoft.com/office/drawing/2014/main" id="{02AA2E73-37F0-4DAA-ABC8-43898FD357E4}"/>
            </a:ext>
          </a:extLst>
        </xdr:cNvPr>
        <xdr:cNvCxnSpPr/>
      </xdr:nvCxnSpPr>
      <xdr:spPr>
        <a:xfrm flipV="1">
          <a:off x="19202400" y="10141585"/>
          <a:ext cx="7524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07" name="楕円 706">
          <a:extLst>
            <a:ext uri="{FF2B5EF4-FFF2-40B4-BE49-F238E27FC236}">
              <a16:creationId xmlns:a16="http://schemas.microsoft.com/office/drawing/2014/main" id="{D7E48C55-3DF5-4945-B814-966BFAAD7261}"/>
            </a:ext>
          </a:extLst>
        </xdr:cNvPr>
        <xdr:cNvSpPr/>
      </xdr:nvSpPr>
      <xdr:spPr>
        <a:xfrm>
          <a:off x="18345150" y="100952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110490</xdr:rowOff>
    </xdr:to>
    <xdr:cxnSp macro="">
      <xdr:nvCxnSpPr>
        <xdr:cNvPr id="708" name="直線コネクタ 707">
          <a:extLst>
            <a:ext uri="{FF2B5EF4-FFF2-40B4-BE49-F238E27FC236}">
              <a16:creationId xmlns:a16="http://schemas.microsoft.com/office/drawing/2014/main" id="{D2DBB84F-62A0-4452-8239-04C44FEDD9BF}"/>
            </a:ext>
          </a:extLst>
        </xdr:cNvPr>
        <xdr:cNvCxnSpPr/>
      </xdr:nvCxnSpPr>
      <xdr:spPr>
        <a:xfrm>
          <a:off x="18392775" y="1014285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709" name="楕円 708">
          <a:extLst>
            <a:ext uri="{FF2B5EF4-FFF2-40B4-BE49-F238E27FC236}">
              <a16:creationId xmlns:a16="http://schemas.microsoft.com/office/drawing/2014/main" id="{4C961EC3-9252-4596-9007-891FB1979DE3}"/>
            </a:ext>
          </a:extLst>
        </xdr:cNvPr>
        <xdr:cNvSpPr/>
      </xdr:nvSpPr>
      <xdr:spPr>
        <a:xfrm>
          <a:off x="17554575" y="100990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110490</xdr:rowOff>
    </xdr:to>
    <xdr:cxnSp macro="">
      <xdr:nvCxnSpPr>
        <xdr:cNvPr id="710" name="直線コネクタ 709">
          <a:extLst>
            <a:ext uri="{FF2B5EF4-FFF2-40B4-BE49-F238E27FC236}">
              <a16:creationId xmlns:a16="http://schemas.microsoft.com/office/drawing/2014/main" id="{BD2DC494-1BFD-482A-94B4-0D7DC3D312CE}"/>
            </a:ext>
          </a:extLst>
        </xdr:cNvPr>
        <xdr:cNvCxnSpPr/>
      </xdr:nvCxnSpPr>
      <xdr:spPr>
        <a:xfrm flipV="1">
          <a:off x="17602200" y="1014285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67310</xdr:rowOff>
    </xdr:from>
    <xdr:to>
      <xdr:col>98</xdr:col>
      <xdr:colOff>38100</xdr:colOff>
      <xdr:row>62</xdr:row>
      <xdr:rowOff>168910</xdr:rowOff>
    </xdr:to>
    <xdr:sp macro="" textlink="">
      <xdr:nvSpPr>
        <xdr:cNvPr id="711" name="楕円 710">
          <a:extLst>
            <a:ext uri="{FF2B5EF4-FFF2-40B4-BE49-F238E27FC236}">
              <a16:creationId xmlns:a16="http://schemas.microsoft.com/office/drawing/2014/main" id="{4E81957D-E9BB-413B-B64E-8F8D7AFA24C0}"/>
            </a:ext>
          </a:extLst>
        </xdr:cNvPr>
        <xdr:cNvSpPr/>
      </xdr:nvSpPr>
      <xdr:spPr>
        <a:xfrm>
          <a:off x="16754475" y="10103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110490</xdr:rowOff>
    </xdr:from>
    <xdr:to>
      <xdr:col>102</xdr:col>
      <xdr:colOff>114300</xdr:colOff>
      <xdr:row>62</xdr:row>
      <xdr:rowOff>118110</xdr:rowOff>
    </xdr:to>
    <xdr:cxnSp macro="">
      <xdr:nvCxnSpPr>
        <xdr:cNvPr id="712" name="直線コネクタ 711">
          <a:extLst>
            <a:ext uri="{FF2B5EF4-FFF2-40B4-BE49-F238E27FC236}">
              <a16:creationId xmlns:a16="http://schemas.microsoft.com/office/drawing/2014/main" id="{6E9BD1FE-5F91-45D5-812E-A13D4F9F8443}"/>
            </a:ext>
          </a:extLst>
        </xdr:cNvPr>
        <xdr:cNvCxnSpPr/>
      </xdr:nvCxnSpPr>
      <xdr:spPr>
        <a:xfrm flipV="1">
          <a:off x="16802100" y="10146665"/>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F46E18A2-8534-4CB9-9556-8BE82083A0CD}"/>
            </a:ext>
          </a:extLst>
        </xdr:cNvPr>
        <xdr:cNvSpPr txBox="1"/>
      </xdr:nvSpPr>
      <xdr:spPr>
        <a:xfrm>
          <a:off x="189834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CBBFD67B-598F-43B7-B699-5D634212CA66}"/>
            </a:ext>
          </a:extLst>
        </xdr:cNvPr>
        <xdr:cNvSpPr txBox="1"/>
      </xdr:nvSpPr>
      <xdr:spPr>
        <a:xfrm>
          <a:off x="181833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9735277D-A4D9-4A27-AE74-E331E9585557}"/>
            </a:ext>
          </a:extLst>
        </xdr:cNvPr>
        <xdr:cNvSpPr txBox="1"/>
      </xdr:nvSpPr>
      <xdr:spPr>
        <a:xfrm>
          <a:off x="173832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DEEC1E09-A7F5-4330-B3BB-16CCF6100019}"/>
            </a:ext>
          </a:extLst>
        </xdr:cNvPr>
        <xdr:cNvSpPr txBox="1"/>
      </xdr:nvSpPr>
      <xdr:spPr>
        <a:xfrm>
          <a:off x="16592627" y="98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6367</xdr:rowOff>
    </xdr:from>
    <xdr:ext cx="469744" cy="259045"/>
    <xdr:sp macro="" textlink="">
      <xdr:nvSpPr>
        <xdr:cNvPr id="717" name="n_1mainValue【保健センター・保健所】&#10;一人当たり面積">
          <a:extLst>
            <a:ext uri="{FF2B5EF4-FFF2-40B4-BE49-F238E27FC236}">
              <a16:creationId xmlns:a16="http://schemas.microsoft.com/office/drawing/2014/main" id="{498FABFD-0449-4E39-AD7B-B82CC4866D34}"/>
            </a:ext>
          </a:extLst>
        </xdr:cNvPr>
        <xdr:cNvSpPr txBox="1"/>
      </xdr:nvSpPr>
      <xdr:spPr>
        <a:xfrm>
          <a:off x="18983402"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2557</xdr:rowOff>
    </xdr:from>
    <xdr:ext cx="469744" cy="259045"/>
    <xdr:sp macro="" textlink="">
      <xdr:nvSpPr>
        <xdr:cNvPr id="718" name="n_2mainValue【保健センター・保健所】&#10;一人当たり面積">
          <a:extLst>
            <a:ext uri="{FF2B5EF4-FFF2-40B4-BE49-F238E27FC236}">
              <a16:creationId xmlns:a16="http://schemas.microsoft.com/office/drawing/2014/main" id="{19ECCB7D-9E6F-440F-B172-A505BD7C41BE}"/>
            </a:ext>
          </a:extLst>
        </xdr:cNvPr>
        <xdr:cNvSpPr txBox="1"/>
      </xdr:nvSpPr>
      <xdr:spPr>
        <a:xfrm>
          <a:off x="18183302"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719" name="n_3mainValue【保健センター・保健所】&#10;一人当たり面積">
          <a:extLst>
            <a:ext uri="{FF2B5EF4-FFF2-40B4-BE49-F238E27FC236}">
              <a16:creationId xmlns:a16="http://schemas.microsoft.com/office/drawing/2014/main" id="{A7336296-C5C3-44B7-AC64-CB929505E4F3}"/>
            </a:ext>
          </a:extLst>
        </xdr:cNvPr>
        <xdr:cNvSpPr txBox="1"/>
      </xdr:nvSpPr>
      <xdr:spPr>
        <a:xfrm>
          <a:off x="17383202"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160037</xdr:rowOff>
    </xdr:from>
    <xdr:ext cx="469744" cy="259045"/>
    <xdr:sp macro="" textlink="">
      <xdr:nvSpPr>
        <xdr:cNvPr id="720" name="n_4mainValue【保健センター・保健所】&#10;一人当たり面積">
          <a:extLst>
            <a:ext uri="{FF2B5EF4-FFF2-40B4-BE49-F238E27FC236}">
              <a16:creationId xmlns:a16="http://schemas.microsoft.com/office/drawing/2014/main" id="{BB42C8B1-7E65-4BB7-B7F1-023D76E98B6D}"/>
            </a:ext>
          </a:extLst>
        </xdr:cNvPr>
        <xdr:cNvSpPr txBox="1"/>
      </xdr:nvSpPr>
      <xdr:spPr>
        <a:xfrm>
          <a:off x="16592627" y="1020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C09CA7C-39FB-42FE-80A4-BAD286C7DD70}"/>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D4670F8E-BE98-485A-A9CC-630693785A7E}"/>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A64047A-E5A4-477D-B09B-55A64072816A}"/>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2C498CD-2711-4FD3-941E-1A6DB624A277}"/>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5C8171A6-A39C-4AA9-B8D6-3668D513465F}"/>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C53B6DD0-A675-4D69-BD60-B5430E1C2C1A}"/>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DAF86B86-FF4B-4D23-96F8-0F785286DE36}"/>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26F81C74-4DB4-49DE-87CE-DD25A625571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E5645D41-EC96-4B3C-90BA-88AC05F77BED}"/>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FF2FAF6F-B2FF-4DE4-B70E-3A3B43088AE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D7EF9A87-440C-4FE4-AB5E-5B600D5C5A3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7205E5A1-D66E-44C3-887D-AAF754263762}"/>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15FDB2C4-0B88-4EEA-9643-A5173364575B}"/>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E867DADF-6916-49EF-8EF1-BFCAEAE57FCC}"/>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27D733E2-D6D6-4966-A666-C873F0FFD8F8}"/>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4DFE2CF2-C445-420E-B490-A17E24D77BFD}"/>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AE7ADA0-8C34-421A-85C8-2CB108F09C77}"/>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CB58C7-E0F7-42B4-9A5E-AD5C3DC47E4D}"/>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C78325A-E081-4380-82FB-5AE36D1B3804}"/>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B737B5F4-DBBD-4F6A-8BC1-168E9138612E}"/>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2B1332A3-BBED-4930-92A5-1B866B9FFE7E}"/>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95F551C-03AD-4E8C-B946-F6787EA1483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52B02D6-1B2F-4228-85D2-7B130DDF7C65}"/>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8723799B-3D75-4213-BF3A-0CADCAEBDF1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DE5C9795-2F3B-41DA-981A-9DACE287CC43}"/>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CE3775E-1341-4EE4-B4F0-EE246DA63DB5}"/>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97D0D521-6AFB-4D77-8469-3DC131A8B64C}"/>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2E8D7D06-3134-4AE9-BA8D-DCEFDC79D845}"/>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FFE34293-084C-4330-B9FC-8A2A88D64197}"/>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343F3FC4-6023-419D-8E24-F24463BCC18B}"/>
            </a:ext>
          </a:extLst>
        </xdr:cNvPr>
        <xdr:cNvSpPr txBox="1"/>
      </xdr:nvSpPr>
      <xdr:spPr>
        <a:xfrm>
          <a:off x="14735175" y="1318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42BF6377-3DC1-4CC7-8456-95B17F674B11}"/>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82E409F5-F89A-4C39-A29C-A6C1B5EC5803}"/>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2B4DF47C-BE0F-434A-BD47-B59660DA4000}"/>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667EA076-46ED-4422-B6D8-CE48E4D6F47A}"/>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4738033-98A2-45A8-958E-EDF7A80B4A95}"/>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30550F9-5A1A-4809-9D11-F71757403CD9}"/>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DD602C7-8B0D-4255-90AF-6FFEB82FE38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E3F7064-F0A5-42CA-8222-6AEDD9B9574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0B68DF5-AA0E-4EA6-B4FB-B2FD80B0033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8816020-2A3B-4A95-B073-E0D5A62F817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761" name="楕円 760">
          <a:extLst>
            <a:ext uri="{FF2B5EF4-FFF2-40B4-BE49-F238E27FC236}">
              <a16:creationId xmlns:a16="http://schemas.microsoft.com/office/drawing/2014/main" id="{43D4B57B-DD40-4954-8803-6E177B40C19F}"/>
            </a:ext>
          </a:extLst>
        </xdr:cNvPr>
        <xdr:cNvSpPr/>
      </xdr:nvSpPr>
      <xdr:spPr>
        <a:xfrm>
          <a:off x="14649450" y="135807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116222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F3F3F164-CB80-4B7F-BD56-84983E899FFE}"/>
            </a:ext>
          </a:extLst>
        </xdr:cNvPr>
        <xdr:cNvSpPr txBox="1"/>
      </xdr:nvSpPr>
      <xdr:spPr>
        <a:xfrm>
          <a:off x="14735175"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151130</xdr:rowOff>
    </xdr:from>
    <xdr:to>
      <xdr:col>81</xdr:col>
      <xdr:colOff>101600</xdr:colOff>
      <xdr:row>84</xdr:row>
      <xdr:rowOff>81280</xdr:rowOff>
    </xdr:to>
    <xdr:sp macro="" textlink="">
      <xdr:nvSpPr>
        <xdr:cNvPr id="763" name="楕円 762">
          <a:extLst>
            <a:ext uri="{FF2B5EF4-FFF2-40B4-BE49-F238E27FC236}">
              <a16:creationId xmlns:a16="http://schemas.microsoft.com/office/drawing/2014/main" id="{EF9D42E7-8CB3-4DCD-AE63-4CB35D0A80EE}"/>
            </a:ext>
          </a:extLst>
        </xdr:cNvPr>
        <xdr:cNvSpPr/>
      </xdr:nvSpPr>
      <xdr:spPr>
        <a:xfrm>
          <a:off x="13887450" y="135909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17145</xdr:rowOff>
    </xdr:from>
    <xdr:to>
      <xdr:col>85</xdr:col>
      <xdr:colOff>127000</xdr:colOff>
      <xdr:row>84</xdr:row>
      <xdr:rowOff>30480</xdr:rowOff>
    </xdr:to>
    <xdr:cxnSp macro="">
      <xdr:nvCxnSpPr>
        <xdr:cNvPr id="764" name="直線コネクタ 763">
          <a:extLst>
            <a:ext uri="{FF2B5EF4-FFF2-40B4-BE49-F238E27FC236}">
              <a16:creationId xmlns:a16="http://schemas.microsoft.com/office/drawing/2014/main" id="{4994AC7D-AE26-4EE6-909D-293631D37FFB}"/>
            </a:ext>
          </a:extLst>
        </xdr:cNvPr>
        <xdr:cNvCxnSpPr/>
      </xdr:nvCxnSpPr>
      <xdr:spPr>
        <a:xfrm flipV="1">
          <a:off x="13935075" y="13618845"/>
          <a:ext cx="762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765" name="楕円 764">
          <a:extLst>
            <a:ext uri="{FF2B5EF4-FFF2-40B4-BE49-F238E27FC236}">
              <a16:creationId xmlns:a16="http://schemas.microsoft.com/office/drawing/2014/main" id="{396234BB-14FD-4061-B785-B9169E90C72A}"/>
            </a:ext>
          </a:extLst>
        </xdr:cNvPr>
        <xdr:cNvSpPr/>
      </xdr:nvSpPr>
      <xdr:spPr>
        <a:xfrm>
          <a:off x="13096875" y="13580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22861</xdr:rowOff>
    </xdr:from>
    <xdr:to>
      <xdr:col>81</xdr:col>
      <xdr:colOff>50800</xdr:colOff>
      <xdr:row>84</xdr:row>
      <xdr:rowOff>30480</xdr:rowOff>
    </xdr:to>
    <xdr:cxnSp macro="">
      <xdr:nvCxnSpPr>
        <xdr:cNvPr id="766" name="直線コネクタ 765">
          <a:extLst>
            <a:ext uri="{FF2B5EF4-FFF2-40B4-BE49-F238E27FC236}">
              <a16:creationId xmlns:a16="http://schemas.microsoft.com/office/drawing/2014/main" id="{7730AE71-218F-4490-B343-42ECF141B63F}"/>
            </a:ext>
          </a:extLst>
        </xdr:cNvPr>
        <xdr:cNvCxnSpPr/>
      </xdr:nvCxnSpPr>
      <xdr:spPr>
        <a:xfrm>
          <a:off x="13144500" y="13627736"/>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767" name="楕円 766">
          <a:extLst>
            <a:ext uri="{FF2B5EF4-FFF2-40B4-BE49-F238E27FC236}">
              <a16:creationId xmlns:a16="http://schemas.microsoft.com/office/drawing/2014/main" id="{D9292FA1-DDC7-4607-A605-8D3FBDBF23BB}"/>
            </a:ext>
          </a:extLst>
        </xdr:cNvPr>
        <xdr:cNvSpPr/>
      </xdr:nvSpPr>
      <xdr:spPr>
        <a:xfrm>
          <a:off x="12296775" y="135655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22861</xdr:rowOff>
    </xdr:to>
    <xdr:cxnSp macro="">
      <xdr:nvCxnSpPr>
        <xdr:cNvPr id="768" name="直線コネクタ 767">
          <a:extLst>
            <a:ext uri="{FF2B5EF4-FFF2-40B4-BE49-F238E27FC236}">
              <a16:creationId xmlns:a16="http://schemas.microsoft.com/office/drawing/2014/main" id="{4BFDC37D-838D-455D-82AD-4FA30D786557}"/>
            </a:ext>
          </a:extLst>
        </xdr:cNvPr>
        <xdr:cNvCxnSpPr/>
      </xdr:nvCxnSpPr>
      <xdr:spPr>
        <a:xfrm>
          <a:off x="12344400" y="13603605"/>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73025</xdr:rowOff>
    </xdr:from>
    <xdr:to>
      <xdr:col>67</xdr:col>
      <xdr:colOff>101600</xdr:colOff>
      <xdr:row>84</xdr:row>
      <xdr:rowOff>3175</xdr:rowOff>
    </xdr:to>
    <xdr:sp macro="" textlink="">
      <xdr:nvSpPr>
        <xdr:cNvPr id="769" name="楕円 768">
          <a:extLst>
            <a:ext uri="{FF2B5EF4-FFF2-40B4-BE49-F238E27FC236}">
              <a16:creationId xmlns:a16="http://schemas.microsoft.com/office/drawing/2014/main" id="{B15FA3A9-CC74-4E8E-B5F6-AE5C7AFA560F}"/>
            </a:ext>
          </a:extLst>
        </xdr:cNvPr>
        <xdr:cNvSpPr/>
      </xdr:nvSpPr>
      <xdr:spPr>
        <a:xfrm>
          <a:off x="11487150" y="13512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123825</xdr:rowOff>
    </xdr:from>
    <xdr:to>
      <xdr:col>71</xdr:col>
      <xdr:colOff>177800</xdr:colOff>
      <xdr:row>84</xdr:row>
      <xdr:rowOff>1905</xdr:rowOff>
    </xdr:to>
    <xdr:cxnSp macro="">
      <xdr:nvCxnSpPr>
        <xdr:cNvPr id="770" name="直線コネクタ 769">
          <a:extLst>
            <a:ext uri="{FF2B5EF4-FFF2-40B4-BE49-F238E27FC236}">
              <a16:creationId xmlns:a16="http://schemas.microsoft.com/office/drawing/2014/main" id="{34AC672C-2B64-4627-AE81-F9648DD1058A}"/>
            </a:ext>
          </a:extLst>
        </xdr:cNvPr>
        <xdr:cNvCxnSpPr/>
      </xdr:nvCxnSpPr>
      <xdr:spPr>
        <a:xfrm>
          <a:off x="11534775" y="13560425"/>
          <a:ext cx="80962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4B1FEABB-F955-4E25-AD87-D9FB44875C40}"/>
            </a:ext>
          </a:extLst>
        </xdr:cNvPr>
        <xdr:cNvSpPr txBox="1"/>
      </xdr:nvSpPr>
      <xdr:spPr>
        <a:xfrm>
          <a:off x="13745219"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599D2FC2-7DC5-4806-96A4-94B07BE9F57F}"/>
            </a:ext>
          </a:extLst>
        </xdr:cNvPr>
        <xdr:cNvSpPr txBox="1"/>
      </xdr:nvSpPr>
      <xdr:spPr>
        <a:xfrm>
          <a:off x="12964169"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490CF059-E556-4D0F-8B3F-230A94A936F4}"/>
            </a:ext>
          </a:extLst>
        </xdr:cNvPr>
        <xdr:cNvSpPr txBox="1"/>
      </xdr:nvSpPr>
      <xdr:spPr>
        <a:xfrm>
          <a:off x="12164069"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F4DEBB27-89CA-46FB-9034-BAB65E1BD19D}"/>
            </a:ext>
          </a:extLst>
        </xdr:cNvPr>
        <xdr:cNvSpPr txBox="1"/>
      </xdr:nvSpPr>
      <xdr:spPr>
        <a:xfrm>
          <a:off x="113544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72407</xdr:rowOff>
    </xdr:from>
    <xdr:ext cx="405111" cy="259045"/>
    <xdr:sp macro="" textlink="">
      <xdr:nvSpPr>
        <xdr:cNvPr id="775" name="n_1mainValue【消防施設】&#10;有形固定資産減価償却率">
          <a:extLst>
            <a:ext uri="{FF2B5EF4-FFF2-40B4-BE49-F238E27FC236}">
              <a16:creationId xmlns:a16="http://schemas.microsoft.com/office/drawing/2014/main" id="{72EC7754-FFF8-487E-994E-B4F449656F8B}"/>
            </a:ext>
          </a:extLst>
        </xdr:cNvPr>
        <xdr:cNvSpPr txBox="1"/>
      </xdr:nvSpPr>
      <xdr:spPr>
        <a:xfrm>
          <a:off x="13745219"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776" name="n_2mainValue【消防施設】&#10;有形固定資産減価償却率">
          <a:extLst>
            <a:ext uri="{FF2B5EF4-FFF2-40B4-BE49-F238E27FC236}">
              <a16:creationId xmlns:a16="http://schemas.microsoft.com/office/drawing/2014/main" id="{5D53110B-97A2-4682-8EAF-BB2EE7900838}"/>
            </a:ext>
          </a:extLst>
        </xdr:cNvPr>
        <xdr:cNvSpPr txBox="1"/>
      </xdr:nvSpPr>
      <xdr:spPr>
        <a:xfrm>
          <a:off x="12964169" y="1366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777" name="n_3mainValue【消防施設】&#10;有形固定資産減価償却率">
          <a:extLst>
            <a:ext uri="{FF2B5EF4-FFF2-40B4-BE49-F238E27FC236}">
              <a16:creationId xmlns:a16="http://schemas.microsoft.com/office/drawing/2014/main" id="{0997262E-024B-43CE-95D3-63118B3EBDF2}"/>
            </a:ext>
          </a:extLst>
        </xdr:cNvPr>
        <xdr:cNvSpPr txBox="1"/>
      </xdr:nvSpPr>
      <xdr:spPr>
        <a:xfrm>
          <a:off x="12164069"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165752</xdr:rowOff>
    </xdr:from>
    <xdr:ext cx="405111" cy="259045"/>
    <xdr:sp macro="" textlink="">
      <xdr:nvSpPr>
        <xdr:cNvPr id="778" name="n_4mainValue【消防施設】&#10;有形固定資産減価償却率">
          <a:extLst>
            <a:ext uri="{FF2B5EF4-FFF2-40B4-BE49-F238E27FC236}">
              <a16:creationId xmlns:a16="http://schemas.microsoft.com/office/drawing/2014/main" id="{EB2AE141-51E3-415B-99CD-4B2F99334FBB}"/>
            </a:ext>
          </a:extLst>
        </xdr:cNvPr>
        <xdr:cNvSpPr txBox="1"/>
      </xdr:nvSpPr>
      <xdr:spPr>
        <a:xfrm>
          <a:off x="113544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557221C9-87BE-45CF-8D54-CFE55C136BCA}"/>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76F009C8-FDD7-4E5F-9502-FD07AB9D5B0F}"/>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1C9E64D8-2CCB-4D5E-95A4-F0EC7039D360}"/>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230D9463-BAF9-415D-A9CF-07030E837C27}"/>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43DF8594-9743-4FA7-93C4-72ECDE0280D8}"/>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98537B25-04AA-4432-B8B1-DBB20008635B}"/>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1E652BB0-FDD6-40B3-88E3-9ACE163CC8AA}"/>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73C35309-A1B5-4587-A5EC-803FC95C2D4E}"/>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C3515CBA-F2AB-4023-83C9-0022FCE98CC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736D962F-D770-4DAE-9100-13C6E9F9A450}"/>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DA427CDB-9DB5-4562-B66E-F7E209921A4E}"/>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57AABFBF-7C9F-43D3-B7A1-72715CE93E89}"/>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9F937002-429B-4830-A9F0-D2F92CA0B513}"/>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150B9730-3D8A-4FDC-A24F-3A471E9E932C}"/>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8D1680D6-9C1E-4742-A0B9-B93AD95B34D2}"/>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AE3BA449-2048-4B68-AA87-F2C76EE47255}"/>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501B5399-63BF-493A-8085-6F3515EC09A4}"/>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59175B1-327B-4A1C-B0FC-B9EE3D90BED3}"/>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73737DF0-7AE8-4750-AE22-755083FC7253}"/>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A5427655-B551-4126-918A-AEEBF9E5DA02}"/>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212B6C0F-5C75-45E6-A03D-DF7DEA291DFC}"/>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2D2CA596-E35C-45A5-B856-1937A06A42EC}"/>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C7ECABF-5C54-4C9C-9266-6E0C98EEE211}"/>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7C229F3B-8FB5-4247-82B3-7CFA302E920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35C582A-1453-435B-985B-C6E562322289}"/>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36B1FC02-BBE1-4F57-B93B-A40609DEB334}"/>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D0ADFF04-2615-4AE7-96D5-D2B5BD3626A7}"/>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F65A866C-6C95-4D08-9776-66E975F233C4}"/>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10A21BCC-C274-4B9B-9033-4B3B9567A7C4}"/>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B6B30139-29EB-4147-856C-5362E36004D9}"/>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3287DE77-0641-4693-8474-59FCEB0559B2}"/>
            </a:ext>
          </a:extLst>
        </xdr:cNvPr>
        <xdr:cNvSpPr txBox="1"/>
      </xdr:nvSpPr>
      <xdr:spPr>
        <a:xfrm>
          <a:off x="19992975" y="1376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F3C9719-C4D3-4896-AE79-ABAAF9432B07}"/>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9E538D7E-EF3D-4AE8-8075-CC1A0977C504}"/>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1CF2EEA3-CCFB-417D-A771-0CA159F6DF2F}"/>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EE2FC12A-83A1-4F51-A92F-E135BF729738}"/>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2579D616-39D2-4CD1-BA18-497795B84AC6}"/>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641A179-5DDC-427D-800E-63624FD28BB2}"/>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6AC2774-4AC3-40D4-A8AA-30FF054882B4}"/>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DB6D7B8-63F9-44E0-AB6C-E304F178E753}"/>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87CBFCB-E3B9-468E-9FAD-CEE91D828C42}"/>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9990668-29E5-4AA3-940C-D6ABABD72CBD}"/>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130992</xdr:rowOff>
    </xdr:from>
    <xdr:to>
      <xdr:col>116</xdr:col>
      <xdr:colOff>114300</xdr:colOff>
      <xdr:row>85</xdr:row>
      <xdr:rowOff>61142</xdr:rowOff>
    </xdr:to>
    <xdr:sp macro="" textlink="">
      <xdr:nvSpPr>
        <xdr:cNvPr id="820" name="楕円 819">
          <a:extLst>
            <a:ext uri="{FF2B5EF4-FFF2-40B4-BE49-F238E27FC236}">
              <a16:creationId xmlns:a16="http://schemas.microsoft.com/office/drawing/2014/main" id="{6EACFF0E-41F4-46F4-AD11-A29AC1B44224}"/>
            </a:ext>
          </a:extLst>
        </xdr:cNvPr>
        <xdr:cNvSpPr/>
      </xdr:nvSpPr>
      <xdr:spPr>
        <a:xfrm>
          <a:off x="19897725" y="137326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153869</xdr:rowOff>
    </xdr:from>
    <xdr:ext cx="469744" cy="259045"/>
    <xdr:sp macro="" textlink="">
      <xdr:nvSpPr>
        <xdr:cNvPr id="821" name="【消防施設】&#10;一人当たり面積該当値テキスト">
          <a:extLst>
            <a:ext uri="{FF2B5EF4-FFF2-40B4-BE49-F238E27FC236}">
              <a16:creationId xmlns:a16="http://schemas.microsoft.com/office/drawing/2014/main" id="{2F2607E7-88EC-40A6-8CDD-301F3E8EEB51}"/>
            </a:ext>
          </a:extLst>
        </xdr:cNvPr>
        <xdr:cNvSpPr txBox="1"/>
      </xdr:nvSpPr>
      <xdr:spPr>
        <a:xfrm>
          <a:off x="19992975" y="1359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139156</xdr:rowOff>
    </xdr:from>
    <xdr:to>
      <xdr:col>112</xdr:col>
      <xdr:colOff>38100</xdr:colOff>
      <xdr:row>85</xdr:row>
      <xdr:rowOff>69306</xdr:rowOff>
    </xdr:to>
    <xdr:sp macro="" textlink="">
      <xdr:nvSpPr>
        <xdr:cNvPr id="822" name="楕円 821">
          <a:extLst>
            <a:ext uri="{FF2B5EF4-FFF2-40B4-BE49-F238E27FC236}">
              <a16:creationId xmlns:a16="http://schemas.microsoft.com/office/drawing/2014/main" id="{2BC0555F-730C-4E25-BCEB-055FF61B442D}"/>
            </a:ext>
          </a:extLst>
        </xdr:cNvPr>
        <xdr:cNvSpPr/>
      </xdr:nvSpPr>
      <xdr:spPr>
        <a:xfrm>
          <a:off x="19154775" y="137440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10342</xdr:rowOff>
    </xdr:from>
    <xdr:to>
      <xdr:col>116</xdr:col>
      <xdr:colOff>63500</xdr:colOff>
      <xdr:row>85</xdr:row>
      <xdr:rowOff>18506</xdr:rowOff>
    </xdr:to>
    <xdr:cxnSp macro="">
      <xdr:nvCxnSpPr>
        <xdr:cNvPr id="823" name="直線コネクタ 822">
          <a:extLst>
            <a:ext uri="{FF2B5EF4-FFF2-40B4-BE49-F238E27FC236}">
              <a16:creationId xmlns:a16="http://schemas.microsoft.com/office/drawing/2014/main" id="{BE945602-FECD-4F21-A139-7CB368C148C2}"/>
            </a:ext>
          </a:extLst>
        </xdr:cNvPr>
        <xdr:cNvCxnSpPr/>
      </xdr:nvCxnSpPr>
      <xdr:spPr>
        <a:xfrm flipV="1">
          <a:off x="19202400" y="13770792"/>
          <a:ext cx="75247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4" name="楕円 823">
          <a:extLst>
            <a:ext uri="{FF2B5EF4-FFF2-40B4-BE49-F238E27FC236}">
              <a16:creationId xmlns:a16="http://schemas.microsoft.com/office/drawing/2014/main" id="{EF41CFD1-9231-4561-B465-FDA9BF7C8493}"/>
            </a:ext>
          </a:extLst>
        </xdr:cNvPr>
        <xdr:cNvSpPr/>
      </xdr:nvSpPr>
      <xdr:spPr>
        <a:xfrm>
          <a:off x="18345150" y="13745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18506</xdr:rowOff>
    </xdr:from>
    <xdr:to>
      <xdr:col>111</xdr:col>
      <xdr:colOff>177800</xdr:colOff>
      <xdr:row>85</xdr:row>
      <xdr:rowOff>26670</xdr:rowOff>
    </xdr:to>
    <xdr:cxnSp macro="">
      <xdr:nvCxnSpPr>
        <xdr:cNvPr id="825" name="直線コネクタ 824">
          <a:extLst>
            <a:ext uri="{FF2B5EF4-FFF2-40B4-BE49-F238E27FC236}">
              <a16:creationId xmlns:a16="http://schemas.microsoft.com/office/drawing/2014/main" id="{FD3431F2-4D7B-4DDE-8EE4-52324B2725A1}"/>
            </a:ext>
          </a:extLst>
        </xdr:cNvPr>
        <xdr:cNvCxnSpPr/>
      </xdr:nvCxnSpPr>
      <xdr:spPr>
        <a:xfrm flipV="1">
          <a:off x="18392775" y="13782131"/>
          <a:ext cx="80962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153851</xdr:rowOff>
    </xdr:from>
    <xdr:to>
      <xdr:col>102</xdr:col>
      <xdr:colOff>165100</xdr:colOff>
      <xdr:row>85</xdr:row>
      <xdr:rowOff>84001</xdr:rowOff>
    </xdr:to>
    <xdr:sp macro="" textlink="">
      <xdr:nvSpPr>
        <xdr:cNvPr id="826" name="楕円 825">
          <a:extLst>
            <a:ext uri="{FF2B5EF4-FFF2-40B4-BE49-F238E27FC236}">
              <a16:creationId xmlns:a16="http://schemas.microsoft.com/office/drawing/2014/main" id="{B84EC924-89F3-4717-9865-EC8BEE78E656}"/>
            </a:ext>
          </a:extLst>
        </xdr:cNvPr>
        <xdr:cNvSpPr/>
      </xdr:nvSpPr>
      <xdr:spPr>
        <a:xfrm>
          <a:off x="17554575" y="137555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33201</xdr:rowOff>
    </xdr:to>
    <xdr:cxnSp macro="">
      <xdr:nvCxnSpPr>
        <xdr:cNvPr id="827" name="直線コネクタ 826">
          <a:extLst>
            <a:ext uri="{FF2B5EF4-FFF2-40B4-BE49-F238E27FC236}">
              <a16:creationId xmlns:a16="http://schemas.microsoft.com/office/drawing/2014/main" id="{E0AFC1B0-BFDD-46E4-B8BC-ADAD34312388}"/>
            </a:ext>
          </a:extLst>
        </xdr:cNvPr>
        <xdr:cNvCxnSpPr/>
      </xdr:nvCxnSpPr>
      <xdr:spPr>
        <a:xfrm flipV="1">
          <a:off x="17602200" y="13793470"/>
          <a:ext cx="7905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28" name="楕円 827">
          <a:extLst>
            <a:ext uri="{FF2B5EF4-FFF2-40B4-BE49-F238E27FC236}">
              <a16:creationId xmlns:a16="http://schemas.microsoft.com/office/drawing/2014/main" id="{BD95F2A2-8DAD-46E0-808E-993F178CAD00}"/>
            </a:ext>
          </a:extLst>
        </xdr:cNvPr>
        <xdr:cNvSpPr/>
      </xdr:nvSpPr>
      <xdr:spPr>
        <a:xfrm>
          <a:off x="16754475" y="13752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33201</xdr:rowOff>
    </xdr:to>
    <xdr:cxnSp macro="">
      <xdr:nvCxnSpPr>
        <xdr:cNvPr id="829" name="直線コネクタ 828">
          <a:extLst>
            <a:ext uri="{FF2B5EF4-FFF2-40B4-BE49-F238E27FC236}">
              <a16:creationId xmlns:a16="http://schemas.microsoft.com/office/drawing/2014/main" id="{BEFED707-D94A-4F2D-9358-A24AE9E911E0}"/>
            </a:ext>
          </a:extLst>
        </xdr:cNvPr>
        <xdr:cNvCxnSpPr/>
      </xdr:nvCxnSpPr>
      <xdr:spPr>
        <a:xfrm>
          <a:off x="16802100" y="1379038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EB4A6F49-A480-42EE-BE0D-E8D3E1231457}"/>
            </a:ext>
          </a:extLst>
        </xdr:cNvPr>
        <xdr:cNvSpPr txBox="1"/>
      </xdr:nvSpPr>
      <xdr:spPr>
        <a:xfrm>
          <a:off x="189834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FAA5BD3D-CDC6-4BBB-841A-362A23E6DD2D}"/>
            </a:ext>
          </a:extLst>
        </xdr:cNvPr>
        <xdr:cNvSpPr txBox="1"/>
      </xdr:nvSpPr>
      <xdr:spPr>
        <a:xfrm>
          <a:off x="181833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DFF3AC36-D02F-4945-837D-2C9F99854917}"/>
            </a:ext>
          </a:extLst>
        </xdr:cNvPr>
        <xdr:cNvSpPr txBox="1"/>
      </xdr:nvSpPr>
      <xdr:spPr>
        <a:xfrm>
          <a:off x="17383202"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F8E2784A-8607-4944-A00F-F960FF9ADD64}"/>
            </a:ext>
          </a:extLst>
        </xdr:cNvPr>
        <xdr:cNvSpPr txBox="1"/>
      </xdr:nvSpPr>
      <xdr:spPr>
        <a:xfrm>
          <a:off x="16592627"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85833</xdr:rowOff>
    </xdr:from>
    <xdr:ext cx="469744" cy="259045"/>
    <xdr:sp macro="" textlink="">
      <xdr:nvSpPr>
        <xdr:cNvPr id="834" name="n_1mainValue【消防施設】&#10;一人当たり面積">
          <a:extLst>
            <a:ext uri="{FF2B5EF4-FFF2-40B4-BE49-F238E27FC236}">
              <a16:creationId xmlns:a16="http://schemas.microsoft.com/office/drawing/2014/main" id="{3EC70B4D-3ED2-4846-91A7-B3D829931E42}"/>
            </a:ext>
          </a:extLst>
        </xdr:cNvPr>
        <xdr:cNvSpPr txBox="1"/>
      </xdr:nvSpPr>
      <xdr:spPr>
        <a:xfrm>
          <a:off x="18983402" y="135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835" name="n_2mainValue【消防施設】&#10;一人当たり面積">
          <a:extLst>
            <a:ext uri="{FF2B5EF4-FFF2-40B4-BE49-F238E27FC236}">
              <a16:creationId xmlns:a16="http://schemas.microsoft.com/office/drawing/2014/main" id="{4789AA11-CCF4-41CE-B1E2-8FBA4C2ACB7F}"/>
            </a:ext>
          </a:extLst>
        </xdr:cNvPr>
        <xdr:cNvSpPr txBox="1"/>
      </xdr:nvSpPr>
      <xdr:spPr>
        <a:xfrm>
          <a:off x="18183302"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100528</xdr:rowOff>
    </xdr:from>
    <xdr:ext cx="469744" cy="259045"/>
    <xdr:sp macro="" textlink="">
      <xdr:nvSpPr>
        <xdr:cNvPr id="836" name="n_3mainValue【消防施設】&#10;一人当たり面積">
          <a:extLst>
            <a:ext uri="{FF2B5EF4-FFF2-40B4-BE49-F238E27FC236}">
              <a16:creationId xmlns:a16="http://schemas.microsoft.com/office/drawing/2014/main" id="{5E3D8AEE-F4C5-4CD8-AB51-82B5B2C9D3A2}"/>
            </a:ext>
          </a:extLst>
        </xdr:cNvPr>
        <xdr:cNvSpPr txBox="1"/>
      </xdr:nvSpPr>
      <xdr:spPr>
        <a:xfrm>
          <a:off x="17383202" y="1354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837" name="n_4mainValue【消防施設】&#10;一人当たり面積">
          <a:extLst>
            <a:ext uri="{FF2B5EF4-FFF2-40B4-BE49-F238E27FC236}">
              <a16:creationId xmlns:a16="http://schemas.microsoft.com/office/drawing/2014/main" id="{AB5A8A27-ACDF-4A8D-BE9C-F9B5256ABCC4}"/>
            </a:ext>
          </a:extLst>
        </xdr:cNvPr>
        <xdr:cNvSpPr txBox="1"/>
      </xdr:nvSpPr>
      <xdr:spPr>
        <a:xfrm>
          <a:off x="16592627" y="135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EA2DEC88-D188-400C-85C7-D1D0057F490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BDA66C9-83F0-4D91-9A60-8B625AC91E6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D74DF05-7349-4704-BC77-AD6B5307314E}"/>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222FF24-1E68-4547-84BC-267B9B4704E8}"/>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431D052-4171-4FC6-A586-C4A02904D454}"/>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21A0897-FFC9-45F8-9153-7C2588EA30D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F6F1780-0BDB-4F41-853C-8D3D0D1ADFE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7FAAF1B-D436-4B68-9D94-AF4BC4AC66D8}"/>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537D1206-E9FF-46CF-948E-377B1FEE4E48}"/>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1A92D40-6157-4D59-B1FF-E9DB5DB76F73}"/>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EE70DE14-ECC5-43B7-A295-4EA077853818}"/>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1BD5FAE-D02B-4626-A542-320683286C2F}"/>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68AF4CCF-14A6-4092-986F-8FB764434BBE}"/>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E1F53969-FBCF-467E-BE50-1BC3293B7E1D}"/>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796F377-8DAB-43AC-89F3-452128839DFF}"/>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AB701B7-97EC-4628-8B62-A2744CBE86ED}"/>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89BC910-B016-4A72-B729-400B0D01C2B0}"/>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66E85BC2-E928-4A04-9C35-08B490F28D4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98FE7DB7-5C65-465A-B3E9-334784E5914E}"/>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A9E36E7-B4C1-4371-98FE-43751062D58B}"/>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AF0C5E4F-058C-4BC2-AE22-2F8B873E86BC}"/>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33FC16C-017C-45C5-9440-0A5A9546982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8C568C14-5080-4F27-BE1D-53277AF0E934}"/>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98E3F9C0-6813-4D2B-9D42-8D9F171DEF9E}"/>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535648E9-7E42-4384-8F25-C44E1B2D1C8A}"/>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4C9E8D58-3129-4E06-81CD-068A0156F93E}"/>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AE31804B-8C1C-4E40-98D3-A0119669D814}"/>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10660427-4938-403F-A1F3-C0F52ED83E91}"/>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771EC2A1-8A1D-456F-9018-6CA22241A57A}"/>
            </a:ext>
          </a:extLst>
        </xdr:cNvPr>
        <xdr:cNvSpPr txBox="1"/>
      </xdr:nvSpPr>
      <xdr:spPr>
        <a:xfrm>
          <a:off x="14735175" y="1659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34B83A9-2101-441A-B9C7-87D33DF9BE1A}"/>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BB541236-6500-4355-8F6B-DD1AD8786FCC}"/>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F055D2A9-82EF-4403-8A77-8EE33EEE1A3E}"/>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161F4E6B-E6A8-4318-9280-150625462AAD}"/>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157980F9-B1F2-4C57-8F27-32357AF35025}"/>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8201776-AF9C-4CE2-9960-84E069D93B8E}"/>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DB5CFCF-65E7-422E-AC30-DE6E4705A4F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1EC827B-85D0-4207-AFDE-608D6DEE6788}"/>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670C497-D1BF-4D72-9FA6-D46FDB8F4A71}"/>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B6DB3D1-CB78-4F6C-B9CC-9384797C1B5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106680</xdr:rowOff>
    </xdr:from>
    <xdr:to>
      <xdr:col>85</xdr:col>
      <xdr:colOff>177800</xdr:colOff>
      <xdr:row>105</xdr:row>
      <xdr:rowOff>36830</xdr:rowOff>
    </xdr:to>
    <xdr:sp macro="" textlink="">
      <xdr:nvSpPr>
        <xdr:cNvPr id="877" name="楕円 876">
          <a:extLst>
            <a:ext uri="{FF2B5EF4-FFF2-40B4-BE49-F238E27FC236}">
              <a16:creationId xmlns:a16="http://schemas.microsoft.com/office/drawing/2014/main" id="{C95965C7-3647-484A-98C2-5FAC876E75AD}"/>
            </a:ext>
          </a:extLst>
        </xdr:cNvPr>
        <xdr:cNvSpPr/>
      </xdr:nvSpPr>
      <xdr:spPr>
        <a:xfrm>
          <a:off x="14649450" y="16943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85107</xdr:rowOff>
    </xdr:from>
    <xdr:ext cx="405111" cy="259045"/>
    <xdr:sp macro="" textlink="">
      <xdr:nvSpPr>
        <xdr:cNvPr id="878" name="【庁舎】&#10;有形固定資産減価償却率該当値テキスト">
          <a:extLst>
            <a:ext uri="{FF2B5EF4-FFF2-40B4-BE49-F238E27FC236}">
              <a16:creationId xmlns:a16="http://schemas.microsoft.com/office/drawing/2014/main" id="{9007F417-F8EB-4502-B07D-F3E2F1C74EAD}"/>
            </a:ext>
          </a:extLst>
        </xdr:cNvPr>
        <xdr:cNvSpPr txBox="1"/>
      </xdr:nvSpPr>
      <xdr:spPr>
        <a:xfrm>
          <a:off x="14735175"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879" name="楕円 878">
          <a:extLst>
            <a:ext uri="{FF2B5EF4-FFF2-40B4-BE49-F238E27FC236}">
              <a16:creationId xmlns:a16="http://schemas.microsoft.com/office/drawing/2014/main" id="{74B690B0-9E78-4F83-B0F4-8EEBFE254615}"/>
            </a:ext>
          </a:extLst>
        </xdr:cNvPr>
        <xdr:cNvSpPr/>
      </xdr:nvSpPr>
      <xdr:spPr>
        <a:xfrm>
          <a:off x="13887450" y="170510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157480</xdr:rowOff>
    </xdr:from>
    <xdr:to>
      <xdr:col>85</xdr:col>
      <xdr:colOff>127000</xdr:colOff>
      <xdr:row>105</xdr:row>
      <xdr:rowOff>102870</xdr:rowOff>
    </xdr:to>
    <xdr:cxnSp macro="">
      <xdr:nvCxnSpPr>
        <xdr:cNvPr id="880" name="直線コネクタ 879">
          <a:extLst>
            <a:ext uri="{FF2B5EF4-FFF2-40B4-BE49-F238E27FC236}">
              <a16:creationId xmlns:a16="http://schemas.microsoft.com/office/drawing/2014/main" id="{7FC86548-EAA1-4225-A963-31CFA2DFDE20}"/>
            </a:ext>
          </a:extLst>
        </xdr:cNvPr>
        <xdr:cNvCxnSpPr/>
      </xdr:nvCxnSpPr>
      <xdr:spPr>
        <a:xfrm flipV="1">
          <a:off x="13935075" y="17000855"/>
          <a:ext cx="762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30480</xdr:rowOff>
    </xdr:from>
    <xdr:to>
      <xdr:col>76</xdr:col>
      <xdr:colOff>165100</xdr:colOff>
      <xdr:row>105</xdr:row>
      <xdr:rowOff>132080</xdr:rowOff>
    </xdr:to>
    <xdr:sp macro="" textlink="">
      <xdr:nvSpPr>
        <xdr:cNvPr id="881" name="楕円 880">
          <a:extLst>
            <a:ext uri="{FF2B5EF4-FFF2-40B4-BE49-F238E27FC236}">
              <a16:creationId xmlns:a16="http://schemas.microsoft.com/office/drawing/2014/main" id="{A297040E-1B97-41AD-A2CC-F97A1EAD3490}"/>
            </a:ext>
          </a:extLst>
        </xdr:cNvPr>
        <xdr:cNvSpPr/>
      </xdr:nvSpPr>
      <xdr:spPr>
        <a:xfrm>
          <a:off x="13096875" y="170294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81280</xdr:rowOff>
    </xdr:from>
    <xdr:to>
      <xdr:col>81</xdr:col>
      <xdr:colOff>50800</xdr:colOff>
      <xdr:row>105</xdr:row>
      <xdr:rowOff>102870</xdr:rowOff>
    </xdr:to>
    <xdr:cxnSp macro="">
      <xdr:nvCxnSpPr>
        <xdr:cNvPr id="882" name="直線コネクタ 881">
          <a:extLst>
            <a:ext uri="{FF2B5EF4-FFF2-40B4-BE49-F238E27FC236}">
              <a16:creationId xmlns:a16="http://schemas.microsoft.com/office/drawing/2014/main" id="{B01AC63C-0CCA-401A-875D-0BBF46FDD57C}"/>
            </a:ext>
          </a:extLst>
        </xdr:cNvPr>
        <xdr:cNvCxnSpPr/>
      </xdr:nvCxnSpPr>
      <xdr:spPr>
        <a:xfrm>
          <a:off x="13144500" y="17086580"/>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3811</xdr:rowOff>
    </xdr:from>
    <xdr:to>
      <xdr:col>72</xdr:col>
      <xdr:colOff>38100</xdr:colOff>
      <xdr:row>105</xdr:row>
      <xdr:rowOff>105411</xdr:rowOff>
    </xdr:to>
    <xdr:sp macro="" textlink="">
      <xdr:nvSpPr>
        <xdr:cNvPr id="883" name="楕円 882">
          <a:extLst>
            <a:ext uri="{FF2B5EF4-FFF2-40B4-BE49-F238E27FC236}">
              <a16:creationId xmlns:a16="http://schemas.microsoft.com/office/drawing/2014/main" id="{C5B69E40-5303-431C-87EA-EE4FA190EF4D}"/>
            </a:ext>
          </a:extLst>
        </xdr:cNvPr>
        <xdr:cNvSpPr/>
      </xdr:nvSpPr>
      <xdr:spPr>
        <a:xfrm>
          <a:off x="12296775" y="17009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54611</xdr:rowOff>
    </xdr:from>
    <xdr:to>
      <xdr:col>76</xdr:col>
      <xdr:colOff>114300</xdr:colOff>
      <xdr:row>105</xdr:row>
      <xdr:rowOff>81280</xdr:rowOff>
    </xdr:to>
    <xdr:cxnSp macro="">
      <xdr:nvCxnSpPr>
        <xdr:cNvPr id="884" name="直線コネクタ 883">
          <a:extLst>
            <a:ext uri="{FF2B5EF4-FFF2-40B4-BE49-F238E27FC236}">
              <a16:creationId xmlns:a16="http://schemas.microsoft.com/office/drawing/2014/main" id="{6B4558AF-3E65-40D3-8520-3072116B54BD}"/>
            </a:ext>
          </a:extLst>
        </xdr:cNvPr>
        <xdr:cNvCxnSpPr/>
      </xdr:nvCxnSpPr>
      <xdr:spPr>
        <a:xfrm>
          <a:off x="12344400" y="17056736"/>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161289</xdr:rowOff>
    </xdr:from>
    <xdr:to>
      <xdr:col>67</xdr:col>
      <xdr:colOff>101600</xdr:colOff>
      <xdr:row>105</xdr:row>
      <xdr:rowOff>91439</xdr:rowOff>
    </xdr:to>
    <xdr:sp macro="" textlink="">
      <xdr:nvSpPr>
        <xdr:cNvPr id="885" name="楕円 884">
          <a:extLst>
            <a:ext uri="{FF2B5EF4-FFF2-40B4-BE49-F238E27FC236}">
              <a16:creationId xmlns:a16="http://schemas.microsoft.com/office/drawing/2014/main" id="{8D0E1BE3-BF60-4851-B0FE-7F1D9BBC9D15}"/>
            </a:ext>
          </a:extLst>
        </xdr:cNvPr>
        <xdr:cNvSpPr/>
      </xdr:nvSpPr>
      <xdr:spPr>
        <a:xfrm>
          <a:off x="11487150" y="170046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40639</xdr:rowOff>
    </xdr:from>
    <xdr:to>
      <xdr:col>71</xdr:col>
      <xdr:colOff>177800</xdr:colOff>
      <xdr:row>105</xdr:row>
      <xdr:rowOff>54611</xdr:rowOff>
    </xdr:to>
    <xdr:cxnSp macro="">
      <xdr:nvCxnSpPr>
        <xdr:cNvPr id="886" name="直線コネクタ 885">
          <a:extLst>
            <a:ext uri="{FF2B5EF4-FFF2-40B4-BE49-F238E27FC236}">
              <a16:creationId xmlns:a16="http://schemas.microsoft.com/office/drawing/2014/main" id="{50353BBD-33AE-4018-8489-321029EAA76D}"/>
            </a:ext>
          </a:extLst>
        </xdr:cNvPr>
        <xdr:cNvCxnSpPr/>
      </xdr:nvCxnSpPr>
      <xdr:spPr>
        <a:xfrm>
          <a:off x="11534775" y="1704276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53F29978-912E-4040-A5E0-F09E74EC7FA5}"/>
            </a:ext>
          </a:extLst>
        </xdr:cNvPr>
        <xdr:cNvSpPr txBox="1"/>
      </xdr:nvSpPr>
      <xdr:spPr>
        <a:xfrm>
          <a:off x="13745219" y="1652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71CF1F03-FD86-42DE-8235-2151174606C8}"/>
            </a:ext>
          </a:extLst>
        </xdr:cNvPr>
        <xdr:cNvSpPr txBox="1"/>
      </xdr:nvSpPr>
      <xdr:spPr>
        <a:xfrm>
          <a:off x="12964169" y="1651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9118AC2E-1BC2-414F-8662-2BE3636D1C03}"/>
            </a:ext>
          </a:extLst>
        </xdr:cNvPr>
        <xdr:cNvSpPr txBox="1"/>
      </xdr:nvSpPr>
      <xdr:spPr>
        <a:xfrm>
          <a:off x="12164069"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79767DD4-D614-4E39-9C96-5BF9F4FF94F7}"/>
            </a:ext>
          </a:extLst>
        </xdr:cNvPr>
        <xdr:cNvSpPr txBox="1"/>
      </xdr:nvSpPr>
      <xdr:spPr>
        <a:xfrm>
          <a:off x="11354444"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891" name="n_1mainValue【庁舎】&#10;有形固定資産減価償却率">
          <a:extLst>
            <a:ext uri="{FF2B5EF4-FFF2-40B4-BE49-F238E27FC236}">
              <a16:creationId xmlns:a16="http://schemas.microsoft.com/office/drawing/2014/main" id="{A64B6162-2BBB-45A8-B8AD-A1C8FF597EBF}"/>
            </a:ext>
          </a:extLst>
        </xdr:cNvPr>
        <xdr:cNvSpPr txBox="1"/>
      </xdr:nvSpPr>
      <xdr:spPr>
        <a:xfrm>
          <a:off x="13745219"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123207</xdr:rowOff>
    </xdr:from>
    <xdr:ext cx="405111" cy="259045"/>
    <xdr:sp macro="" textlink="">
      <xdr:nvSpPr>
        <xdr:cNvPr id="892" name="n_2mainValue【庁舎】&#10;有形固定資産減価償却率">
          <a:extLst>
            <a:ext uri="{FF2B5EF4-FFF2-40B4-BE49-F238E27FC236}">
              <a16:creationId xmlns:a16="http://schemas.microsoft.com/office/drawing/2014/main" id="{00615B88-0DF7-4261-8137-608B7CC8E7E9}"/>
            </a:ext>
          </a:extLst>
        </xdr:cNvPr>
        <xdr:cNvSpPr txBox="1"/>
      </xdr:nvSpPr>
      <xdr:spPr>
        <a:xfrm>
          <a:off x="12964169"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96538</xdr:rowOff>
    </xdr:from>
    <xdr:ext cx="405111" cy="259045"/>
    <xdr:sp macro="" textlink="">
      <xdr:nvSpPr>
        <xdr:cNvPr id="893" name="n_3mainValue【庁舎】&#10;有形固定資産減価償却率">
          <a:extLst>
            <a:ext uri="{FF2B5EF4-FFF2-40B4-BE49-F238E27FC236}">
              <a16:creationId xmlns:a16="http://schemas.microsoft.com/office/drawing/2014/main" id="{82A9F820-B285-4B36-94D3-5A07BCE4FF91}"/>
            </a:ext>
          </a:extLst>
        </xdr:cNvPr>
        <xdr:cNvSpPr txBox="1"/>
      </xdr:nvSpPr>
      <xdr:spPr>
        <a:xfrm>
          <a:off x="12164069" y="1709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82566</xdr:rowOff>
    </xdr:from>
    <xdr:ext cx="405111" cy="259045"/>
    <xdr:sp macro="" textlink="">
      <xdr:nvSpPr>
        <xdr:cNvPr id="894" name="n_4mainValue【庁舎】&#10;有形固定資産減価償却率">
          <a:extLst>
            <a:ext uri="{FF2B5EF4-FFF2-40B4-BE49-F238E27FC236}">
              <a16:creationId xmlns:a16="http://schemas.microsoft.com/office/drawing/2014/main" id="{E29A365A-BEE7-4826-9772-4907C868539C}"/>
            </a:ext>
          </a:extLst>
        </xdr:cNvPr>
        <xdr:cNvSpPr txBox="1"/>
      </xdr:nvSpPr>
      <xdr:spPr>
        <a:xfrm>
          <a:off x="11354444"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1CBBE0C3-FE23-4AB6-8146-FF7A4793013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793165BB-77FB-4974-BCCA-B8A65372FC4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C590F0D0-425E-40DD-8B60-BBEE789416F0}"/>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E3581556-DA1B-4539-9980-14D0C219D26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367C47F9-0B60-40AE-9FA6-8A79EE764457}"/>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4AFEA104-CA70-4A62-B45C-81EAA12129A0}"/>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6C74B3C-A326-49D6-AFA5-BD3577A10107}"/>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29C0416-654C-4087-B00A-CAF2F5702A44}"/>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D5D2BA6-0A15-47A4-90A3-141064492B23}"/>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B7D88AEC-FE25-4CC0-A335-7FE44F1B0FB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780B0DB-3924-483B-8310-7571250CFEAF}"/>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2609400-28C1-47C5-A057-4EB4CA103AB9}"/>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D6F06A5-FE78-491B-9A0E-34EB8AB20063}"/>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AA656D2D-C19D-497B-9B8B-965460411C6E}"/>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AAB3F2E-2538-45B5-8585-98016953E196}"/>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D1AB6B0-9E73-4E50-8E37-9BD8F98D3483}"/>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74FA80A6-F9AF-4BE1-89E0-2B2175019523}"/>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6B251595-BA27-4B22-8EC5-DA1B1CA015F1}"/>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F2417096-8110-41B9-BE90-F418183A397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C6D13A7B-634B-40FF-B060-751D0D1C8CE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2B1FDD67-B5F2-4D78-ACA1-F7C04CB9735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4E21BF3-8A68-4E34-AAB4-130476FC4C23}"/>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97330008-E32B-4BED-BCAC-27A37C74DB6B}"/>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7D3CC76-2CC4-4D31-95CD-385F451DF38E}"/>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C0C8075C-916F-4CA7-9516-83A91A06D588}"/>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29CBB724-AB0E-4083-BBAD-B3AE220C4184}"/>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C200E106-F3C2-422F-8EBE-5EB40ADD09C1}"/>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D2602884-3107-4805-8429-9340F140623D}"/>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7B5BD10E-246F-4715-9DEE-2D072106B4B9}"/>
            </a:ext>
          </a:extLst>
        </xdr:cNvPr>
        <xdr:cNvSpPr txBox="1"/>
      </xdr:nvSpPr>
      <xdr:spPr>
        <a:xfrm>
          <a:off x="19992975"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6BF0819A-B84E-416A-862A-8C6E15913974}"/>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D3605636-869E-4B4A-A519-70E1AF189506}"/>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9C6E242C-C45E-4311-B58C-5B47D57E883A}"/>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9FA7BD2E-E2C3-4D71-83E2-A913E3E521B0}"/>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D0E7A679-C5DF-4F7B-A5F3-2AA6F3ACE3BE}"/>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7E53FD6-B1CE-4B30-B87D-D8B47207142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465B9BE-A01A-470A-9EAD-D4E1D3F17F5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532AFE6-34A3-4585-AEE5-A27F26DBFE6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3D0D1FA-2482-4F70-9AD5-D1197F1007F9}"/>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FCB236F-BFC6-4010-AFAC-1E4CDFF64D1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24130</xdr:rowOff>
    </xdr:from>
    <xdr:to>
      <xdr:col>116</xdr:col>
      <xdr:colOff>114300</xdr:colOff>
      <xdr:row>105</xdr:row>
      <xdr:rowOff>125730</xdr:rowOff>
    </xdr:to>
    <xdr:sp macro="" textlink="">
      <xdr:nvSpPr>
        <xdr:cNvPr id="934" name="楕円 933">
          <a:extLst>
            <a:ext uri="{FF2B5EF4-FFF2-40B4-BE49-F238E27FC236}">
              <a16:creationId xmlns:a16="http://schemas.microsoft.com/office/drawing/2014/main" id="{01E3E74F-8509-41C0-B2B2-E6FA3EAEB995}"/>
            </a:ext>
          </a:extLst>
        </xdr:cNvPr>
        <xdr:cNvSpPr/>
      </xdr:nvSpPr>
      <xdr:spPr>
        <a:xfrm>
          <a:off x="19897725" y="17029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47007</xdr:rowOff>
    </xdr:from>
    <xdr:ext cx="469744" cy="259045"/>
    <xdr:sp macro="" textlink="">
      <xdr:nvSpPr>
        <xdr:cNvPr id="935" name="【庁舎】&#10;一人当たり面積該当値テキスト">
          <a:extLst>
            <a:ext uri="{FF2B5EF4-FFF2-40B4-BE49-F238E27FC236}">
              <a16:creationId xmlns:a16="http://schemas.microsoft.com/office/drawing/2014/main" id="{CB01374D-4D75-431A-A836-C0F590ACCE3C}"/>
            </a:ext>
          </a:extLst>
        </xdr:cNvPr>
        <xdr:cNvSpPr txBox="1"/>
      </xdr:nvSpPr>
      <xdr:spPr>
        <a:xfrm>
          <a:off x="19992975" y="1689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7620</xdr:rowOff>
    </xdr:from>
    <xdr:to>
      <xdr:col>112</xdr:col>
      <xdr:colOff>38100</xdr:colOff>
      <xdr:row>105</xdr:row>
      <xdr:rowOff>109220</xdr:rowOff>
    </xdr:to>
    <xdr:sp macro="" textlink="">
      <xdr:nvSpPr>
        <xdr:cNvPr id="936" name="楕円 935">
          <a:extLst>
            <a:ext uri="{FF2B5EF4-FFF2-40B4-BE49-F238E27FC236}">
              <a16:creationId xmlns:a16="http://schemas.microsoft.com/office/drawing/2014/main" id="{B7BFF834-6A3E-47F9-948D-6FA44D7546B1}"/>
            </a:ext>
          </a:extLst>
        </xdr:cNvPr>
        <xdr:cNvSpPr/>
      </xdr:nvSpPr>
      <xdr:spPr>
        <a:xfrm>
          <a:off x="19154775" y="170129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58420</xdr:rowOff>
    </xdr:from>
    <xdr:to>
      <xdr:col>116</xdr:col>
      <xdr:colOff>63500</xdr:colOff>
      <xdr:row>105</xdr:row>
      <xdr:rowOff>74930</xdr:rowOff>
    </xdr:to>
    <xdr:cxnSp macro="">
      <xdr:nvCxnSpPr>
        <xdr:cNvPr id="937" name="直線コネクタ 936">
          <a:extLst>
            <a:ext uri="{FF2B5EF4-FFF2-40B4-BE49-F238E27FC236}">
              <a16:creationId xmlns:a16="http://schemas.microsoft.com/office/drawing/2014/main" id="{1DA8DB90-5975-4ED4-A2D1-F78F32254294}"/>
            </a:ext>
          </a:extLst>
        </xdr:cNvPr>
        <xdr:cNvCxnSpPr/>
      </xdr:nvCxnSpPr>
      <xdr:spPr>
        <a:xfrm>
          <a:off x="19202400" y="17060545"/>
          <a:ext cx="7524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938" name="楕円 937">
          <a:extLst>
            <a:ext uri="{FF2B5EF4-FFF2-40B4-BE49-F238E27FC236}">
              <a16:creationId xmlns:a16="http://schemas.microsoft.com/office/drawing/2014/main" id="{650F6FB6-4E85-4021-921F-A37C5644CDE8}"/>
            </a:ext>
          </a:extLst>
        </xdr:cNvPr>
        <xdr:cNvSpPr/>
      </xdr:nvSpPr>
      <xdr:spPr>
        <a:xfrm>
          <a:off x="18345150" y="170199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58420</xdr:rowOff>
    </xdr:from>
    <xdr:to>
      <xdr:col>111</xdr:col>
      <xdr:colOff>177800</xdr:colOff>
      <xdr:row>105</xdr:row>
      <xdr:rowOff>68580</xdr:rowOff>
    </xdr:to>
    <xdr:cxnSp macro="">
      <xdr:nvCxnSpPr>
        <xdr:cNvPr id="939" name="直線コネクタ 938">
          <a:extLst>
            <a:ext uri="{FF2B5EF4-FFF2-40B4-BE49-F238E27FC236}">
              <a16:creationId xmlns:a16="http://schemas.microsoft.com/office/drawing/2014/main" id="{6052F661-4942-4F82-90B3-B39A0CC79C16}"/>
            </a:ext>
          </a:extLst>
        </xdr:cNvPr>
        <xdr:cNvCxnSpPr/>
      </xdr:nvCxnSpPr>
      <xdr:spPr>
        <a:xfrm flipV="1">
          <a:off x="18392775" y="1706054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27939</xdr:rowOff>
    </xdr:from>
    <xdr:to>
      <xdr:col>102</xdr:col>
      <xdr:colOff>165100</xdr:colOff>
      <xdr:row>105</xdr:row>
      <xdr:rowOff>129539</xdr:rowOff>
    </xdr:to>
    <xdr:sp macro="" textlink="">
      <xdr:nvSpPr>
        <xdr:cNvPr id="940" name="楕円 939">
          <a:extLst>
            <a:ext uri="{FF2B5EF4-FFF2-40B4-BE49-F238E27FC236}">
              <a16:creationId xmlns:a16="http://schemas.microsoft.com/office/drawing/2014/main" id="{27572E7B-7DE8-472E-BB5E-C39592A388E5}"/>
            </a:ext>
          </a:extLst>
        </xdr:cNvPr>
        <xdr:cNvSpPr/>
      </xdr:nvSpPr>
      <xdr:spPr>
        <a:xfrm>
          <a:off x="17554575" y="170332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78739</xdr:rowOff>
    </xdr:to>
    <xdr:cxnSp macro="">
      <xdr:nvCxnSpPr>
        <xdr:cNvPr id="941" name="直線コネクタ 940">
          <a:extLst>
            <a:ext uri="{FF2B5EF4-FFF2-40B4-BE49-F238E27FC236}">
              <a16:creationId xmlns:a16="http://schemas.microsoft.com/office/drawing/2014/main" id="{806B6C76-9A08-4A9B-ADCC-BA44489B24D9}"/>
            </a:ext>
          </a:extLst>
        </xdr:cNvPr>
        <xdr:cNvCxnSpPr/>
      </xdr:nvCxnSpPr>
      <xdr:spPr>
        <a:xfrm flipV="1">
          <a:off x="17602200" y="17067530"/>
          <a:ext cx="7905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50800</xdr:rowOff>
    </xdr:from>
    <xdr:to>
      <xdr:col>98</xdr:col>
      <xdr:colOff>38100</xdr:colOff>
      <xdr:row>105</xdr:row>
      <xdr:rowOff>152400</xdr:rowOff>
    </xdr:to>
    <xdr:sp macro="" textlink="">
      <xdr:nvSpPr>
        <xdr:cNvPr id="942" name="楕円 941">
          <a:extLst>
            <a:ext uri="{FF2B5EF4-FFF2-40B4-BE49-F238E27FC236}">
              <a16:creationId xmlns:a16="http://schemas.microsoft.com/office/drawing/2014/main" id="{C7A7F7AD-9E84-4752-800E-0F989B092F6A}"/>
            </a:ext>
          </a:extLst>
        </xdr:cNvPr>
        <xdr:cNvSpPr/>
      </xdr:nvSpPr>
      <xdr:spPr>
        <a:xfrm>
          <a:off x="16754475" y="17049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78739</xdr:rowOff>
    </xdr:from>
    <xdr:to>
      <xdr:col>102</xdr:col>
      <xdr:colOff>114300</xdr:colOff>
      <xdr:row>105</xdr:row>
      <xdr:rowOff>101600</xdr:rowOff>
    </xdr:to>
    <xdr:cxnSp macro="">
      <xdr:nvCxnSpPr>
        <xdr:cNvPr id="943" name="直線コネクタ 942">
          <a:extLst>
            <a:ext uri="{FF2B5EF4-FFF2-40B4-BE49-F238E27FC236}">
              <a16:creationId xmlns:a16="http://schemas.microsoft.com/office/drawing/2014/main" id="{A777A56C-2647-4AFE-80F7-5769BD2B2483}"/>
            </a:ext>
          </a:extLst>
        </xdr:cNvPr>
        <xdr:cNvCxnSpPr/>
      </xdr:nvCxnSpPr>
      <xdr:spPr>
        <a:xfrm flipV="1">
          <a:off x="16802100" y="17080864"/>
          <a:ext cx="8001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F998ED82-66AF-481D-87F2-1A643C5E322A}"/>
            </a:ext>
          </a:extLst>
        </xdr:cNvPr>
        <xdr:cNvSpPr txBox="1"/>
      </xdr:nvSpPr>
      <xdr:spPr>
        <a:xfrm>
          <a:off x="18983402"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ED746CED-0AB7-4E8B-8B0F-5C4AA21D517B}"/>
            </a:ext>
          </a:extLst>
        </xdr:cNvPr>
        <xdr:cNvSpPr txBox="1"/>
      </xdr:nvSpPr>
      <xdr:spPr>
        <a:xfrm>
          <a:off x="18183302"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02F919D1-C026-4D60-A384-12A9D31AD23E}"/>
            </a:ext>
          </a:extLst>
        </xdr:cNvPr>
        <xdr:cNvSpPr txBox="1"/>
      </xdr:nvSpPr>
      <xdr:spPr>
        <a:xfrm>
          <a:off x="17383202" y="1723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DEBB2AD-2DA7-4A2D-A26B-E582B7252A9F}"/>
            </a:ext>
          </a:extLst>
        </xdr:cNvPr>
        <xdr:cNvSpPr txBox="1"/>
      </xdr:nvSpPr>
      <xdr:spPr>
        <a:xfrm>
          <a:off x="16592627"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125747</xdr:rowOff>
    </xdr:from>
    <xdr:ext cx="469744" cy="259045"/>
    <xdr:sp macro="" textlink="">
      <xdr:nvSpPr>
        <xdr:cNvPr id="948" name="n_1mainValue【庁舎】&#10;一人当たり面積">
          <a:extLst>
            <a:ext uri="{FF2B5EF4-FFF2-40B4-BE49-F238E27FC236}">
              <a16:creationId xmlns:a16="http://schemas.microsoft.com/office/drawing/2014/main" id="{2A6859BF-9FEA-49AF-B504-5EB5AADE1FC6}"/>
            </a:ext>
          </a:extLst>
        </xdr:cNvPr>
        <xdr:cNvSpPr txBox="1"/>
      </xdr:nvSpPr>
      <xdr:spPr>
        <a:xfrm>
          <a:off x="18983402"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949" name="n_2mainValue【庁舎】&#10;一人当たり面積">
          <a:extLst>
            <a:ext uri="{FF2B5EF4-FFF2-40B4-BE49-F238E27FC236}">
              <a16:creationId xmlns:a16="http://schemas.microsoft.com/office/drawing/2014/main" id="{5997AE82-2271-4651-A945-A8F3B428A402}"/>
            </a:ext>
          </a:extLst>
        </xdr:cNvPr>
        <xdr:cNvSpPr txBox="1"/>
      </xdr:nvSpPr>
      <xdr:spPr>
        <a:xfrm>
          <a:off x="18183302" y="1681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146066</xdr:rowOff>
    </xdr:from>
    <xdr:ext cx="469744" cy="259045"/>
    <xdr:sp macro="" textlink="">
      <xdr:nvSpPr>
        <xdr:cNvPr id="950" name="n_3mainValue【庁舎】&#10;一人当たり面積">
          <a:extLst>
            <a:ext uri="{FF2B5EF4-FFF2-40B4-BE49-F238E27FC236}">
              <a16:creationId xmlns:a16="http://schemas.microsoft.com/office/drawing/2014/main" id="{FE8FFAEB-CB5D-4016-A409-24EC9A05F4C6}"/>
            </a:ext>
          </a:extLst>
        </xdr:cNvPr>
        <xdr:cNvSpPr txBox="1"/>
      </xdr:nvSpPr>
      <xdr:spPr>
        <a:xfrm>
          <a:off x="17383202"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168927</xdr:rowOff>
    </xdr:from>
    <xdr:ext cx="469744" cy="259045"/>
    <xdr:sp macro="" textlink="">
      <xdr:nvSpPr>
        <xdr:cNvPr id="951" name="n_4mainValue【庁舎】&#10;一人当たり面積">
          <a:extLst>
            <a:ext uri="{FF2B5EF4-FFF2-40B4-BE49-F238E27FC236}">
              <a16:creationId xmlns:a16="http://schemas.microsoft.com/office/drawing/2014/main" id="{FAB813CC-E839-4877-9D32-D037CAF5CF3C}"/>
            </a:ext>
          </a:extLst>
        </xdr:cNvPr>
        <xdr:cNvSpPr txBox="1"/>
      </xdr:nvSpPr>
      <xdr:spPr>
        <a:xfrm>
          <a:off x="16592627" y="168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7D587C47-0C27-4415-84EE-1B505FC2B93E}"/>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E5509F03-9205-46EE-B7A3-6A9822363516}"/>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3CA52AF-4D71-4AFF-BF30-6412D0AC439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肱川地区の複合公共施設が完成したことにより、図書館、保健センター・保健所、庁舎については、有形固定資産減価償却率が減少した。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福祉施設について、住民一人当たりの面積は、類似団体平均の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倍の水準にあり、隣保館や老人福祉施設、障がい者支援施設を保有している。建物は当市が所有し、事業運営は社会福祉協議会や民間企業が行っているものが含まれ、有形固定資産減価償却率は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ポイント増加した。障がい者支援施設（大洲学園）は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ポイント、隣保館は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ポイントと償却が進んでいる。全国平均・類似団体平均より保有量が多いため、利用状況を踏まえながら、集約や複合化等について検討していく必要がある。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人口減少による過疎化、高齢化に加え、市において中心となる産業がないことなどから、財政基盤が弱く自主財源が乏しいため、類似団体平均を下回っている状態が続いている。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今後も、経費全般の更なる削減を図りながら、市税の徴収率向上や企業誘致の促進等により自主財源の確保に努める。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た。人事院勧告等による人件費の増加、中学校整備やし尿処理施設改修のため借り入れた地方債の元金償還開始による公債費の増加、新型コロナウイルス感染症の第５類感染症移行に伴い各種団体の活動が再開されたことなどによる補助費等の増加、その他物価高騰等により経常的経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今後も公債費の抑制、人件費、補助金・負担金、委託料等の経常的な支出の見直しを行い、比率の改善を図りたい。</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152944</xdr:rowOff>
    </xdr:from>
    <xdr:to>
      <xdr:col>23</xdr:col>
      <xdr:colOff>133350</xdr:colOff>
      <xdr:row>61</xdr:row>
      <xdr:rowOff>105591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3994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60</xdr:row>
      <xdr:rowOff>152944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84856"/>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108131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84856"/>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60</xdr:row>
      <xdr:rowOff>108131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7789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54791</xdr:rowOff>
    </xdr:from>
    <xdr:to>
      <xdr:col>23</xdr:col>
      <xdr:colOff>184150</xdr:colOff>
      <xdr:row>61</xdr:row>
      <xdr:rowOff>156391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26868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102144</xdr:rowOff>
    </xdr:from>
    <xdr:to>
      <xdr:col>19</xdr:col>
      <xdr:colOff>184150</xdr:colOff>
      <xdr:row>61</xdr:row>
      <xdr:rowOff>32294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57331</xdr:rowOff>
    </xdr:from>
    <xdr:to>
      <xdr:col>11</xdr:col>
      <xdr:colOff>82550</xdr:colOff>
      <xdr:row>60</xdr:row>
      <xdr:rowOff>158931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143708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151873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類似団体平均をわずかに下回っているが、公共施設等保有資産は多い状況が続いている。</a:t>
          </a:r>
        </a:p>
        <a:p>
          <a:r>
            <a:rPr kumimoji="1" lang="ja-JP" altLang="en-US" sz="1300">
              <a:latin typeface="ＭＳ Ｐゴシック" panose="020B0600070205080204" pitchFamily="50" charset="-128"/>
              <a:ea typeface="ＭＳ Ｐゴシック" panose="020B0600070205080204" pitchFamily="50" charset="-128"/>
            </a:rPr>
            <a:t>　公共施設は、人口減少等による利用者の減少、市町村合併に伴う自治体間の機能の重複等も考慮し、総合的・計画的に管理していかなければならない。公共施設の整理・統廃合、複合化を検討し、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49595</xdr:rowOff>
    </xdr:from>
    <xdr:to>
      <xdr:col>23</xdr:col>
      <xdr:colOff>133350</xdr:colOff>
      <xdr:row>82</xdr:row>
      <xdr:rowOff>59863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8495"/>
          <a:ext cx="8382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32446</xdr:rowOff>
    </xdr:from>
    <xdr:to>
      <xdr:col>19</xdr:col>
      <xdr:colOff>133350</xdr:colOff>
      <xdr:row>82</xdr:row>
      <xdr:rowOff>49595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91346"/>
          <a:ext cx="889000" cy="1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28773</xdr:rowOff>
    </xdr:from>
    <xdr:to>
      <xdr:col>15</xdr:col>
      <xdr:colOff>82550</xdr:colOff>
      <xdr:row>82</xdr:row>
      <xdr:rowOff>32446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7673"/>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20450</xdr:rowOff>
    </xdr:from>
    <xdr:to>
      <xdr:col>11</xdr:col>
      <xdr:colOff>31750</xdr:colOff>
      <xdr:row>82</xdr:row>
      <xdr:rowOff>28773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9350"/>
          <a:ext cx="8890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9063</xdr:rowOff>
    </xdr:from>
    <xdr:to>
      <xdr:col>23</xdr:col>
      <xdr:colOff>184150</xdr:colOff>
      <xdr:row>82</xdr:row>
      <xdr:rowOff>110663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25590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1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170245</xdr:rowOff>
    </xdr:from>
    <xdr:to>
      <xdr:col>19</xdr:col>
      <xdr:colOff>184150</xdr:colOff>
      <xdr:row>82</xdr:row>
      <xdr:rowOff>100395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110572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2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153096</xdr:rowOff>
    </xdr:from>
    <xdr:to>
      <xdr:col>15</xdr:col>
      <xdr:colOff>133350</xdr:colOff>
      <xdr:row>82</xdr:row>
      <xdr:rowOff>83246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93423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149423</xdr:rowOff>
    </xdr:from>
    <xdr:to>
      <xdr:col>11</xdr:col>
      <xdr:colOff>82550</xdr:colOff>
      <xdr:row>82</xdr:row>
      <xdr:rowOff>79573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64350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141100</xdr:rowOff>
    </xdr:from>
    <xdr:to>
      <xdr:col>7</xdr:col>
      <xdr:colOff>31750</xdr:colOff>
      <xdr:row>82</xdr:row>
      <xdr:rowOff>71250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56027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119945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100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100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93134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定員適正化計画等により適正な定員管理に努めており、類似団体平均と同水準となっている。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住民サービスの低下を招かないようにしながら、適正な定員管理に努める。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161332</xdr:rowOff>
    </xdr:from>
    <xdr:to>
      <xdr:col>81</xdr:col>
      <xdr:colOff>44450</xdr:colOff>
      <xdr:row>61</xdr:row>
      <xdr:rowOff>5969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4833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161332</xdr:rowOff>
    </xdr:from>
    <xdr:to>
      <xdr:col>77</xdr:col>
      <xdr:colOff>44450</xdr:colOff>
      <xdr:row>60</xdr:row>
      <xdr:rowOff>166158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483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151681</xdr:rowOff>
    </xdr:from>
    <xdr:to>
      <xdr:col>72</xdr:col>
      <xdr:colOff>203200</xdr:colOff>
      <xdr:row>60</xdr:row>
      <xdr:rowOff>166158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38681"/>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151681</xdr:rowOff>
    </xdr:from>
    <xdr:to>
      <xdr:col>68</xdr:col>
      <xdr:colOff>152400</xdr:colOff>
      <xdr:row>61</xdr:row>
      <xdr:rowOff>5969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38681"/>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126619</xdr:rowOff>
    </xdr:from>
    <xdr:to>
      <xdr:col>81</xdr:col>
      <xdr:colOff>95250</xdr:colOff>
      <xdr:row>61</xdr:row>
      <xdr:rowOff>56769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98696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110532</xdr:rowOff>
    </xdr:from>
    <xdr:to>
      <xdr:col>77</xdr:col>
      <xdr:colOff>95250</xdr:colOff>
      <xdr:row>61</xdr:row>
      <xdr:rowOff>40682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115358</xdr:rowOff>
    </xdr:from>
    <xdr:to>
      <xdr:col>73</xdr:col>
      <xdr:colOff>44450</xdr:colOff>
      <xdr:row>61</xdr:row>
      <xdr:rowOff>45508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30285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100881</xdr:rowOff>
    </xdr:from>
    <xdr:to>
      <xdr:col>68</xdr:col>
      <xdr:colOff>203200</xdr:colOff>
      <xdr:row>61</xdr:row>
      <xdr:rowOff>31031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126619</xdr:rowOff>
    </xdr:from>
    <xdr:to>
      <xdr:col>64</xdr:col>
      <xdr:colOff>152400</xdr:colOff>
      <xdr:row>61</xdr:row>
      <xdr:rowOff>56769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41546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9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中学校整備事業やし尿処理施設改修等のため過去に借り入れた地方債の元金償還が開始したことにより、前年度から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今後、市民文化会館建設事業等大型事業を予定しているが、全体的な借入額を抑えることにより実質公債費比率の上昇を抑えるように努める。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37</xdr:row>
      <xdr:rowOff>1905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349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161290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2343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151236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157268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122555</xdr:rowOff>
    </xdr:from>
    <xdr:to>
      <xdr:col>81</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139082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3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低下した。償還元金は若干増加しているが、借入額が大幅に抑制され、地方債現在高が減少したことなどにより、将来負担額が減少した。また、減債基金や公共施設等整備基金への積立等により充当可能財源が増加したことによる。</a:t>
          </a:r>
        </a:p>
        <a:p>
          <a:r>
            <a:rPr kumimoji="1" lang="ja-JP" altLang="en-US" sz="1300">
              <a:latin typeface="ＭＳ Ｐゴシック" panose="020B0600070205080204" pitchFamily="50" charset="-128"/>
              <a:ea typeface="ＭＳ Ｐゴシック" panose="020B0600070205080204" pitchFamily="50" charset="-128"/>
            </a:rPr>
            <a:t>　しかし、類似団体平均を大きく上回っている。今後も後世への負担を少しでも軽減するよう事業実施の適正化を図り、財政の健全化に努める。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72390</xdr:rowOff>
    </xdr:from>
    <xdr:to>
      <xdr:col>81</xdr:col>
      <xdr:colOff>44450</xdr:colOff>
      <xdr:row>15</xdr:row>
      <xdr:rowOff>130302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441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130302</xdr:rowOff>
    </xdr:from>
    <xdr:to>
      <xdr:col>77</xdr:col>
      <xdr:colOff>44450</xdr:colOff>
      <xdr:row>15</xdr:row>
      <xdr:rowOff>132715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0205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132715</xdr:rowOff>
    </xdr:from>
    <xdr:to>
      <xdr:col>72</xdr:col>
      <xdr:colOff>203200</xdr:colOff>
      <xdr:row>15</xdr:row>
      <xdr:rowOff>134324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0446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134324</xdr:rowOff>
    </xdr:from>
    <xdr:to>
      <xdr:col>68</xdr:col>
      <xdr:colOff>152400</xdr:colOff>
      <xdr:row>15</xdr:row>
      <xdr:rowOff>143976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060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79502</xdr:rowOff>
    </xdr:from>
    <xdr:to>
      <xdr:col>77</xdr:col>
      <xdr:colOff>95250</xdr:colOff>
      <xdr:row>16</xdr:row>
      <xdr:rowOff>9652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165879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3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81915</xdr:rowOff>
    </xdr:from>
    <xdr:to>
      <xdr:col>73</xdr:col>
      <xdr:colOff>44450</xdr:colOff>
      <xdr:row>16</xdr:row>
      <xdr:rowOff>12065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168292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83524</xdr:rowOff>
    </xdr:from>
    <xdr:to>
      <xdr:col>68</xdr:col>
      <xdr:colOff>203200</xdr:colOff>
      <xdr:row>16</xdr:row>
      <xdr:rowOff>13674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169901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93176</xdr:rowOff>
    </xdr:from>
    <xdr:to>
      <xdr:col>64</xdr:col>
      <xdr:colOff>152400</xdr:colOff>
      <xdr:row>16</xdr:row>
      <xdr:rowOff>23326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33503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ポイント上昇している。人事院並びに県人事委員会勧告に準じた期末勤勉手当や職員給与の改定により増加した。</a:t>
          </a:r>
        </a:p>
        <a:p>
          <a:r>
            <a:rPr kumimoji="1" lang="ja-JP" altLang="en-US" sz="1300">
              <a:latin typeface="ＭＳ Ｐゴシック" panose="020B0600070205080204" pitchFamily="50" charset="-128"/>
              <a:ea typeface="ＭＳ Ｐゴシック" panose="020B0600070205080204" pitchFamily="50" charset="-128"/>
            </a:rPr>
            <a:t>　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06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ポイント低下した。その要因として、固定資産土地評価業務委託料や新型コロナワクチン集団接種関連委託料が減少していることが挙げられる。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必要経費を正しく見積もり、コスト削減に努める。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7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0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22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ポイント上昇している。その要因として、低所得世帯支援特別給付金、乳幼児や児童医療費等が増加していることが挙げられる。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扶助費については、今後も増加が見込まれるが、適正な支出となるよう努める。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主に特別会計への繰出金となっているが、類似団体平均と比較して低い水準で推移している。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今後も特別会計における経費削減、料金等の適正化を図るなど普通会計の負担が増加しないように努める。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1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55</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07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56</xdr:row>
      <xdr:rowOff>154215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159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ポイント上昇した。一部事務組合及び市立病院に対する負担金が多額であるため、類似団体平均と比較し、高い比率で推移している。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各種団体に対する補助金については、団体の活動・運営状況等を的確に把握し、縮小・廃止などの見直しを図る。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317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ポイント上昇している。中学校整備やし尿処理施設改修のため借り入れた地方債の元金償還が始まったことが影響している。</a:t>
          </a:r>
        </a:p>
        <a:p>
          <a:r>
            <a:rPr kumimoji="1" lang="ja-JP" altLang="en-US" sz="1300">
              <a:latin typeface="ＭＳ Ｐゴシック" panose="020B0600070205080204" pitchFamily="50" charset="-128"/>
              <a:ea typeface="ＭＳ Ｐゴシック" panose="020B0600070205080204" pitchFamily="50" charset="-128"/>
            </a:rPr>
            <a:t>　事業の取捨選択等により、市債の発行を抑制し、公債費の適正な管理に努め、財政運営の健全化を図る。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37465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73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136525</xdr:rowOff>
    </xdr:from>
    <xdr:to>
      <xdr:col>19</xdr:col>
      <xdr:colOff>187325</xdr:colOff>
      <xdr:row>75</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23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136525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6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85725</xdr:rowOff>
    </xdr:from>
    <xdr:to>
      <xdr:col>15</xdr:col>
      <xdr:colOff>149225</xdr:colOff>
      <xdr:row>75</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26052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公債費以外では、人件費の上昇による影響が大きいと考える。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その他費目ごとに分析を行い、経常収支比率の抑制を図る。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98932"/>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7947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78</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76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95061</xdr:rowOff>
    </xdr:from>
    <xdr:to>
      <xdr:col>29</xdr:col>
      <xdr:colOff>127000</xdr:colOff>
      <xdr:row>16</xdr:row>
      <xdr:rowOff>13146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4436"/>
          <a:ext cx="647700" cy="8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13146</xdr:rowOff>
    </xdr:from>
    <xdr:to>
      <xdr:col>26</xdr:col>
      <xdr:colOff>50800</xdr:colOff>
      <xdr:row>16</xdr:row>
      <xdr:rowOff>38020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3971"/>
          <a:ext cx="698500" cy="2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20744</xdr:rowOff>
    </xdr:from>
    <xdr:to>
      <xdr:col>22</xdr:col>
      <xdr:colOff>114300</xdr:colOff>
      <xdr:row>16</xdr:row>
      <xdr:rowOff>38020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11569"/>
          <a:ext cx="698500" cy="17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20744</xdr:rowOff>
    </xdr:from>
    <xdr:to>
      <xdr:col>18</xdr:col>
      <xdr:colOff>177800</xdr:colOff>
      <xdr:row>16</xdr:row>
      <xdr:rowOff>99383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1569"/>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44261</xdr:rowOff>
    </xdr:from>
    <xdr:to>
      <xdr:col>29</xdr:col>
      <xdr:colOff>177800</xdr:colOff>
      <xdr:row>15</xdr:row>
      <xdr:rowOff>145861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60788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133796</xdr:rowOff>
    </xdr:from>
    <xdr:to>
      <xdr:col>26</xdr:col>
      <xdr:colOff>101600</xdr:colOff>
      <xdr:row>16</xdr:row>
      <xdr:rowOff>63946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74123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2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158670</xdr:rowOff>
    </xdr:from>
    <xdr:to>
      <xdr:col>22</xdr:col>
      <xdr:colOff>165100</xdr:colOff>
      <xdr:row>16</xdr:row>
      <xdr:rowOff>88820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141394</xdr:rowOff>
    </xdr:from>
    <xdr:to>
      <xdr:col>19</xdr:col>
      <xdr:colOff>38100</xdr:colOff>
      <xdr:row>16</xdr:row>
      <xdr:rowOff>71544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48583</xdr:rowOff>
    </xdr:from>
    <xdr:to>
      <xdr:col>15</xdr:col>
      <xdr:colOff>101600</xdr:colOff>
      <xdr:row>16</xdr:row>
      <xdr:rowOff>150183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160360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51274</xdr:rowOff>
    </xdr:from>
    <xdr:to>
      <xdr:col>29</xdr:col>
      <xdr:colOff>127000</xdr:colOff>
      <xdr:row>38</xdr:row>
      <xdr:rowOff>56814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8874"/>
          <a:ext cx="647700" cy="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36051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503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56814</xdr:rowOff>
    </xdr:from>
    <xdr:to>
      <xdr:col>26</xdr:col>
      <xdr:colOff>50800</xdr:colOff>
      <xdr:row>38</xdr:row>
      <xdr:rowOff>65709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4414"/>
          <a:ext cx="698500" cy="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65709</xdr:rowOff>
    </xdr:from>
    <xdr:to>
      <xdr:col>22</xdr:col>
      <xdr:colOff>114300</xdr:colOff>
      <xdr:row>38</xdr:row>
      <xdr:rowOff>74230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3309"/>
          <a:ext cx="698500" cy="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74230</xdr:rowOff>
    </xdr:from>
    <xdr:to>
      <xdr:col>18</xdr:col>
      <xdr:colOff>177800</xdr:colOff>
      <xdr:row>38</xdr:row>
      <xdr:rowOff>79749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41830"/>
          <a:ext cx="698500" cy="5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474</xdr:rowOff>
    </xdr:from>
    <xdr:to>
      <xdr:col>29</xdr:col>
      <xdr:colOff>177800</xdr:colOff>
      <xdr:row>38</xdr:row>
      <xdr:rowOff>102074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188451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1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6014</xdr:rowOff>
    </xdr:from>
    <xdr:to>
      <xdr:col>26</xdr:col>
      <xdr:colOff>101600</xdr:colOff>
      <xdr:row>38</xdr:row>
      <xdr:rowOff>107614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92391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14909</xdr:rowOff>
    </xdr:from>
    <xdr:to>
      <xdr:col>22</xdr:col>
      <xdr:colOff>165100</xdr:colOff>
      <xdr:row>38</xdr:row>
      <xdr:rowOff>116509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101286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23430</xdr:rowOff>
    </xdr:from>
    <xdr:to>
      <xdr:col>19</xdr:col>
      <xdr:colOff>38100</xdr:colOff>
      <xdr:row>38</xdr:row>
      <xdr:rowOff>125030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109807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28949</xdr:rowOff>
    </xdr:from>
    <xdr:to>
      <xdr:col>15</xdr:col>
      <xdr:colOff>101600</xdr:colOff>
      <xdr:row>38</xdr:row>
      <xdr:rowOff>130549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115326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61747</xdr:rowOff>
    </xdr:from>
    <xdr:to>
      <xdr:col>24</xdr:col>
      <xdr:colOff>63500</xdr:colOff>
      <xdr:row>35</xdr:row>
      <xdr:rowOff>140179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2497"/>
          <a:ext cx="838200" cy="7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140179</xdr:rowOff>
    </xdr:from>
    <xdr:to>
      <xdr:col>19</xdr:col>
      <xdr:colOff>177800</xdr:colOff>
      <xdr:row>35</xdr:row>
      <xdr:rowOff>165467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0929"/>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138448</xdr:rowOff>
    </xdr:from>
    <xdr:to>
      <xdr:col>15</xdr:col>
      <xdr:colOff>50800</xdr:colOff>
      <xdr:row>35</xdr:row>
      <xdr:rowOff>165467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39198"/>
          <a:ext cx="8890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138448</xdr:rowOff>
    </xdr:from>
    <xdr:to>
      <xdr:col>10</xdr:col>
      <xdr:colOff>114300</xdr:colOff>
      <xdr:row>37</xdr:row>
      <xdr:rowOff>84891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39198"/>
          <a:ext cx="889000" cy="28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xdr:rowOff>
    </xdr:from>
    <xdr:to>
      <xdr:col>24</xdr:col>
      <xdr:colOff>114300</xdr:colOff>
      <xdr:row>35</xdr:row>
      <xdr:rowOff>112547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33824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89379</xdr:rowOff>
    </xdr:from>
    <xdr:to>
      <xdr:col>20</xdr:col>
      <xdr:colOff>38100</xdr:colOff>
      <xdr:row>36</xdr:row>
      <xdr:rowOff>19529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36056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6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114667</xdr:rowOff>
    </xdr:from>
    <xdr:to>
      <xdr:col>15</xdr:col>
      <xdr:colOff>101600</xdr:colOff>
      <xdr:row>36</xdr:row>
      <xdr:rowOff>44817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61344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87648</xdr:rowOff>
    </xdr:from>
    <xdr:to>
      <xdr:col>10</xdr:col>
      <xdr:colOff>165100</xdr:colOff>
      <xdr:row>36</xdr:row>
      <xdr:rowOff>17798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34325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34091</xdr:rowOff>
    </xdr:from>
    <xdr:to>
      <xdr:col>6</xdr:col>
      <xdr:colOff>38100</xdr:colOff>
      <xdr:row>37</xdr:row>
      <xdr:rowOff>135691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152218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32702</xdr:rowOff>
    </xdr:from>
    <xdr:to>
      <xdr:col>24</xdr:col>
      <xdr:colOff>63500</xdr:colOff>
      <xdr:row>58</xdr:row>
      <xdr:rowOff>33908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76802"/>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32702</xdr:rowOff>
    </xdr:from>
    <xdr:to>
      <xdr:col>19</xdr:col>
      <xdr:colOff>177800</xdr:colOff>
      <xdr:row>58</xdr:row>
      <xdr:rowOff>48828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6802"/>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48828</xdr:rowOff>
    </xdr:from>
    <xdr:to>
      <xdr:col>15</xdr:col>
      <xdr:colOff>50800</xdr:colOff>
      <xdr:row>58</xdr:row>
      <xdr:rowOff>56002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2928"/>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15970</xdr:rowOff>
    </xdr:from>
    <xdr:to>
      <xdr:col>10</xdr:col>
      <xdr:colOff>114300</xdr:colOff>
      <xdr:row>58</xdr:row>
      <xdr:rowOff>56002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0070"/>
          <a:ext cx="889000" cy="4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154558</xdr:rowOff>
    </xdr:from>
    <xdr:to>
      <xdr:col>24</xdr:col>
      <xdr:colOff>114300</xdr:colOff>
      <xdr:row>58</xdr:row>
      <xdr:rowOff>84708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153352</xdr:rowOff>
    </xdr:from>
    <xdr:to>
      <xdr:col>20</xdr:col>
      <xdr:colOff>38100</xdr:colOff>
      <xdr:row>58</xdr:row>
      <xdr:rowOff>83502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74629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169478</xdr:rowOff>
    </xdr:from>
    <xdr:to>
      <xdr:col>15</xdr:col>
      <xdr:colOff>101600</xdr:colOff>
      <xdr:row>58</xdr:row>
      <xdr:rowOff>99628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90755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5202</xdr:rowOff>
    </xdr:from>
    <xdr:to>
      <xdr:col>10</xdr:col>
      <xdr:colOff>165100</xdr:colOff>
      <xdr:row>58</xdr:row>
      <xdr:rowOff>106802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97929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136620</xdr:rowOff>
    </xdr:from>
    <xdr:to>
      <xdr:col>6</xdr:col>
      <xdr:colOff>38100</xdr:colOff>
      <xdr:row>58</xdr:row>
      <xdr:rowOff>66770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83297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105905</xdr:rowOff>
    </xdr:from>
    <xdr:to>
      <xdr:col>24</xdr:col>
      <xdr:colOff>63500</xdr:colOff>
      <xdr:row>78</xdr:row>
      <xdr:rowOff>115736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79005"/>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93694</xdr:rowOff>
    </xdr:from>
    <xdr:to>
      <xdr:col>19</xdr:col>
      <xdr:colOff>177800</xdr:colOff>
      <xdr:row>78</xdr:row>
      <xdr:rowOff>105905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6794"/>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93694</xdr:rowOff>
    </xdr:from>
    <xdr:to>
      <xdr:col>15</xdr:col>
      <xdr:colOff>50800</xdr:colOff>
      <xdr:row>78</xdr:row>
      <xdr:rowOff>105753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6794"/>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97276</xdr:rowOff>
    </xdr:from>
    <xdr:to>
      <xdr:col>10</xdr:col>
      <xdr:colOff>114300</xdr:colOff>
      <xdr:row>78</xdr:row>
      <xdr:rowOff>105753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0376"/>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64936</xdr:rowOff>
    </xdr:from>
    <xdr:to>
      <xdr:col>24</xdr:col>
      <xdr:colOff>114300</xdr:colOff>
      <xdr:row>78</xdr:row>
      <xdr:rowOff>166536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151313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55105</xdr:rowOff>
    </xdr:from>
    <xdr:to>
      <xdr:col>20</xdr:col>
      <xdr:colOff>38100</xdr:colOff>
      <xdr:row>78</xdr:row>
      <xdr:rowOff>156705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147832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42894</xdr:rowOff>
    </xdr:from>
    <xdr:to>
      <xdr:col>15</xdr:col>
      <xdr:colOff>101600</xdr:colOff>
      <xdr:row>78</xdr:row>
      <xdr:rowOff>144494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135621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54953</xdr:rowOff>
    </xdr:from>
    <xdr:to>
      <xdr:col>10</xdr:col>
      <xdr:colOff>165100</xdr:colOff>
      <xdr:row>78</xdr:row>
      <xdr:rowOff>156553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147680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46476</xdr:rowOff>
    </xdr:from>
    <xdr:to>
      <xdr:col>6</xdr:col>
      <xdr:colOff>38100</xdr:colOff>
      <xdr:row>78</xdr:row>
      <xdr:rowOff>148076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139203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45715</xdr:rowOff>
    </xdr:from>
    <xdr:to>
      <xdr:col>24</xdr:col>
      <xdr:colOff>63500</xdr:colOff>
      <xdr:row>96</xdr:row>
      <xdr:rowOff>115537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4915"/>
          <a:ext cx="8382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14900</xdr:rowOff>
    </xdr:from>
    <xdr:to>
      <xdr:col>19</xdr:col>
      <xdr:colOff>177800</xdr:colOff>
      <xdr:row>96</xdr:row>
      <xdr:rowOff>115537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74100"/>
          <a:ext cx="889000" cy="10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14900</xdr:rowOff>
    </xdr:from>
    <xdr:to>
      <xdr:col>15</xdr:col>
      <xdr:colOff>50800</xdr:colOff>
      <xdr:row>97</xdr:row>
      <xdr:rowOff>60047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4100"/>
          <a:ext cx="889000" cy="2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60047</xdr:rowOff>
    </xdr:from>
    <xdr:to>
      <xdr:col>10</xdr:col>
      <xdr:colOff>114300</xdr:colOff>
      <xdr:row>97</xdr:row>
      <xdr:rowOff>84547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90697"/>
          <a:ext cx="8890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166365</xdr:rowOff>
    </xdr:from>
    <xdr:to>
      <xdr:col>24</xdr:col>
      <xdr:colOff>114300</xdr:colOff>
      <xdr:row>96</xdr:row>
      <xdr:rowOff>96515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144792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64737</xdr:rowOff>
    </xdr:from>
    <xdr:to>
      <xdr:col>20</xdr:col>
      <xdr:colOff>38100</xdr:colOff>
      <xdr:row>96</xdr:row>
      <xdr:rowOff>166337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157464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135550</xdr:rowOff>
    </xdr:from>
    <xdr:to>
      <xdr:col>15</xdr:col>
      <xdr:colOff>101600</xdr:colOff>
      <xdr:row>96</xdr:row>
      <xdr:rowOff>65700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56827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1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9247</xdr:rowOff>
    </xdr:from>
    <xdr:to>
      <xdr:col>10</xdr:col>
      <xdr:colOff>165100</xdr:colOff>
      <xdr:row>97</xdr:row>
      <xdr:rowOff>110847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33747</xdr:rowOff>
    </xdr:from>
    <xdr:to>
      <xdr:col>6</xdr:col>
      <xdr:colOff>38100</xdr:colOff>
      <xdr:row>97</xdr:row>
      <xdr:rowOff>135347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126474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154197</xdr:rowOff>
    </xdr:from>
    <xdr:to>
      <xdr:col>55</xdr:col>
      <xdr:colOff>0</xdr:colOff>
      <xdr:row>37</xdr:row>
      <xdr:rowOff>12149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26397"/>
          <a:ext cx="838200" cy="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154197</xdr:rowOff>
    </xdr:from>
    <xdr:to>
      <xdr:col>50</xdr:col>
      <xdr:colOff>114300</xdr:colOff>
      <xdr:row>36</xdr:row>
      <xdr:rowOff>171376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6397"/>
          <a:ext cx="8890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15582</xdr:rowOff>
    </xdr:from>
    <xdr:to>
      <xdr:col>45</xdr:col>
      <xdr:colOff>177800</xdr:colOff>
      <xdr:row>36</xdr:row>
      <xdr:rowOff>171376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6332"/>
          <a:ext cx="889000" cy="3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15582</xdr:rowOff>
    </xdr:from>
    <xdr:to>
      <xdr:col>41</xdr:col>
      <xdr:colOff>50800</xdr:colOff>
      <xdr:row>37</xdr:row>
      <xdr:rowOff>97215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6332"/>
          <a:ext cx="889000" cy="4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132799</xdr:rowOff>
    </xdr:from>
    <xdr:to>
      <xdr:col>55</xdr:col>
      <xdr:colOff>50800</xdr:colOff>
      <xdr:row>37</xdr:row>
      <xdr:rowOff>62949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111226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103397</xdr:rowOff>
    </xdr:from>
    <xdr:to>
      <xdr:col>50</xdr:col>
      <xdr:colOff>165100</xdr:colOff>
      <xdr:row>37</xdr:row>
      <xdr:rowOff>33547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50074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120576</xdr:rowOff>
    </xdr:from>
    <xdr:to>
      <xdr:col>46</xdr:col>
      <xdr:colOff>38100</xdr:colOff>
      <xdr:row>37</xdr:row>
      <xdr:rowOff>50726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67253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136232</xdr:rowOff>
    </xdr:from>
    <xdr:to>
      <xdr:col>41</xdr:col>
      <xdr:colOff>101600</xdr:colOff>
      <xdr:row>35</xdr:row>
      <xdr:rowOff>66382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57509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46415</xdr:rowOff>
    </xdr:from>
    <xdr:to>
      <xdr:col>36</xdr:col>
      <xdr:colOff>165100</xdr:colOff>
      <xdr:row>37</xdr:row>
      <xdr:rowOff>148015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164542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42659</xdr:rowOff>
    </xdr:from>
    <xdr:to>
      <xdr:col>55</xdr:col>
      <xdr:colOff>0</xdr:colOff>
      <xdr:row>57</xdr:row>
      <xdr:rowOff>73475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5309"/>
          <a:ext cx="838200" cy="3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109668</xdr:rowOff>
    </xdr:from>
    <xdr:to>
      <xdr:col>50</xdr:col>
      <xdr:colOff>114300</xdr:colOff>
      <xdr:row>57</xdr:row>
      <xdr:rowOff>42659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0868"/>
          <a:ext cx="889000" cy="10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109668</xdr:rowOff>
    </xdr:from>
    <xdr:to>
      <xdr:col>45</xdr:col>
      <xdr:colOff>177800</xdr:colOff>
      <xdr:row>57</xdr:row>
      <xdr:rowOff>25704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10868"/>
          <a:ext cx="889000" cy="8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15072</xdr:rowOff>
    </xdr:from>
    <xdr:to>
      <xdr:col>41</xdr:col>
      <xdr:colOff>50800</xdr:colOff>
      <xdr:row>57</xdr:row>
      <xdr:rowOff>25704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7722"/>
          <a:ext cx="889000" cy="1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22675</xdr:rowOff>
    </xdr:from>
    <xdr:to>
      <xdr:col>55</xdr:col>
      <xdr:colOff>50800</xdr:colOff>
      <xdr:row>57</xdr:row>
      <xdr:rowOff>124275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45552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163309</xdr:rowOff>
    </xdr:from>
    <xdr:to>
      <xdr:col>50</xdr:col>
      <xdr:colOff>165100</xdr:colOff>
      <xdr:row>57</xdr:row>
      <xdr:rowOff>93459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109986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58868</xdr:rowOff>
    </xdr:from>
    <xdr:to>
      <xdr:col>46</xdr:col>
      <xdr:colOff>38100</xdr:colOff>
      <xdr:row>56</xdr:row>
      <xdr:rowOff>160468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5545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3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146354</xdr:rowOff>
    </xdr:from>
    <xdr:to>
      <xdr:col>41</xdr:col>
      <xdr:colOff>101600</xdr:colOff>
      <xdr:row>57</xdr:row>
      <xdr:rowOff>76504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93031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135722</xdr:rowOff>
    </xdr:from>
    <xdr:to>
      <xdr:col>36</xdr:col>
      <xdr:colOff>165100</xdr:colOff>
      <xdr:row>57</xdr:row>
      <xdr:rowOff>65872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82399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1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73355</xdr:rowOff>
    </xdr:from>
    <xdr:to>
      <xdr:col>55</xdr:col>
      <xdr:colOff>0</xdr:colOff>
      <xdr:row>78</xdr:row>
      <xdr:rowOff>74537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6455"/>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170802</xdr:rowOff>
    </xdr:from>
    <xdr:to>
      <xdr:col>50</xdr:col>
      <xdr:colOff>114300</xdr:colOff>
      <xdr:row>78</xdr:row>
      <xdr:rowOff>74537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2452"/>
          <a:ext cx="889000" cy="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145796</xdr:rowOff>
    </xdr:from>
    <xdr:to>
      <xdr:col>45</xdr:col>
      <xdr:colOff>177800</xdr:colOff>
      <xdr:row>77</xdr:row>
      <xdr:rowOff>170802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75996"/>
          <a:ext cx="889000" cy="19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30620</xdr:rowOff>
    </xdr:from>
    <xdr:to>
      <xdr:col>41</xdr:col>
      <xdr:colOff>50800</xdr:colOff>
      <xdr:row>76</xdr:row>
      <xdr:rowOff>145796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60820"/>
          <a:ext cx="8890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22555</xdr:rowOff>
    </xdr:from>
    <xdr:to>
      <xdr:col>55</xdr:col>
      <xdr:colOff>50800</xdr:colOff>
      <xdr:row>78</xdr:row>
      <xdr:rowOff>124155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23737</xdr:rowOff>
    </xdr:from>
    <xdr:to>
      <xdr:col>50</xdr:col>
      <xdr:colOff>165100</xdr:colOff>
      <xdr:row>78</xdr:row>
      <xdr:rowOff>125337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116464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120002</xdr:rowOff>
    </xdr:from>
    <xdr:to>
      <xdr:col>46</xdr:col>
      <xdr:colOff>38100</xdr:colOff>
      <xdr:row>78</xdr:row>
      <xdr:rowOff>50152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41279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94996</xdr:rowOff>
    </xdr:from>
    <xdr:to>
      <xdr:col>41</xdr:col>
      <xdr:colOff>101600</xdr:colOff>
      <xdr:row>77</xdr:row>
      <xdr:rowOff>25146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41673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151270</xdr:rowOff>
    </xdr:from>
    <xdr:to>
      <xdr:col>36</xdr:col>
      <xdr:colOff>165100</xdr:colOff>
      <xdr:row>76</xdr:row>
      <xdr:rowOff>81420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97947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84989</xdr:rowOff>
    </xdr:from>
    <xdr:to>
      <xdr:col>55</xdr:col>
      <xdr:colOff>0</xdr:colOff>
      <xdr:row>97</xdr:row>
      <xdr:rowOff>136266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15639"/>
          <a:ext cx="838200" cy="5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84989</xdr:rowOff>
    </xdr:from>
    <xdr:to>
      <xdr:col>50</xdr:col>
      <xdr:colOff>114300</xdr:colOff>
      <xdr:row>97</xdr:row>
      <xdr:rowOff>103302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15639"/>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103302</xdr:rowOff>
    </xdr:from>
    <xdr:to>
      <xdr:col>45</xdr:col>
      <xdr:colOff>177800</xdr:colOff>
      <xdr:row>97</xdr:row>
      <xdr:rowOff>122430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33952"/>
          <a:ext cx="889000" cy="1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122430</xdr:rowOff>
    </xdr:from>
    <xdr:to>
      <xdr:col>41</xdr:col>
      <xdr:colOff>50800</xdr:colOff>
      <xdr:row>97</xdr:row>
      <xdr:rowOff>149557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3080"/>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85466</xdr:rowOff>
    </xdr:from>
    <xdr:to>
      <xdr:col>55</xdr:col>
      <xdr:colOff>50800</xdr:colOff>
      <xdr:row>98</xdr:row>
      <xdr:rowOff>15616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108343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34189</xdr:rowOff>
    </xdr:from>
    <xdr:to>
      <xdr:col>50</xdr:col>
      <xdr:colOff>165100</xdr:colOff>
      <xdr:row>97</xdr:row>
      <xdr:rowOff>135789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152316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52502</xdr:rowOff>
    </xdr:from>
    <xdr:to>
      <xdr:col>46</xdr:col>
      <xdr:colOff>38100</xdr:colOff>
      <xdr:row>97</xdr:row>
      <xdr:rowOff>154102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170629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71630</xdr:rowOff>
    </xdr:from>
    <xdr:to>
      <xdr:col>41</xdr:col>
      <xdr:colOff>101600</xdr:colOff>
      <xdr:row>98</xdr:row>
      <xdr:rowOff>1780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18307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98757</xdr:rowOff>
    </xdr:from>
    <xdr:to>
      <xdr:col>36</xdr:col>
      <xdr:colOff>165100</xdr:colOff>
      <xdr:row>98</xdr:row>
      <xdr:rowOff>28907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117196</xdr:rowOff>
    </xdr:from>
    <xdr:to>
      <xdr:col>85</xdr:col>
      <xdr:colOff>127000</xdr:colOff>
      <xdr:row>39</xdr:row>
      <xdr:rowOff>21857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2296"/>
          <a:ext cx="8382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72847</xdr:rowOff>
    </xdr:from>
    <xdr:to>
      <xdr:col>81</xdr:col>
      <xdr:colOff>50800</xdr:colOff>
      <xdr:row>38</xdr:row>
      <xdr:rowOff>117196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8794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131153</xdr:rowOff>
    </xdr:from>
    <xdr:to>
      <xdr:col>76</xdr:col>
      <xdr:colOff>114300</xdr:colOff>
      <xdr:row>38</xdr:row>
      <xdr:rowOff>72847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74803"/>
          <a:ext cx="889000" cy="1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113728</xdr:rowOff>
    </xdr:from>
    <xdr:to>
      <xdr:col>71</xdr:col>
      <xdr:colOff>177800</xdr:colOff>
      <xdr:row>37</xdr:row>
      <xdr:rowOff>131153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85928"/>
          <a:ext cx="889000" cy="1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142507</xdr:rowOff>
    </xdr:from>
    <xdr:to>
      <xdr:col>85</xdr:col>
      <xdr:colOff>177800</xdr:colOff>
      <xdr:row>39</xdr:row>
      <xdr:rowOff>72657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57434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66396</xdr:rowOff>
    </xdr:from>
    <xdr:to>
      <xdr:col>81</xdr:col>
      <xdr:colOff>101600</xdr:colOff>
      <xdr:row>38</xdr:row>
      <xdr:rowOff>167996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159123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22047</xdr:rowOff>
    </xdr:from>
    <xdr:to>
      <xdr:col>76</xdr:col>
      <xdr:colOff>165100</xdr:colOff>
      <xdr:row>38</xdr:row>
      <xdr:rowOff>123647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140174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80353</xdr:rowOff>
    </xdr:from>
    <xdr:to>
      <xdr:col>72</xdr:col>
      <xdr:colOff>38100</xdr:colOff>
      <xdr:row>38</xdr:row>
      <xdr:rowOff>10503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27030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9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62928</xdr:rowOff>
    </xdr:from>
    <xdr:to>
      <xdr:col>67</xdr:col>
      <xdr:colOff>101600</xdr:colOff>
      <xdr:row>36</xdr:row>
      <xdr:rowOff>164528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1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127147</xdr:rowOff>
    </xdr:from>
    <xdr:to>
      <xdr:col>85</xdr:col>
      <xdr:colOff>127000</xdr:colOff>
      <xdr:row>77</xdr:row>
      <xdr:rowOff>141453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8797"/>
          <a:ext cx="8382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141453</xdr:rowOff>
    </xdr:from>
    <xdr:to>
      <xdr:col>81</xdr:col>
      <xdr:colOff>50800</xdr:colOff>
      <xdr:row>77</xdr:row>
      <xdr:rowOff>158514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3103"/>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158514</xdr:rowOff>
    </xdr:from>
    <xdr:to>
      <xdr:col>76</xdr:col>
      <xdr:colOff>114300</xdr:colOff>
      <xdr:row>78</xdr:row>
      <xdr:rowOff>6742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60164"/>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6742</xdr:rowOff>
    </xdr:from>
    <xdr:to>
      <xdr:col>71</xdr:col>
      <xdr:colOff>177800</xdr:colOff>
      <xdr:row>78</xdr:row>
      <xdr:rowOff>16537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79842"/>
          <a:ext cx="8890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76347</xdr:rowOff>
    </xdr:from>
    <xdr:to>
      <xdr:col>85</xdr:col>
      <xdr:colOff>177800</xdr:colOff>
      <xdr:row>78</xdr:row>
      <xdr:rowOff>6497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35724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90653</xdr:rowOff>
    </xdr:from>
    <xdr:to>
      <xdr:col>81</xdr:col>
      <xdr:colOff>101600</xdr:colOff>
      <xdr:row>78</xdr:row>
      <xdr:rowOff>20803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107714</xdr:rowOff>
    </xdr:from>
    <xdr:to>
      <xdr:col>76</xdr:col>
      <xdr:colOff>165100</xdr:colOff>
      <xdr:row>78</xdr:row>
      <xdr:rowOff>37864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28991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127392</xdr:rowOff>
    </xdr:from>
    <xdr:to>
      <xdr:col>72</xdr:col>
      <xdr:colOff>38100</xdr:colOff>
      <xdr:row>78</xdr:row>
      <xdr:rowOff>57542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48669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137187</xdr:rowOff>
    </xdr:from>
    <xdr:to>
      <xdr:col>67</xdr:col>
      <xdr:colOff>101600</xdr:colOff>
      <xdr:row>78</xdr:row>
      <xdr:rowOff>67337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58464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35034</xdr:rowOff>
    </xdr:from>
    <xdr:to>
      <xdr:col>85</xdr:col>
      <xdr:colOff>127000</xdr:colOff>
      <xdr:row>98</xdr:row>
      <xdr:rowOff>54104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7134"/>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35034</xdr:rowOff>
    </xdr:from>
    <xdr:to>
      <xdr:col>81</xdr:col>
      <xdr:colOff>50800</xdr:colOff>
      <xdr:row>98</xdr:row>
      <xdr:rowOff>74529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7134"/>
          <a:ext cx="889000" cy="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74529</xdr:rowOff>
    </xdr:from>
    <xdr:to>
      <xdr:col>76</xdr:col>
      <xdr:colOff>114300</xdr:colOff>
      <xdr:row>98</xdr:row>
      <xdr:rowOff>83748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6629"/>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83748</xdr:rowOff>
    </xdr:from>
    <xdr:to>
      <xdr:col>71</xdr:col>
      <xdr:colOff>177800</xdr:colOff>
      <xdr:row>98</xdr:row>
      <xdr:rowOff>132113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5848"/>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3304</xdr:rowOff>
    </xdr:from>
    <xdr:to>
      <xdr:col>85</xdr:col>
      <xdr:colOff>177800</xdr:colOff>
      <xdr:row>98</xdr:row>
      <xdr:rowOff>104904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155684</xdr:rowOff>
    </xdr:from>
    <xdr:to>
      <xdr:col>81</xdr:col>
      <xdr:colOff>101600</xdr:colOff>
      <xdr:row>98</xdr:row>
      <xdr:rowOff>85834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102361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6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23729</xdr:rowOff>
    </xdr:from>
    <xdr:to>
      <xdr:col>76</xdr:col>
      <xdr:colOff>165100</xdr:colOff>
      <xdr:row>98</xdr:row>
      <xdr:rowOff>125329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116456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32948</xdr:rowOff>
    </xdr:from>
    <xdr:to>
      <xdr:col>72</xdr:col>
      <xdr:colOff>38100</xdr:colOff>
      <xdr:row>98</xdr:row>
      <xdr:rowOff>134548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81313</xdr:rowOff>
    </xdr:from>
    <xdr:to>
      <xdr:col>67</xdr:col>
      <xdr:colOff>101600</xdr:colOff>
      <xdr:row>99</xdr:row>
      <xdr:rowOff>11463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2590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121831</xdr:rowOff>
    </xdr:from>
    <xdr:to>
      <xdr:col>116</xdr:col>
      <xdr:colOff>63500</xdr:colOff>
      <xdr:row>38</xdr:row>
      <xdr:rowOff>125870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6931"/>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125870</xdr:rowOff>
    </xdr:from>
    <xdr:to>
      <xdr:col>111</xdr:col>
      <xdr:colOff>177800</xdr:colOff>
      <xdr:row>38</xdr:row>
      <xdr:rowOff>144081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0970"/>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143681</xdr:rowOff>
    </xdr:from>
    <xdr:to>
      <xdr:col>107</xdr:col>
      <xdr:colOff>50800</xdr:colOff>
      <xdr:row>38</xdr:row>
      <xdr:rowOff>144081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8781"/>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143681</xdr:rowOff>
    </xdr:from>
    <xdr:to>
      <xdr:col>102</xdr:col>
      <xdr:colOff>114300</xdr:colOff>
      <xdr:row>39</xdr:row>
      <xdr:rowOff>39992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58781"/>
          <a:ext cx="889000" cy="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71031</xdr:rowOff>
    </xdr:from>
    <xdr:to>
      <xdr:col>116</xdr:col>
      <xdr:colOff>114300</xdr:colOff>
      <xdr:row>39</xdr:row>
      <xdr:rowOff>1181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30408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75070</xdr:rowOff>
    </xdr:from>
    <xdr:to>
      <xdr:col>112</xdr:col>
      <xdr:colOff>38100</xdr:colOff>
      <xdr:row>39</xdr:row>
      <xdr:rowOff>5220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21747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6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93281</xdr:rowOff>
    </xdr:from>
    <xdr:to>
      <xdr:col>107</xdr:col>
      <xdr:colOff>101600</xdr:colOff>
      <xdr:row>39</xdr:row>
      <xdr:rowOff>23431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39959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8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92881</xdr:rowOff>
    </xdr:from>
    <xdr:to>
      <xdr:col>102</xdr:col>
      <xdr:colOff>165100</xdr:colOff>
      <xdr:row>39</xdr:row>
      <xdr:rowOff>23031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14158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0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160642</xdr:rowOff>
    </xdr:from>
    <xdr:to>
      <xdr:col>98</xdr:col>
      <xdr:colOff>38100</xdr:colOff>
      <xdr:row>39</xdr:row>
      <xdr:rowOff>90792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81919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51391</xdr:rowOff>
    </xdr:from>
    <xdr:to>
      <xdr:col>116</xdr:col>
      <xdr:colOff>63500</xdr:colOff>
      <xdr:row>58</xdr:row>
      <xdr:rowOff>60833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95491"/>
          <a:ext cx="8382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60833</xdr:rowOff>
    </xdr:from>
    <xdr:to>
      <xdr:col>111</xdr:col>
      <xdr:colOff>177800</xdr:colOff>
      <xdr:row>58</xdr:row>
      <xdr:rowOff>62205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493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62205</xdr:rowOff>
    </xdr:from>
    <xdr:to>
      <xdr:col>107</xdr:col>
      <xdr:colOff>50800</xdr:colOff>
      <xdr:row>58</xdr:row>
      <xdr:rowOff>63508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0630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63508</xdr:rowOff>
    </xdr:from>
    <xdr:to>
      <xdr:col>102</xdr:col>
      <xdr:colOff>114300</xdr:colOff>
      <xdr:row>58</xdr:row>
      <xdr:rowOff>64765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0760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591</xdr:rowOff>
    </xdr:from>
    <xdr:to>
      <xdr:col>116</xdr:col>
      <xdr:colOff>114300</xdr:colOff>
      <xdr:row>58</xdr:row>
      <xdr:rowOff>102191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10033</xdr:rowOff>
    </xdr:from>
    <xdr:to>
      <xdr:col>112</xdr:col>
      <xdr:colOff>38100</xdr:colOff>
      <xdr:row>58</xdr:row>
      <xdr:rowOff>111633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102760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4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11405</xdr:rowOff>
    </xdr:from>
    <xdr:to>
      <xdr:col>107</xdr:col>
      <xdr:colOff>101600</xdr:colOff>
      <xdr:row>58</xdr:row>
      <xdr:rowOff>113005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104132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12708</xdr:rowOff>
    </xdr:from>
    <xdr:to>
      <xdr:col>102</xdr:col>
      <xdr:colOff>165100</xdr:colOff>
      <xdr:row>58</xdr:row>
      <xdr:rowOff>114308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105435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4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13965</xdr:rowOff>
    </xdr:from>
    <xdr:to>
      <xdr:col>98</xdr:col>
      <xdr:colOff>38100</xdr:colOff>
      <xdr:row>58</xdr:row>
      <xdr:rowOff>115565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106692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5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48730</xdr:rowOff>
    </xdr:from>
    <xdr:to>
      <xdr:col>116</xdr:col>
      <xdr:colOff>63500</xdr:colOff>
      <xdr:row>77</xdr:row>
      <xdr:rowOff>66954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50380"/>
          <a:ext cx="8382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66954</xdr:rowOff>
    </xdr:from>
    <xdr:to>
      <xdr:col>111</xdr:col>
      <xdr:colOff>177800</xdr:colOff>
      <xdr:row>77</xdr:row>
      <xdr:rowOff>84519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68604"/>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34913</xdr:rowOff>
    </xdr:from>
    <xdr:to>
      <xdr:col>107</xdr:col>
      <xdr:colOff>50800</xdr:colOff>
      <xdr:row>77</xdr:row>
      <xdr:rowOff>84519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3656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77839</xdr:rowOff>
    </xdr:from>
    <xdr:to>
      <xdr:col>102</xdr:col>
      <xdr:colOff>114300</xdr:colOff>
      <xdr:row>77</xdr:row>
      <xdr:rowOff>34913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08039"/>
          <a:ext cx="8890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169380</xdr:rowOff>
    </xdr:from>
    <xdr:to>
      <xdr:col>116</xdr:col>
      <xdr:colOff>114300</xdr:colOff>
      <xdr:row>77</xdr:row>
      <xdr:rowOff>99530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147807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16154</xdr:rowOff>
    </xdr:from>
    <xdr:to>
      <xdr:col>112</xdr:col>
      <xdr:colOff>38100</xdr:colOff>
      <xdr:row>77</xdr:row>
      <xdr:rowOff>117754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108881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33719</xdr:rowOff>
    </xdr:from>
    <xdr:to>
      <xdr:col>107</xdr:col>
      <xdr:colOff>101600</xdr:colOff>
      <xdr:row>77</xdr:row>
      <xdr:rowOff>135319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126446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155563</xdr:rowOff>
    </xdr:from>
    <xdr:to>
      <xdr:col>102</xdr:col>
      <xdr:colOff>165100</xdr:colOff>
      <xdr:row>77</xdr:row>
      <xdr:rowOff>85713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102240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27039</xdr:rowOff>
    </xdr:from>
    <xdr:to>
      <xdr:col>98</xdr:col>
      <xdr:colOff>38100</xdr:colOff>
      <xdr:row>76</xdr:row>
      <xdr:rowOff>128639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145166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人件費について、人事院勧告により追加支給したことから増加している。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公債費について、中学校整備やし尿処理施設改修のために借り入れた地方債の元金償還が始まったことなどにより増加している。</a:t>
          </a:r>
        </a:p>
        <a:p>
          <a:r>
            <a:rPr kumimoji="1" lang="ja-JP" altLang="en-US" sz="1300">
              <a:latin typeface="ＭＳ Ｐゴシック" panose="020B0600070205080204" pitchFamily="50" charset="-128"/>
              <a:ea typeface="ＭＳ Ｐゴシック" panose="020B0600070205080204" pitchFamily="50" charset="-128"/>
            </a:rPr>
            <a:t>　補助費等の減少については、新型コロナウイルスワクチン接種対策費国庫負担金返還金や国交付金を活用した事業者応援チケット事業補助金の減少が影響している。</a:t>
          </a:r>
        </a:p>
        <a:p>
          <a:r>
            <a:rPr kumimoji="1" lang="ja-JP" altLang="en-US" sz="1300">
              <a:latin typeface="ＭＳ Ｐゴシック" panose="020B0600070205080204" pitchFamily="50" charset="-128"/>
              <a:ea typeface="ＭＳ Ｐゴシック" panose="020B0600070205080204" pitchFamily="50" charset="-128"/>
            </a:rPr>
            <a:t>　普通建設事業については、大規模な中学校施設整備事業が完了したことにより減少している。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39,867
39,451
432.12
31,624,061
29,189,171
2,212,067
15,597,358
32,975,781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22923</xdr:rowOff>
    </xdr:from>
    <xdr:to>
      <xdr:col>24</xdr:col>
      <xdr:colOff>63500</xdr:colOff>
      <xdr:row>36</xdr:row>
      <xdr:rowOff>40259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5123"/>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40259</xdr:rowOff>
    </xdr:from>
    <xdr:to>
      <xdr:col>19</xdr:col>
      <xdr:colOff>177800</xdr:colOff>
      <xdr:row>36</xdr:row>
      <xdr:rowOff>84265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2459"/>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75121</xdr:rowOff>
    </xdr:from>
    <xdr:to>
      <xdr:col>15</xdr:col>
      <xdr:colOff>50800</xdr:colOff>
      <xdr:row>36</xdr:row>
      <xdr:rowOff>84265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732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63500</xdr:rowOff>
    </xdr:from>
    <xdr:to>
      <xdr:col>10</xdr:col>
      <xdr:colOff>114300</xdr:colOff>
      <xdr:row>36</xdr:row>
      <xdr:rowOff>75121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570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143573</xdr:rowOff>
    </xdr:from>
    <xdr:to>
      <xdr:col>24</xdr:col>
      <xdr:colOff>114300</xdr:colOff>
      <xdr:row>36</xdr:row>
      <xdr:rowOff>73723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122000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160909</xdr:rowOff>
    </xdr:from>
    <xdr:to>
      <xdr:col>20</xdr:col>
      <xdr:colOff>38100</xdr:colOff>
      <xdr:row>36</xdr:row>
      <xdr:rowOff>91059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82186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33465</xdr:rowOff>
    </xdr:from>
    <xdr:to>
      <xdr:col>15</xdr:col>
      <xdr:colOff>101600</xdr:colOff>
      <xdr:row>36</xdr:row>
      <xdr:rowOff>135065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24321</xdr:rowOff>
    </xdr:from>
    <xdr:to>
      <xdr:col>10</xdr:col>
      <xdr:colOff>165100</xdr:colOff>
      <xdr:row>36</xdr:row>
      <xdr:rowOff>125921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117048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12700</xdr:rowOff>
    </xdr:from>
    <xdr:to>
      <xdr:col>6</xdr:col>
      <xdr:colOff>38100</xdr:colOff>
      <xdr:row>36</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105427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47971</xdr:rowOff>
    </xdr:from>
    <xdr:to>
      <xdr:col>24</xdr:col>
      <xdr:colOff>63500</xdr:colOff>
      <xdr:row>58</xdr:row>
      <xdr:rowOff>59641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2071"/>
          <a:ext cx="838200" cy="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43768</xdr:rowOff>
    </xdr:from>
    <xdr:to>
      <xdr:col>19</xdr:col>
      <xdr:colOff>177800</xdr:colOff>
      <xdr:row>58</xdr:row>
      <xdr:rowOff>47971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7868"/>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145948</xdr:rowOff>
    </xdr:from>
    <xdr:to>
      <xdr:col>15</xdr:col>
      <xdr:colOff>50800</xdr:colOff>
      <xdr:row>58</xdr:row>
      <xdr:rowOff>43768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598"/>
          <a:ext cx="8890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145948</xdr:rowOff>
    </xdr:from>
    <xdr:to>
      <xdr:col>10</xdr:col>
      <xdr:colOff>114300</xdr:colOff>
      <xdr:row>58</xdr:row>
      <xdr:rowOff>129099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8598"/>
          <a:ext cx="889000" cy="15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8841</xdr:rowOff>
    </xdr:from>
    <xdr:to>
      <xdr:col>24</xdr:col>
      <xdr:colOff>114300</xdr:colOff>
      <xdr:row>58</xdr:row>
      <xdr:rowOff>110441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168621</xdr:rowOff>
    </xdr:from>
    <xdr:to>
      <xdr:col>20</xdr:col>
      <xdr:colOff>38100</xdr:colOff>
      <xdr:row>58</xdr:row>
      <xdr:rowOff>98771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115298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164418</xdr:rowOff>
    </xdr:from>
    <xdr:to>
      <xdr:col>15</xdr:col>
      <xdr:colOff>101600</xdr:colOff>
      <xdr:row>58</xdr:row>
      <xdr:rowOff>94568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111095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95148</xdr:rowOff>
    </xdr:from>
    <xdr:to>
      <xdr:col>10</xdr:col>
      <xdr:colOff>165100</xdr:colOff>
      <xdr:row>58</xdr:row>
      <xdr:rowOff>25298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78299</xdr:rowOff>
    </xdr:from>
    <xdr:to>
      <xdr:col>6</xdr:col>
      <xdr:colOff>38100</xdr:colOff>
      <xdr:row>59</xdr:row>
      <xdr:rowOff>8449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171026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57920</xdr:rowOff>
    </xdr:from>
    <xdr:to>
      <xdr:col>24</xdr:col>
      <xdr:colOff>63500</xdr:colOff>
      <xdr:row>75</xdr:row>
      <xdr:rowOff>123945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16670"/>
          <a:ext cx="838200" cy="6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75921</xdr:rowOff>
    </xdr:from>
    <xdr:to>
      <xdr:col>19</xdr:col>
      <xdr:colOff>177800</xdr:colOff>
      <xdr:row>75</xdr:row>
      <xdr:rowOff>123945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34671"/>
          <a:ext cx="889000" cy="4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75921</xdr:rowOff>
    </xdr:from>
    <xdr:to>
      <xdr:col>15</xdr:col>
      <xdr:colOff>50800</xdr:colOff>
      <xdr:row>76</xdr:row>
      <xdr:rowOff>8643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4671"/>
          <a:ext cx="8890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8643</xdr:rowOff>
    </xdr:from>
    <xdr:to>
      <xdr:col>10</xdr:col>
      <xdr:colOff>114300</xdr:colOff>
      <xdr:row>76</xdr:row>
      <xdr:rowOff>71558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8843"/>
          <a:ext cx="8890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7120</xdr:rowOff>
    </xdr:from>
    <xdr:to>
      <xdr:col>24</xdr:col>
      <xdr:colOff>114300</xdr:colOff>
      <xdr:row>75</xdr:row>
      <xdr:rowOff>108720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29997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1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73145</xdr:rowOff>
    </xdr:from>
    <xdr:to>
      <xdr:col>20</xdr:col>
      <xdr:colOff>38100</xdr:colOff>
      <xdr:row>76</xdr:row>
      <xdr:rowOff>3296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31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19822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0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25121</xdr:rowOff>
    </xdr:from>
    <xdr:to>
      <xdr:col>15</xdr:col>
      <xdr:colOff>101600</xdr:colOff>
      <xdr:row>75</xdr:row>
      <xdr:rowOff>126721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129294</xdr:rowOff>
    </xdr:from>
    <xdr:to>
      <xdr:col>10</xdr:col>
      <xdr:colOff>165100</xdr:colOff>
      <xdr:row>76</xdr:row>
      <xdr:rowOff>59444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75971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20758</xdr:rowOff>
    </xdr:from>
    <xdr:to>
      <xdr:col>6</xdr:col>
      <xdr:colOff>38100</xdr:colOff>
      <xdr:row>76</xdr:row>
      <xdr:rowOff>122358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127969</xdr:rowOff>
    </xdr:from>
    <xdr:to>
      <xdr:col>24</xdr:col>
      <xdr:colOff>63500</xdr:colOff>
      <xdr:row>96</xdr:row>
      <xdr:rowOff>148072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87169"/>
          <a:ext cx="838200" cy="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148072</xdr:rowOff>
    </xdr:from>
    <xdr:to>
      <xdr:col>19</xdr:col>
      <xdr:colOff>177800</xdr:colOff>
      <xdr:row>97</xdr:row>
      <xdr:rowOff>27242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7272"/>
          <a:ext cx="889000" cy="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27242</xdr:rowOff>
    </xdr:from>
    <xdr:to>
      <xdr:col>15</xdr:col>
      <xdr:colOff>50800</xdr:colOff>
      <xdr:row>97</xdr:row>
      <xdr:rowOff>59429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7892"/>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161975</xdr:rowOff>
    </xdr:from>
    <xdr:to>
      <xdr:col>10</xdr:col>
      <xdr:colOff>114300</xdr:colOff>
      <xdr:row>97</xdr:row>
      <xdr:rowOff>59429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1175"/>
          <a:ext cx="889000" cy="6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77169</xdr:rowOff>
    </xdr:from>
    <xdr:to>
      <xdr:col>24</xdr:col>
      <xdr:colOff>114300</xdr:colOff>
      <xdr:row>97</xdr:row>
      <xdr:rowOff>7319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3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100046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97272</xdr:rowOff>
    </xdr:from>
    <xdr:to>
      <xdr:col>20</xdr:col>
      <xdr:colOff>38100</xdr:colOff>
      <xdr:row>97</xdr:row>
      <xdr:rowOff>27422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43949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3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147892</xdr:rowOff>
    </xdr:from>
    <xdr:to>
      <xdr:col>15</xdr:col>
      <xdr:colOff>101600</xdr:colOff>
      <xdr:row>97</xdr:row>
      <xdr:rowOff>78042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69169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8629</xdr:rowOff>
    </xdr:from>
    <xdr:to>
      <xdr:col>10</xdr:col>
      <xdr:colOff>165100</xdr:colOff>
      <xdr:row>97</xdr:row>
      <xdr:rowOff>110229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101356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111175</xdr:rowOff>
    </xdr:from>
    <xdr:to>
      <xdr:col>6</xdr:col>
      <xdr:colOff>38100</xdr:colOff>
      <xdr:row>97</xdr:row>
      <xdr:rowOff>41325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57852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39769</xdr:rowOff>
    </xdr:from>
    <xdr:to>
      <xdr:col>55</xdr:col>
      <xdr:colOff>0</xdr:colOff>
      <xdr:row>36</xdr:row>
      <xdr:rowOff>49893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11969"/>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49893</xdr:rowOff>
    </xdr:from>
    <xdr:to>
      <xdr:col>50</xdr:col>
      <xdr:colOff>114300</xdr:colOff>
      <xdr:row>36</xdr:row>
      <xdr:rowOff>59690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22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59690</xdr:rowOff>
    </xdr:from>
    <xdr:to>
      <xdr:col>45</xdr:col>
      <xdr:colOff>177800</xdr:colOff>
      <xdr:row>36</xdr:row>
      <xdr:rowOff>68834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318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68834</xdr:rowOff>
    </xdr:from>
    <xdr:to>
      <xdr:col>41</xdr:col>
      <xdr:colOff>50800</xdr:colOff>
      <xdr:row>36</xdr:row>
      <xdr:rowOff>77978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410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160419</xdr:rowOff>
    </xdr:from>
    <xdr:to>
      <xdr:col>55</xdr:col>
      <xdr:colOff>50800</xdr:colOff>
      <xdr:row>36</xdr:row>
      <xdr:rowOff>90569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11846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170543</xdr:rowOff>
    </xdr:from>
    <xdr:to>
      <xdr:col>50</xdr:col>
      <xdr:colOff>165100</xdr:colOff>
      <xdr:row>36</xdr:row>
      <xdr:rowOff>100693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117220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8890</xdr:rowOff>
    </xdr:from>
    <xdr:to>
      <xdr:col>46</xdr:col>
      <xdr:colOff>38100</xdr:colOff>
      <xdr:row>36</xdr:row>
      <xdr:rowOff>110490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127017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18034</xdr:rowOff>
    </xdr:from>
    <xdr:to>
      <xdr:col>41</xdr:col>
      <xdr:colOff>101600</xdr:colOff>
      <xdr:row>36</xdr:row>
      <xdr:rowOff>119634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136161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27178</xdr:rowOff>
    </xdr:from>
    <xdr:to>
      <xdr:col>36</xdr:col>
      <xdr:colOff>165100</xdr:colOff>
      <xdr:row>36</xdr:row>
      <xdr:rowOff>128778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145305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152288</xdr:rowOff>
    </xdr:from>
    <xdr:to>
      <xdr:col>55</xdr:col>
      <xdr:colOff>0</xdr:colOff>
      <xdr:row>57</xdr:row>
      <xdr:rowOff>155108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24938"/>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155108</xdr:rowOff>
    </xdr:from>
    <xdr:to>
      <xdr:col>50</xdr:col>
      <xdr:colOff>114300</xdr:colOff>
      <xdr:row>58</xdr:row>
      <xdr:rowOff>4186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7758"/>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4186</xdr:rowOff>
    </xdr:from>
    <xdr:to>
      <xdr:col>45</xdr:col>
      <xdr:colOff>177800</xdr:colOff>
      <xdr:row>58</xdr:row>
      <xdr:rowOff>36495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828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8217</xdr:rowOff>
    </xdr:from>
    <xdr:to>
      <xdr:col>41</xdr:col>
      <xdr:colOff>50800</xdr:colOff>
      <xdr:row>58</xdr:row>
      <xdr:rowOff>36495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52317"/>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101488</xdr:rowOff>
    </xdr:from>
    <xdr:to>
      <xdr:col>55</xdr:col>
      <xdr:colOff>50800</xdr:colOff>
      <xdr:row>58</xdr:row>
      <xdr:rowOff>31638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79915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5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104308</xdr:rowOff>
    </xdr:from>
    <xdr:to>
      <xdr:col>50</xdr:col>
      <xdr:colOff>165100</xdr:colOff>
      <xdr:row>58</xdr:row>
      <xdr:rowOff>34458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25585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6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124836</xdr:rowOff>
    </xdr:from>
    <xdr:to>
      <xdr:col>46</xdr:col>
      <xdr:colOff>38100</xdr:colOff>
      <xdr:row>58</xdr:row>
      <xdr:rowOff>54986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46113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157145</xdr:rowOff>
    </xdr:from>
    <xdr:to>
      <xdr:col>41</xdr:col>
      <xdr:colOff>101600</xdr:colOff>
      <xdr:row>58</xdr:row>
      <xdr:rowOff>87295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128867</xdr:rowOff>
    </xdr:from>
    <xdr:to>
      <xdr:col>36</xdr:col>
      <xdr:colOff>165100</xdr:colOff>
      <xdr:row>58</xdr:row>
      <xdr:rowOff>59017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15813</xdr:rowOff>
    </xdr:from>
    <xdr:to>
      <xdr:col>55</xdr:col>
      <xdr:colOff>0</xdr:colOff>
      <xdr:row>78</xdr:row>
      <xdr:rowOff>24161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8913"/>
          <a:ext cx="8382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123492</xdr:rowOff>
    </xdr:from>
    <xdr:to>
      <xdr:col>50</xdr:col>
      <xdr:colOff>114300</xdr:colOff>
      <xdr:row>78</xdr:row>
      <xdr:rowOff>24161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25142"/>
          <a:ext cx="889000" cy="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123492</xdr:rowOff>
    </xdr:from>
    <xdr:to>
      <xdr:col>45</xdr:col>
      <xdr:colOff>177800</xdr:colOff>
      <xdr:row>77</xdr:row>
      <xdr:rowOff>151020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25142"/>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151020</xdr:rowOff>
    </xdr:from>
    <xdr:to>
      <xdr:col>41</xdr:col>
      <xdr:colOff>50800</xdr:colOff>
      <xdr:row>78</xdr:row>
      <xdr:rowOff>32637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2670"/>
          <a:ext cx="889000" cy="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136463</xdr:rowOff>
    </xdr:from>
    <xdr:to>
      <xdr:col>55</xdr:col>
      <xdr:colOff>50800</xdr:colOff>
      <xdr:row>78</xdr:row>
      <xdr:rowOff>66613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144811</xdr:rowOff>
    </xdr:from>
    <xdr:to>
      <xdr:col>50</xdr:col>
      <xdr:colOff>165100</xdr:colOff>
      <xdr:row>78</xdr:row>
      <xdr:rowOff>74961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66088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72692</xdr:rowOff>
    </xdr:from>
    <xdr:to>
      <xdr:col>46</xdr:col>
      <xdr:colOff>38100</xdr:colOff>
      <xdr:row>78</xdr:row>
      <xdr:rowOff>2842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19369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100220</xdr:rowOff>
    </xdr:from>
    <xdr:to>
      <xdr:col>41</xdr:col>
      <xdr:colOff>101600</xdr:colOff>
      <xdr:row>78</xdr:row>
      <xdr:rowOff>30370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46897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153287</xdr:rowOff>
    </xdr:from>
    <xdr:to>
      <xdr:col>36</xdr:col>
      <xdr:colOff>165100</xdr:colOff>
      <xdr:row>78</xdr:row>
      <xdr:rowOff>83437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170737</xdr:rowOff>
    </xdr:from>
    <xdr:to>
      <xdr:col>55</xdr:col>
      <xdr:colOff>0</xdr:colOff>
      <xdr:row>96</xdr:row>
      <xdr:rowOff>6091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58487"/>
          <a:ext cx="8382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97279</xdr:rowOff>
    </xdr:from>
    <xdr:to>
      <xdr:col>50</xdr:col>
      <xdr:colOff>114300</xdr:colOff>
      <xdr:row>95</xdr:row>
      <xdr:rowOff>170737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8502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97279</xdr:rowOff>
    </xdr:from>
    <xdr:to>
      <xdr:col>45</xdr:col>
      <xdr:colOff>177800</xdr:colOff>
      <xdr:row>95</xdr:row>
      <xdr:rowOff>141438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85029"/>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141438</xdr:rowOff>
    </xdr:from>
    <xdr:to>
      <xdr:col>41</xdr:col>
      <xdr:colOff>50800</xdr:colOff>
      <xdr:row>96</xdr:row>
      <xdr:rowOff>127158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29188"/>
          <a:ext cx="889000" cy="15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126741</xdr:rowOff>
    </xdr:from>
    <xdr:to>
      <xdr:col>55</xdr:col>
      <xdr:colOff>50800</xdr:colOff>
      <xdr:row>96</xdr:row>
      <xdr:rowOff>56891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149618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119937</xdr:rowOff>
    </xdr:from>
    <xdr:to>
      <xdr:col>50</xdr:col>
      <xdr:colOff>165100</xdr:colOff>
      <xdr:row>96</xdr:row>
      <xdr:rowOff>50087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66614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46479</xdr:rowOff>
    </xdr:from>
    <xdr:to>
      <xdr:col>46</xdr:col>
      <xdr:colOff>38100</xdr:colOff>
      <xdr:row>95</xdr:row>
      <xdr:rowOff>148079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164606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90638</xdr:rowOff>
    </xdr:from>
    <xdr:to>
      <xdr:col>41</xdr:col>
      <xdr:colOff>101600</xdr:colOff>
      <xdr:row>96</xdr:row>
      <xdr:rowOff>20788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37315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76358</xdr:rowOff>
    </xdr:from>
    <xdr:to>
      <xdr:col>36</xdr:col>
      <xdr:colOff>165100</xdr:colOff>
      <xdr:row>97</xdr:row>
      <xdr:rowOff>6508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23035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92677</xdr:rowOff>
    </xdr:from>
    <xdr:to>
      <xdr:col>85</xdr:col>
      <xdr:colOff>127000</xdr:colOff>
      <xdr:row>35</xdr:row>
      <xdr:rowOff>121503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93427"/>
          <a:ext cx="8382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85110</xdr:rowOff>
    </xdr:from>
    <xdr:to>
      <xdr:col>81</xdr:col>
      <xdr:colOff>50800</xdr:colOff>
      <xdr:row>35</xdr:row>
      <xdr:rowOff>121503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42960"/>
          <a:ext cx="889000" cy="37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85110</xdr:rowOff>
    </xdr:from>
    <xdr:to>
      <xdr:col>76</xdr:col>
      <xdr:colOff>114300</xdr:colOff>
      <xdr:row>35</xdr:row>
      <xdr:rowOff>146718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42960"/>
          <a:ext cx="889000" cy="40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40145</xdr:rowOff>
    </xdr:from>
    <xdr:to>
      <xdr:col>71</xdr:col>
      <xdr:colOff>177800</xdr:colOff>
      <xdr:row>35</xdr:row>
      <xdr:rowOff>146718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40895"/>
          <a:ext cx="8890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41877</xdr:rowOff>
    </xdr:from>
    <xdr:to>
      <xdr:col>85</xdr:col>
      <xdr:colOff>177800</xdr:colOff>
      <xdr:row>35</xdr:row>
      <xdr:rowOff>143477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20304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70703</xdr:rowOff>
    </xdr:from>
    <xdr:to>
      <xdr:col>81</xdr:col>
      <xdr:colOff>101600</xdr:colOff>
      <xdr:row>36</xdr:row>
      <xdr:rowOff>853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163430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34310</xdr:rowOff>
    </xdr:from>
    <xdr:to>
      <xdr:col>76</xdr:col>
      <xdr:colOff>165100</xdr:colOff>
      <xdr:row>33</xdr:row>
      <xdr:rowOff>135910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9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152437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95918</xdr:rowOff>
    </xdr:from>
    <xdr:to>
      <xdr:col>72</xdr:col>
      <xdr:colOff>38100</xdr:colOff>
      <xdr:row>36</xdr:row>
      <xdr:rowOff>26068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17195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160795</xdr:rowOff>
    </xdr:from>
    <xdr:to>
      <xdr:col>67</xdr:col>
      <xdr:colOff>101600</xdr:colOff>
      <xdr:row>35</xdr:row>
      <xdr:rowOff>90945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107472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108190</xdr:rowOff>
    </xdr:from>
    <xdr:to>
      <xdr:col>85</xdr:col>
      <xdr:colOff>127000</xdr:colOff>
      <xdr:row>57</xdr:row>
      <xdr:rowOff>49188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09390"/>
          <a:ext cx="838200" cy="1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108190</xdr:rowOff>
    </xdr:from>
    <xdr:to>
      <xdr:col>81</xdr:col>
      <xdr:colOff>50800</xdr:colOff>
      <xdr:row>57</xdr:row>
      <xdr:rowOff>15525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9390"/>
          <a:ext cx="8890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67518</xdr:rowOff>
    </xdr:from>
    <xdr:to>
      <xdr:col>76</xdr:col>
      <xdr:colOff>114300</xdr:colOff>
      <xdr:row>57</xdr:row>
      <xdr:rowOff>15525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68718"/>
          <a:ext cx="889000" cy="1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1260</xdr:rowOff>
    </xdr:from>
    <xdr:to>
      <xdr:col>71</xdr:col>
      <xdr:colOff>177800</xdr:colOff>
      <xdr:row>56</xdr:row>
      <xdr:rowOff>67518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02460"/>
          <a:ext cx="889000" cy="6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169838</xdr:rowOff>
    </xdr:from>
    <xdr:to>
      <xdr:col>85</xdr:col>
      <xdr:colOff>177800</xdr:colOff>
      <xdr:row>57</xdr:row>
      <xdr:rowOff>99988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148265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57390</xdr:rowOff>
    </xdr:from>
    <xdr:to>
      <xdr:col>81</xdr:col>
      <xdr:colOff>101600</xdr:colOff>
      <xdr:row>56</xdr:row>
      <xdr:rowOff>158990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136175</xdr:rowOff>
    </xdr:from>
    <xdr:to>
      <xdr:col>76</xdr:col>
      <xdr:colOff>165100</xdr:colOff>
      <xdr:row>57</xdr:row>
      <xdr:rowOff>66325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57452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16718</xdr:rowOff>
    </xdr:from>
    <xdr:to>
      <xdr:col>72</xdr:col>
      <xdr:colOff>38100</xdr:colOff>
      <xdr:row>56</xdr:row>
      <xdr:rowOff>118318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1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134845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121910</xdr:rowOff>
    </xdr:from>
    <xdr:to>
      <xdr:col>67</xdr:col>
      <xdr:colOff>101600</xdr:colOff>
      <xdr:row>56</xdr:row>
      <xdr:rowOff>52060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68587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32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117196</xdr:rowOff>
    </xdr:from>
    <xdr:to>
      <xdr:col>85</xdr:col>
      <xdr:colOff>127000</xdr:colOff>
      <xdr:row>79</xdr:row>
      <xdr:rowOff>21856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90296"/>
          <a:ext cx="838200" cy="7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72847</xdr:rowOff>
    </xdr:from>
    <xdr:to>
      <xdr:col>81</xdr:col>
      <xdr:colOff>50800</xdr:colOff>
      <xdr:row>78</xdr:row>
      <xdr:rowOff>117196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4594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131153</xdr:rowOff>
    </xdr:from>
    <xdr:to>
      <xdr:col>76</xdr:col>
      <xdr:colOff>114300</xdr:colOff>
      <xdr:row>78</xdr:row>
      <xdr:rowOff>72847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32803"/>
          <a:ext cx="889000" cy="1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113728</xdr:rowOff>
    </xdr:from>
    <xdr:to>
      <xdr:col>71</xdr:col>
      <xdr:colOff>177800</xdr:colOff>
      <xdr:row>77</xdr:row>
      <xdr:rowOff>131153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43928"/>
          <a:ext cx="889000" cy="1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142506</xdr:rowOff>
    </xdr:from>
    <xdr:to>
      <xdr:col>85</xdr:col>
      <xdr:colOff>177800</xdr:colOff>
      <xdr:row>79</xdr:row>
      <xdr:rowOff>72656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57433</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66396</xdr:rowOff>
    </xdr:from>
    <xdr:to>
      <xdr:col>81</xdr:col>
      <xdr:colOff>101600</xdr:colOff>
      <xdr:row>78</xdr:row>
      <xdr:rowOff>167996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159123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22047</xdr:rowOff>
    </xdr:from>
    <xdr:to>
      <xdr:col>76</xdr:col>
      <xdr:colOff>165100</xdr:colOff>
      <xdr:row>78</xdr:row>
      <xdr:rowOff>123647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140174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80353</xdr:rowOff>
    </xdr:from>
    <xdr:to>
      <xdr:col>72</xdr:col>
      <xdr:colOff>38100</xdr:colOff>
      <xdr:row>78</xdr:row>
      <xdr:rowOff>10503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27030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5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62928</xdr:rowOff>
    </xdr:from>
    <xdr:to>
      <xdr:col>67</xdr:col>
      <xdr:colOff>101600</xdr:colOff>
      <xdr:row>76</xdr:row>
      <xdr:rowOff>164528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9606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127147</xdr:rowOff>
    </xdr:from>
    <xdr:to>
      <xdr:col>85</xdr:col>
      <xdr:colOff>127000</xdr:colOff>
      <xdr:row>97</xdr:row>
      <xdr:rowOff>141452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7797"/>
          <a:ext cx="838200" cy="1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141452</xdr:rowOff>
    </xdr:from>
    <xdr:to>
      <xdr:col>81</xdr:col>
      <xdr:colOff>50800</xdr:colOff>
      <xdr:row>97</xdr:row>
      <xdr:rowOff>158511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2102"/>
          <a:ext cx="8890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158511</xdr:rowOff>
    </xdr:from>
    <xdr:to>
      <xdr:col>76</xdr:col>
      <xdr:colOff>114300</xdr:colOff>
      <xdr:row>98</xdr:row>
      <xdr:rowOff>6739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9161"/>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6739</xdr:rowOff>
    </xdr:from>
    <xdr:to>
      <xdr:col>71</xdr:col>
      <xdr:colOff>177800</xdr:colOff>
      <xdr:row>98</xdr:row>
      <xdr:rowOff>16535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0883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76347</xdr:rowOff>
    </xdr:from>
    <xdr:to>
      <xdr:col>85</xdr:col>
      <xdr:colOff>177800</xdr:colOff>
      <xdr:row>98</xdr:row>
      <xdr:rowOff>6497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35724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90652</xdr:rowOff>
    </xdr:from>
    <xdr:to>
      <xdr:col>81</xdr:col>
      <xdr:colOff>101600</xdr:colOff>
      <xdr:row>98</xdr:row>
      <xdr:rowOff>20802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107711</xdr:rowOff>
    </xdr:from>
    <xdr:to>
      <xdr:col>76</xdr:col>
      <xdr:colOff>165100</xdr:colOff>
      <xdr:row>98</xdr:row>
      <xdr:rowOff>37861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28988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127389</xdr:rowOff>
    </xdr:from>
    <xdr:to>
      <xdr:col>72</xdr:col>
      <xdr:colOff>38100</xdr:colOff>
      <xdr:row>98</xdr:row>
      <xdr:rowOff>57539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48666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137185</xdr:rowOff>
    </xdr:from>
    <xdr:to>
      <xdr:col>67</xdr:col>
      <xdr:colOff>101600</xdr:colOff>
      <xdr:row>98</xdr:row>
      <xdr:rowOff>67335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58462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年度は財政調整基金に</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百万円の積立を行っていたため、令和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年度は大きく減少している。</a:t>
          </a:r>
        </a:p>
        <a:p>
          <a:r>
            <a:rPr kumimoji="1" lang="ja-JP" altLang="en-US" sz="1300">
              <a:latin typeface="ＭＳ Ｐゴシック" panose="020B0600070205080204" pitchFamily="50" charset="-128"/>
              <a:ea typeface="ＭＳ Ｐゴシック" panose="020B0600070205080204" pitchFamily="50" charset="-128"/>
            </a:rPr>
            <a:t>　民生費について、低所得世帯支援特別給付金給付事業等扶助費が増加している。</a:t>
          </a:r>
        </a:p>
        <a:p>
          <a:r>
            <a:rPr kumimoji="1" lang="ja-JP" altLang="en-US" sz="1300">
              <a:latin typeface="ＭＳ Ｐゴシック" panose="020B0600070205080204" pitchFamily="50" charset="-128"/>
              <a:ea typeface="ＭＳ Ｐゴシック" panose="020B0600070205080204" pitchFamily="50" charset="-128"/>
            </a:rPr>
            <a:t>　衛生費について、ごみ焼却施設長寿命化工事の実施により増加している。</a:t>
          </a:r>
        </a:p>
        <a:p>
          <a:r>
            <a:rPr kumimoji="1" lang="ja-JP" altLang="en-US" sz="1300">
              <a:latin typeface="ＭＳ Ｐゴシック" panose="020B0600070205080204" pitchFamily="50" charset="-128"/>
              <a:ea typeface="ＭＳ Ｐゴシック" panose="020B0600070205080204" pitchFamily="50" charset="-128"/>
            </a:rPr>
            <a:t>　教育費について、大規模な中学校施設整備事業が完了したことにより減少している。</a:t>
          </a:r>
        </a:p>
        <a:p>
          <a:r>
            <a:rPr kumimoji="1" lang="ja-JP" altLang="en-US" sz="1300">
              <a:latin typeface="ＭＳ Ｐゴシック" panose="020B0600070205080204" pitchFamily="50" charset="-128"/>
              <a:ea typeface="ＭＳ Ｐゴシック" panose="020B0600070205080204" pitchFamily="50" charset="-128"/>
            </a:rPr>
            <a:t>　災害復旧費について、橋梁の災害復旧事業（委託事業）が完了したことにより減少している。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％程度を維持するように努めている。適切な財源の確保と歳出の精査により、取崩しを回避することができた。</a:t>
          </a:r>
        </a:p>
        <a:p>
          <a:r>
            <a:rPr kumimoji="1" lang="ja-JP" altLang="en-US" sz="1400">
              <a:latin typeface="ＭＳ ゴシック" pitchFamily="49" charset="-128"/>
              <a:ea typeface="ＭＳ ゴシック" pitchFamily="49" charset="-128"/>
            </a:rPr>
            <a:t>　実質収支の減少については、前年度と比較して、歳入・歳出ともに減少したが、歳出のうち財源の大部分を一般財源が占めている人件費が大きく増加したことが影響している。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母となる標準財政規模に大きな増減は無かったが、一般会計については、分子となる実質収支額が減少したため、黒字幅が減少した。実質収支額の減少の要因として、大規模な中学校施設整備事業が完了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分子となる剰余額が減少したため、黒字幅が減少した。剰余額の減少の要因として、患者数減少に伴う収益の減少や新型コロナウイルス感染症対策関係補助金の減少及び給与費の増額等が挙げられ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31624061</v>
      </c>
      <c r="BO4" s="407"/>
      <c r="BP4" s="407"/>
      <c r="BQ4" s="407"/>
      <c r="BR4" s="407"/>
      <c r="BS4" s="407"/>
      <c r="BT4" s="407"/>
      <c r="BU4" s="408"/>
      <c r="BV4" s="406">
        <v>33487811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14.2</v>
      </c>
      <c r="CU4" s="413"/>
      <c r="CV4" s="413"/>
      <c r="CW4" s="413"/>
      <c r="CX4" s="413"/>
      <c r="CY4" s="413"/>
      <c r="CZ4" s="413"/>
      <c r="DA4" s="414"/>
      <c r="DB4" s="412">
        <v>19.899999999999999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29189171</v>
      </c>
      <c r="BO5" s="444"/>
      <c r="BP5" s="444"/>
      <c r="BQ5" s="444"/>
      <c r="BR5" s="444"/>
      <c r="BS5" s="444"/>
      <c r="BT5" s="444"/>
      <c r="BU5" s="445"/>
      <c r="BV5" s="443">
        <v>30197926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98.3</v>
      </c>
      <c r="CU5" s="441"/>
      <c r="CV5" s="441"/>
      <c r="CW5" s="441"/>
      <c r="CX5" s="441"/>
      <c r="CY5" s="441"/>
      <c r="CZ5" s="441"/>
      <c r="DA5" s="442"/>
      <c r="DB5" s="440">
        <v>94.7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2434890</v>
      </c>
      <c r="BO6" s="444"/>
      <c r="BP6" s="444"/>
      <c r="BQ6" s="444"/>
      <c r="BR6" s="444"/>
      <c r="BS6" s="444"/>
      <c r="BT6" s="444"/>
      <c r="BU6" s="445"/>
      <c r="BV6" s="443">
        <v>3289885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98.8</v>
      </c>
      <c r="CU6" s="481"/>
      <c r="CV6" s="481"/>
      <c r="CW6" s="481"/>
      <c r="CX6" s="481"/>
      <c r="CY6" s="481"/>
      <c r="CZ6" s="481"/>
      <c r="DA6" s="482"/>
      <c r="DB6" s="480">
        <v>95.8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222823</v>
      </c>
      <c r="BO7" s="444"/>
      <c r="BP7" s="444"/>
      <c r="BQ7" s="444"/>
      <c r="BR7" s="444"/>
      <c r="BS7" s="444"/>
      <c r="BT7" s="444"/>
      <c r="BU7" s="445"/>
      <c r="BV7" s="443">
        <v>213414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15597358</v>
      </c>
      <c r="CU7" s="444"/>
      <c r="CV7" s="444"/>
      <c r="CW7" s="444"/>
      <c r="CX7" s="444"/>
      <c r="CY7" s="444"/>
      <c r="CZ7" s="444"/>
      <c r="DA7" s="445"/>
      <c r="DB7" s="443">
        <v>15491690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2212067</v>
      </c>
      <c r="BO8" s="444"/>
      <c r="BP8" s="444"/>
      <c r="BQ8" s="444"/>
      <c r="BR8" s="444"/>
      <c r="BS8" s="444"/>
      <c r="BT8" s="444"/>
      <c r="BU8" s="445"/>
      <c r="BV8" s="443">
        <v>3076471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40575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-864404</v>
      </c>
      <c r="BO9" s="444"/>
      <c r="BP9" s="444"/>
      <c r="BQ9" s="444"/>
      <c r="BR9" s="444"/>
      <c r="BS9" s="444"/>
      <c r="BT9" s="444"/>
      <c r="BU9" s="445"/>
      <c r="BV9" s="443">
        <v>-646666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14.4</v>
      </c>
      <c r="CU9" s="441"/>
      <c r="CV9" s="441"/>
      <c r="CW9" s="441"/>
      <c r="CX9" s="441"/>
      <c r="CY9" s="441"/>
      <c r="CZ9" s="441"/>
      <c r="DA9" s="442"/>
      <c r="DB9" s="440">
        <v>13.3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44086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356</v>
      </c>
      <c r="BO10" s="444"/>
      <c r="BP10" s="444"/>
      <c r="BQ10" s="444"/>
      <c r="BR10" s="444"/>
      <c r="BS10" s="444"/>
      <c r="BT10" s="444"/>
      <c r="BU10" s="445"/>
      <c r="BV10" s="443">
        <v>500252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39867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39451</v>
      </c>
      <c r="S13" s="528"/>
      <c r="T13" s="528"/>
      <c r="U13" s="528"/>
      <c r="V13" s="529"/>
      <c r="W13" s="459" t="s">
        <v>131</v>
      </c>
      <c r="X13" s="460"/>
      <c r="Y13" s="460"/>
      <c r="Z13" s="460"/>
      <c r="AA13" s="460"/>
      <c r="AB13" s="450"/>
      <c r="AC13" s="494">
        <v>2132</v>
      </c>
      <c r="AD13" s="495"/>
      <c r="AE13" s="495"/>
      <c r="AF13" s="495"/>
      <c r="AG13" s="537"/>
      <c r="AH13" s="494">
        <v>2431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-864048</v>
      </c>
      <c r="BO13" s="444"/>
      <c r="BP13" s="444"/>
      <c r="BQ13" s="444"/>
      <c r="BR13" s="444"/>
      <c r="BS13" s="444"/>
      <c r="BT13" s="444"/>
      <c r="BU13" s="445"/>
      <c r="BV13" s="443">
        <v>-146414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8.1999999999999993</v>
      </c>
      <c r="CU13" s="441"/>
      <c r="CV13" s="441"/>
      <c r="CW13" s="441"/>
      <c r="CX13" s="441"/>
      <c r="CY13" s="441"/>
      <c r="CZ13" s="441"/>
      <c r="DA13" s="442"/>
      <c r="DB13" s="440">
        <v>7.6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40580</v>
      </c>
      <c r="S14" s="528"/>
      <c r="T14" s="528"/>
      <c r="U14" s="528"/>
      <c r="V14" s="529"/>
      <c r="W14" s="433"/>
      <c r="X14" s="434"/>
      <c r="Y14" s="434"/>
      <c r="Z14" s="434"/>
      <c r="AA14" s="434"/>
      <c r="AB14" s="423"/>
      <c r="AC14" s="530">
        <v>11.4</v>
      </c>
      <c r="AD14" s="531"/>
      <c r="AE14" s="531"/>
      <c r="AF14" s="531"/>
      <c r="AG14" s="532"/>
      <c r="AH14" s="530">
        <v>12.1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34</v>
      </c>
      <c r="CU14" s="542"/>
      <c r="CV14" s="542"/>
      <c r="CW14" s="542"/>
      <c r="CX14" s="542"/>
      <c r="CY14" s="542"/>
      <c r="CZ14" s="542"/>
      <c r="DA14" s="543"/>
      <c r="DB14" s="541">
        <v>41.2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40341</v>
      </c>
      <c r="S15" s="528"/>
      <c r="T15" s="528"/>
      <c r="U15" s="528"/>
      <c r="V15" s="529"/>
      <c r="W15" s="459" t="s">
        <v>137</v>
      </c>
      <c r="X15" s="460"/>
      <c r="Y15" s="460"/>
      <c r="Z15" s="460"/>
      <c r="AA15" s="460"/>
      <c r="AB15" s="450"/>
      <c r="AC15" s="494">
        <v>4168</v>
      </c>
      <c r="AD15" s="495"/>
      <c r="AE15" s="495"/>
      <c r="AF15" s="495"/>
      <c r="AG15" s="537"/>
      <c r="AH15" s="494">
        <v>4473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4938651</v>
      </c>
      <c r="BO15" s="407"/>
      <c r="BP15" s="407"/>
      <c r="BQ15" s="407"/>
      <c r="BR15" s="407"/>
      <c r="BS15" s="407"/>
      <c r="BT15" s="407"/>
      <c r="BU15" s="408"/>
      <c r="BV15" s="406">
        <v>4870686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22.2</v>
      </c>
      <c r="AD16" s="531"/>
      <c r="AE16" s="531"/>
      <c r="AF16" s="531"/>
      <c r="AG16" s="532"/>
      <c r="AH16" s="530">
        <v>22.2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14333364</v>
      </c>
      <c r="BO16" s="444"/>
      <c r="BP16" s="444"/>
      <c r="BQ16" s="444"/>
      <c r="BR16" s="444"/>
      <c r="BS16" s="444"/>
      <c r="BT16" s="444"/>
      <c r="BU16" s="445"/>
      <c r="BV16" s="443">
        <v>14108200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12480</v>
      </c>
      <c r="AD17" s="495"/>
      <c r="AE17" s="495"/>
      <c r="AF17" s="495"/>
      <c r="AG17" s="537"/>
      <c r="AH17" s="494">
        <v>13225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6130257</v>
      </c>
      <c r="BO17" s="444"/>
      <c r="BP17" s="444"/>
      <c r="BQ17" s="444"/>
      <c r="BR17" s="444"/>
      <c r="BS17" s="444"/>
      <c r="BT17" s="444"/>
      <c r="BU17" s="445"/>
      <c r="BV17" s="443">
        <v>6068950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432.12</v>
      </c>
      <c r="M18" s="567"/>
      <c r="N18" s="567"/>
      <c r="O18" s="567"/>
      <c r="P18" s="567"/>
      <c r="Q18" s="567"/>
      <c r="R18" s="568"/>
      <c r="S18" s="568"/>
      <c r="T18" s="568"/>
      <c r="U18" s="568"/>
      <c r="V18" s="569"/>
      <c r="W18" s="461"/>
      <c r="X18" s="462"/>
      <c r="Y18" s="462"/>
      <c r="Z18" s="462"/>
      <c r="AA18" s="462"/>
      <c r="AB18" s="453"/>
      <c r="AC18" s="570">
        <v>66.5</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15461162</v>
      </c>
      <c r="BO18" s="444"/>
      <c r="BP18" s="444"/>
      <c r="BQ18" s="444"/>
      <c r="BR18" s="444"/>
      <c r="BS18" s="444"/>
      <c r="BT18" s="444"/>
      <c r="BU18" s="445"/>
      <c r="BV18" s="443">
        <v>14870052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22143258</v>
      </c>
      <c r="BO19" s="444"/>
      <c r="BP19" s="444"/>
      <c r="BQ19" s="444"/>
      <c r="BR19" s="444"/>
      <c r="BS19" s="444"/>
      <c r="BT19" s="444"/>
      <c r="BU19" s="445"/>
      <c r="BV19" s="443">
        <v>22553661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17375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32975781</v>
      </c>
      <c r="BO22" s="407"/>
      <c r="BP22" s="407"/>
      <c r="BQ22" s="407"/>
      <c r="BR22" s="407"/>
      <c r="BS22" s="407"/>
      <c r="BT22" s="407"/>
      <c r="BU22" s="408"/>
      <c r="BV22" s="406">
        <v>33421542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27088591</v>
      </c>
      <c r="BO23" s="444"/>
      <c r="BP23" s="444"/>
      <c r="BQ23" s="444"/>
      <c r="BR23" s="444"/>
      <c r="BS23" s="444"/>
      <c r="BT23" s="444"/>
      <c r="BU23" s="445"/>
      <c r="BV23" s="443">
        <v>27568850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8710</v>
      </c>
      <c r="R24" s="495"/>
      <c r="S24" s="495"/>
      <c r="T24" s="495"/>
      <c r="U24" s="495"/>
      <c r="V24" s="537"/>
      <c r="W24" s="589"/>
      <c r="X24" s="590"/>
      <c r="Y24" s="591"/>
      <c r="Z24" s="493" t="s">
        <v>162</v>
      </c>
      <c r="AA24" s="473"/>
      <c r="AB24" s="473"/>
      <c r="AC24" s="473"/>
      <c r="AD24" s="473"/>
      <c r="AE24" s="473"/>
      <c r="AF24" s="473"/>
      <c r="AG24" s="474"/>
      <c r="AH24" s="494">
        <v>425</v>
      </c>
      <c r="AI24" s="495"/>
      <c r="AJ24" s="495"/>
      <c r="AK24" s="495"/>
      <c r="AL24" s="537"/>
      <c r="AM24" s="494">
        <v>1335775</v>
      </c>
      <c r="AN24" s="495"/>
      <c r="AO24" s="495"/>
      <c r="AP24" s="495"/>
      <c r="AQ24" s="495"/>
      <c r="AR24" s="537"/>
      <c r="AS24" s="494">
        <v>3143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26783762</v>
      </c>
      <c r="BO24" s="444"/>
      <c r="BP24" s="444"/>
      <c r="BQ24" s="444"/>
      <c r="BR24" s="444"/>
      <c r="BS24" s="444"/>
      <c r="BT24" s="444"/>
      <c r="BU24" s="445"/>
      <c r="BV24" s="443">
        <v>26599071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6760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4569371</v>
      </c>
      <c r="BO25" s="407"/>
      <c r="BP25" s="407"/>
      <c r="BQ25" s="407"/>
      <c r="BR25" s="407"/>
      <c r="BS25" s="407"/>
      <c r="BT25" s="407"/>
      <c r="BU25" s="408"/>
      <c r="BV25" s="406">
        <v>3228248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5650</v>
      </c>
      <c r="R26" s="495"/>
      <c r="S26" s="495"/>
      <c r="T26" s="495"/>
      <c r="U26" s="495"/>
      <c r="V26" s="537"/>
      <c r="W26" s="589"/>
      <c r="X26" s="590"/>
      <c r="Y26" s="591"/>
      <c r="Z26" s="493" t="s">
        <v>168</v>
      </c>
      <c r="AA26" s="595"/>
      <c r="AB26" s="595"/>
      <c r="AC26" s="595"/>
      <c r="AD26" s="595"/>
      <c r="AE26" s="595"/>
      <c r="AF26" s="595"/>
      <c r="AG26" s="596"/>
      <c r="AH26" s="494">
        <v>17</v>
      </c>
      <c r="AI26" s="495"/>
      <c r="AJ26" s="495"/>
      <c r="AK26" s="495"/>
      <c r="AL26" s="537"/>
      <c r="AM26" s="494">
        <v>47396</v>
      </c>
      <c r="AN26" s="495"/>
      <c r="AO26" s="495"/>
      <c r="AP26" s="495"/>
      <c r="AQ26" s="495"/>
      <c r="AR26" s="537"/>
      <c r="AS26" s="494">
        <v>2788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4470</v>
      </c>
      <c r="R27" s="495"/>
      <c r="S27" s="495"/>
      <c r="T27" s="495"/>
      <c r="U27" s="495"/>
      <c r="V27" s="537"/>
      <c r="W27" s="589"/>
      <c r="X27" s="590"/>
      <c r="Y27" s="591"/>
      <c r="Z27" s="493" t="s">
        <v>171</v>
      </c>
      <c r="AA27" s="473"/>
      <c r="AB27" s="473"/>
      <c r="AC27" s="473"/>
      <c r="AD27" s="473"/>
      <c r="AE27" s="473"/>
      <c r="AF27" s="473"/>
      <c r="AG27" s="474"/>
      <c r="AH27" s="494">
        <v>9</v>
      </c>
      <c r="AI27" s="495"/>
      <c r="AJ27" s="495"/>
      <c r="AK27" s="495"/>
      <c r="AL27" s="537"/>
      <c r="AM27" s="494">
        <v>32799</v>
      </c>
      <c r="AN27" s="495"/>
      <c r="AO27" s="495"/>
      <c r="AP27" s="495"/>
      <c r="AQ27" s="495"/>
      <c r="AR27" s="537"/>
      <c r="AS27" s="494">
        <v>3644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486991</v>
      </c>
      <c r="BO27" s="563"/>
      <c r="BP27" s="563"/>
      <c r="BQ27" s="563"/>
      <c r="BR27" s="563"/>
      <c r="BS27" s="563"/>
      <c r="BT27" s="563"/>
      <c r="BU27" s="564"/>
      <c r="BV27" s="562">
        <v>486989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3700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3024971</v>
      </c>
      <c r="BO28" s="407"/>
      <c r="BP28" s="407"/>
      <c r="BQ28" s="407"/>
      <c r="BR28" s="407"/>
      <c r="BS28" s="407"/>
      <c r="BT28" s="407"/>
      <c r="BU28" s="408"/>
      <c r="BV28" s="406">
        <v>3024615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19</v>
      </c>
      <c r="M29" s="495"/>
      <c r="N29" s="495"/>
      <c r="O29" s="495"/>
      <c r="P29" s="537"/>
      <c r="Q29" s="494">
        <v>3440</v>
      </c>
      <c r="R29" s="495"/>
      <c r="S29" s="495"/>
      <c r="T29" s="495"/>
      <c r="U29" s="495"/>
      <c r="V29" s="537"/>
      <c r="W29" s="592"/>
      <c r="X29" s="593"/>
      <c r="Y29" s="594"/>
      <c r="Z29" s="493" t="s">
        <v>177</v>
      </c>
      <c r="AA29" s="473"/>
      <c r="AB29" s="473"/>
      <c r="AC29" s="473"/>
      <c r="AD29" s="473"/>
      <c r="AE29" s="473"/>
      <c r="AF29" s="473"/>
      <c r="AG29" s="474"/>
      <c r="AH29" s="494">
        <v>434</v>
      </c>
      <c r="AI29" s="495"/>
      <c r="AJ29" s="495"/>
      <c r="AK29" s="495"/>
      <c r="AL29" s="537"/>
      <c r="AM29" s="494">
        <v>1368574</v>
      </c>
      <c r="AN29" s="495"/>
      <c r="AO29" s="495"/>
      <c r="AP29" s="495"/>
      <c r="AQ29" s="495"/>
      <c r="AR29" s="537"/>
      <c r="AS29" s="494">
        <v>3153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1264300</v>
      </c>
      <c r="BO29" s="444"/>
      <c r="BP29" s="444"/>
      <c r="BQ29" s="444"/>
      <c r="BR29" s="444"/>
      <c r="BS29" s="444"/>
      <c r="BT29" s="444"/>
      <c r="BU29" s="445"/>
      <c r="BV29" s="443">
        <v>1233188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94.1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6955126</v>
      </c>
      <c r="BO30" s="563"/>
      <c r="BP30" s="563"/>
      <c r="BQ30" s="563"/>
      <c r="BR30" s="563"/>
      <c r="BS30" s="563"/>
      <c r="BT30" s="563"/>
      <c r="BU30" s="564"/>
      <c r="BV30" s="562">
        <v>6330923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IF('各会計、関係団体の財政状況及び健全化判断比率'!B36="","",'各会計、関係団体の財政状況及び健全化判断比率'!B36)</f>
        <v>港湾施設事業特別会計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愛媛県市町総合事務組合（退職手当事業特別会計）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青島海運有限会社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土地取得造成特別会計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13</v>
      </c>
      <c r="BF35" s="633"/>
      <c r="BG35" s="634" t="str">
        <f>IF('各会計、関係団体の財政状況及び健全化判断比率'!B37="","",'各会計、関係団体の財政状況及び健全化判断比率'!B37)</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愛媛県市町総合事務組合（消防補償事業特別会計）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ひじかわ開発株式会社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飲料水供給事業特別会計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f t="shared" si="1"/>
        <v>14</v>
      </c>
      <c r="BF36" s="633"/>
      <c r="BG36" s="634" t="str">
        <f>IF('各会計、関係団体の財政状況及び健全化判断比率'!B38="","",'各会計、関係団体の財政状況及び健全化判断比率'!B38)</f>
        <v>温泉事業特別会計</v>
      </c>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大洲・喜多衛生事務組合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株式会社清流の里ひじかわ</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介護保険特別会計</v>
      </c>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IF('各会計、関係団体の財政状況及び健全化判断比率'!B35="","",'各会計、関係団体の財政状況及び健全化判断比率'!B35)</f>
        <v>病院事業会計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大洲喜多特別養護老人ホーム事務組合（一般会計）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株式会社ゆうとぴあ河辺</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大洲喜多特別養護老人ホーム事務組合（公営企業会計）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担い手公社河辺やまびこ有限会社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大洲地区広域消防事務組合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一般社団法人キタ・マネジメント</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八幡浜・大洲地区広域市町村圏組合（一般会計）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八幡浜・大洲地区広域市町村圏組合（八幡浜・大洲地方拠点都市対策室特別会計）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八幡浜・大洲地区広域市町村圏組合（運動公園特別会計）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愛媛地方税滞納整理機構</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YZA8cAKU0oZgCon0Vq3ifzJZILtyAFmV0MTxd470SC4ECMiS0E40Y7RTw2M9oxxOD6gDcSTRGPikijD8V660Q==" saltValue="7a9cix22PjsiRg/oPUpC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87" t="s">
        <v>541</v>
      </c>
      <c r="D34" s="1187"/>
      <c r="E34" s="1188"/>
      <c r="F34" s="32">
        <v>15.8</v>
      </c>
      <c r="G34" s="33">
        <v>15.27</v>
      </c>
      <c r="H34" s="33">
        <v>23.68</v>
      </c>
      <c r="I34" s="33">
        <v>19.84</v>
      </c>
      <c r="J34" s="34">
        <v>14.17</v>
      </c>
      <c r="K34" s="22"/>
      <c r="L34" s="22"/>
      <c r="M34" s="22"/>
      <c r="N34" s="22"/>
      <c r="O34" s="22"/>
      <c r="P34" s="22"/>
    </row>
    <row r="35" spans="1:16" ht="39" customHeight="1" x14ac:dyDescent="0.2">
      <c r="A35" s="22"/>
      <c r="B35" s="35"/>
      <c r="C35" s="1181" t="s">
        <v>542</v>
      </c>
      <c r="D35" s="1182"/>
      <c r="E35" s="1183"/>
      <c r="F35" s="36">
        <v>7.43</v>
      </c>
      <c r="G35" s="37">
        <v>7.63</v>
      </c>
      <c r="H35" s="37">
        <v>7</v>
      </c>
      <c r="I35" s="37">
        <v>5.77</v>
      </c>
      <c r="J35" s="38">
        <v>4.3</v>
      </c>
      <c r="K35" s="22"/>
      <c r="L35" s="22"/>
      <c r="M35" s="22"/>
      <c r="N35" s="22"/>
      <c r="O35" s="22"/>
      <c r="P35" s="22"/>
    </row>
    <row r="36" spans="1:16" ht="39" customHeight="1" x14ac:dyDescent="0.2">
      <c r="A36" s="22"/>
      <c r="B36" s="35"/>
      <c r="C36" s="1181" t="s">
        <v>543</v>
      </c>
      <c r="D36" s="1182"/>
      <c r="E36" s="1183"/>
      <c r="F36" s="36">
        <v>5.8</v>
      </c>
      <c r="G36" s="37">
        <v>5.05</v>
      </c>
      <c r="H36" s="37">
        <v>3.59</v>
      </c>
      <c r="I36" s="37">
        <v>3.3</v>
      </c>
      <c r="J36" s="38">
        <v>2.78</v>
      </c>
      <c r="K36" s="22"/>
      <c r="L36" s="22"/>
      <c r="M36" s="22"/>
      <c r="N36" s="22"/>
      <c r="O36" s="22"/>
      <c r="P36" s="22"/>
    </row>
    <row r="37" spans="1:16" ht="39" customHeight="1" x14ac:dyDescent="0.2">
      <c r="A37" s="22"/>
      <c r="B37" s="35"/>
      <c r="C37" s="1181" t="s">
        <v>544</v>
      </c>
      <c r="D37" s="1182"/>
      <c r="E37" s="1183"/>
      <c r="F37" s="36">
        <v>2.02</v>
      </c>
      <c r="G37" s="37">
        <v>2.0499999999999998</v>
      </c>
      <c r="H37" s="37">
        <v>1.79</v>
      </c>
      <c r="I37" s="37">
        <v>1.73</v>
      </c>
      <c r="J37" s="38">
        <v>1.28</v>
      </c>
      <c r="K37" s="22"/>
      <c r="L37" s="22"/>
      <c r="M37" s="22"/>
      <c r="N37" s="22"/>
      <c r="O37" s="22"/>
      <c r="P37" s="22"/>
    </row>
    <row r="38" spans="1:16" ht="39" customHeight="1" x14ac:dyDescent="0.2">
      <c r="A38" s="22"/>
      <c r="B38" s="35"/>
      <c r="C38" s="1181" t="s">
        <v>545</v>
      </c>
      <c r="D38" s="1182"/>
      <c r="E38" s="1183"/>
      <c r="F38" s="36" t="s">
        <v>495</v>
      </c>
      <c r="G38" s="37">
        <v>0.03</v>
      </c>
      <c r="H38" s="37">
        <v>0.39</v>
      </c>
      <c r="I38" s="37">
        <v>0.91</v>
      </c>
      <c r="J38" s="38">
        <v>1.2</v>
      </c>
      <c r="K38" s="22"/>
      <c r="L38" s="22"/>
      <c r="M38" s="22"/>
      <c r="N38" s="22"/>
      <c r="O38" s="22"/>
      <c r="P38" s="22"/>
    </row>
    <row r="39" spans="1:16" ht="39" customHeight="1" x14ac:dyDescent="0.2">
      <c r="A39" s="22"/>
      <c r="B39" s="35"/>
      <c r="C39" s="1181" t="s">
        <v>546</v>
      </c>
      <c r="D39" s="1182"/>
      <c r="E39" s="1183"/>
      <c r="F39" s="36">
        <v>0.86</v>
      </c>
      <c r="G39" s="37">
        <v>0.83</v>
      </c>
      <c r="H39" s="37">
        <v>0.81</v>
      </c>
      <c r="I39" s="37">
        <v>0.83</v>
      </c>
      <c r="J39" s="38">
        <v>0.83</v>
      </c>
      <c r="K39" s="22"/>
      <c r="L39" s="22"/>
      <c r="M39" s="22"/>
      <c r="N39" s="22"/>
      <c r="O39" s="22"/>
      <c r="P39" s="22"/>
    </row>
    <row r="40" spans="1:16" ht="39" customHeight="1" x14ac:dyDescent="0.2">
      <c r="A40" s="22"/>
      <c r="B40" s="35"/>
      <c r="C40" s="1181" t="s">
        <v>547</v>
      </c>
      <c r="D40" s="1182"/>
      <c r="E40" s="1183"/>
      <c r="F40" s="36">
        <v>0.49</v>
      </c>
      <c r="G40" s="37">
        <v>0.18</v>
      </c>
      <c r="H40" s="37">
        <v>0.47</v>
      </c>
      <c r="I40" s="37">
        <v>0.71</v>
      </c>
      <c r="J40" s="38">
        <v>0.24</v>
      </c>
      <c r="K40" s="22"/>
      <c r="L40" s="22"/>
      <c r="M40" s="22"/>
      <c r="N40" s="22"/>
      <c r="O40" s="22"/>
      <c r="P40" s="22"/>
    </row>
    <row r="41" spans="1:16" ht="39" customHeight="1" x14ac:dyDescent="0.2">
      <c r="A41" s="22"/>
      <c r="B41" s="35"/>
      <c r="C41" s="1181" t="s">
        <v>548</v>
      </c>
      <c r="D41" s="1182"/>
      <c r="E41" s="1183"/>
      <c r="F41" s="36">
        <v>0.16</v>
      </c>
      <c r="G41" s="37">
        <v>0.17</v>
      </c>
      <c r="H41" s="37">
        <v>0.16</v>
      </c>
      <c r="I41" s="37">
        <v>0.18</v>
      </c>
      <c r="J41" s="38">
        <v>0.17</v>
      </c>
      <c r="K41" s="22"/>
      <c r="L41" s="22"/>
      <c r="M41" s="22"/>
      <c r="N41" s="22"/>
      <c r="O41" s="22"/>
      <c r="P41" s="22"/>
    </row>
    <row r="42" spans="1:16" ht="39" customHeight="1" x14ac:dyDescent="0.2">
      <c r="A42" s="22"/>
      <c r="B42" s="39"/>
      <c r="C42" s="1181" t="s">
        <v>549</v>
      </c>
      <c r="D42" s="1182"/>
      <c r="E42" s="1183"/>
      <c r="F42" s="36" t="s">
        <v>550</v>
      </c>
      <c r="G42" s="37" t="s">
        <v>495</v>
      </c>
      <c r="H42" s="37" t="s">
        <v>495</v>
      </c>
      <c r="I42" s="37" t="s">
        <v>495</v>
      </c>
      <c r="J42" s="38" t="s">
        <v>495</v>
      </c>
      <c r="K42" s="22"/>
      <c r="L42" s="22"/>
      <c r="M42" s="22"/>
      <c r="N42" s="22"/>
      <c r="O42" s="22"/>
      <c r="P42" s="22"/>
    </row>
    <row r="43" spans="1:16" ht="39" customHeight="1" thickBot="1" x14ac:dyDescent="0.25">
      <c r="A43" s="22"/>
      <c r="B43" s="40"/>
      <c r="C43" s="1184" t="s">
        <v>551</v>
      </c>
      <c r="D43" s="1185"/>
      <c r="E43" s="1186"/>
      <c r="F43" s="41">
        <v>0.2</v>
      </c>
      <c r="G43" s="42">
        <v>0</v>
      </c>
      <c r="H43" s="42">
        <v>0.01</v>
      </c>
      <c r="I43" s="42">
        <v>0</v>
      </c>
      <c r="J43" s="43">
        <v>0.06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DZievX27mrGvzGsZBs7r1Qb97WTA5+MbdYGciIfShn/8pALHbcg4qPhMCdMWkPa9w2AMz9uUsnc0ocl68xpew==" saltValue="qkHHAbE9D2VEOerfzysO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2301</v>
      </c>
      <c r="L45" s="60">
        <v>2443</v>
      </c>
      <c r="M45" s="60">
        <v>2678</v>
      </c>
      <c r="N45" s="60">
        <v>3012</v>
      </c>
      <c r="O45" s="61">
        <v>3209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2">
      <c r="A48" s="48"/>
      <c r="B48" s="1191"/>
      <c r="C48" s="1192"/>
      <c r="D48" s="62"/>
      <c r="E48" s="1197" t="s">
        <v>13</v>
      </c>
      <c r="F48" s="1197"/>
      <c r="G48" s="1197"/>
      <c r="H48" s="1197"/>
      <c r="I48" s="1197"/>
      <c r="J48" s="1198"/>
      <c r="K48" s="63">
        <v>719</v>
      </c>
      <c r="L48" s="64">
        <v>754</v>
      </c>
      <c r="M48" s="64">
        <v>771</v>
      </c>
      <c r="N48" s="64">
        <v>810</v>
      </c>
      <c r="O48" s="65">
        <v>789</v>
      </c>
      <c r="P48" s="48"/>
      <c r="Q48" s="48"/>
      <c r="R48" s="48"/>
      <c r="S48" s="48"/>
      <c r="T48" s="48"/>
      <c r="U48" s="48"/>
    </row>
    <row r="49" spans="1:21" ht="30.75" customHeight="1" x14ac:dyDescent="0.2">
      <c r="A49" s="48"/>
      <c r="B49" s="1191"/>
      <c r="C49" s="1192"/>
      <c r="D49" s="62"/>
      <c r="E49" s="1197" t="s">
        <v>14</v>
      </c>
      <c r="F49" s="1197"/>
      <c r="G49" s="1197"/>
      <c r="H49" s="1197"/>
      <c r="I49" s="1197"/>
      <c r="J49" s="1198"/>
      <c r="K49" s="63">
        <v>65</v>
      </c>
      <c r="L49" s="64">
        <v>41</v>
      </c>
      <c r="M49" s="64">
        <v>54</v>
      </c>
      <c r="N49" s="64">
        <v>59</v>
      </c>
      <c r="O49" s="65">
        <v>61</v>
      </c>
      <c r="P49" s="48"/>
      <c r="Q49" s="48"/>
      <c r="R49" s="48"/>
      <c r="S49" s="48"/>
      <c r="T49" s="48"/>
      <c r="U49" s="48"/>
    </row>
    <row r="50" spans="1:21" ht="30.75" customHeight="1" x14ac:dyDescent="0.2">
      <c r="A50" s="48"/>
      <c r="B50" s="1191"/>
      <c r="C50" s="1192"/>
      <c r="D50" s="62"/>
      <c r="E50" s="1197" t="s">
        <v>15</v>
      </c>
      <c r="F50" s="1197"/>
      <c r="G50" s="1197"/>
      <c r="H50" s="1197"/>
      <c r="I50" s="1197"/>
      <c r="J50" s="1198"/>
      <c r="K50" s="63">
        <v>56</v>
      </c>
      <c r="L50" s="64">
        <v>56</v>
      </c>
      <c r="M50" s="64">
        <v>51</v>
      </c>
      <c r="N50" s="64">
        <v>50</v>
      </c>
      <c r="O50" s="65">
        <v>53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2310</v>
      </c>
      <c r="L52" s="64">
        <v>2405</v>
      </c>
      <c r="M52" s="64">
        <v>2572</v>
      </c>
      <c r="N52" s="64">
        <v>2857</v>
      </c>
      <c r="O52" s="65">
        <v>2988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831</v>
      </c>
      <c r="L53" s="69">
        <v>889</v>
      </c>
      <c r="M53" s="69">
        <v>982</v>
      </c>
      <c r="N53" s="69">
        <v>1074</v>
      </c>
      <c r="O53" s="70">
        <v>1124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495</v>
      </c>
      <c r="L58" s="84" t="s">
        <v>495</v>
      </c>
      <c r="M58" s="84" t="s">
        <v>495</v>
      </c>
      <c r="N58" s="84" t="s">
        <v>495</v>
      </c>
      <c r="O58" s="85" t="s">
        <v>495</v>
      </c>
    </row>
    <row r="59" spans="1:21" ht="31.5" customHeight="1" x14ac:dyDescent="0.2">
      <c r="B59" s="1207"/>
      <c r="C59" s="1208"/>
      <c r="D59" s="1214" t="s">
        <v>26</v>
      </c>
      <c r="E59" s="1215"/>
      <c r="F59" s="1215"/>
      <c r="G59" s="1215"/>
      <c r="H59" s="1215"/>
      <c r="I59" s="1215"/>
      <c r="J59" s="1216"/>
      <c r="K59" s="86" t="s">
        <v>495</v>
      </c>
      <c r="L59" s="87" t="s">
        <v>495</v>
      </c>
      <c r="M59" s="87" t="s">
        <v>495</v>
      </c>
      <c r="N59" s="87" t="s">
        <v>495</v>
      </c>
      <c r="O59" s="88" t="s">
        <v>495</v>
      </c>
    </row>
    <row r="60" spans="1:21" ht="31.5" customHeight="1" thickBot="1" x14ac:dyDescent="0.25">
      <c r="B60" s="1209"/>
      <c r="C60" s="1210"/>
      <c r="D60" s="1217" t="s">
        <v>27</v>
      </c>
      <c r="E60" s="1218"/>
      <c r="F60" s="1218"/>
      <c r="G60" s="1218"/>
      <c r="H60" s="1218"/>
      <c r="I60" s="1218"/>
      <c r="J60" s="1219"/>
      <c r="K60" s="89" t="s">
        <v>495</v>
      </c>
      <c r="L60" s="90" t="s">
        <v>495</v>
      </c>
      <c r="M60" s="90" t="s">
        <v>495</v>
      </c>
      <c r="N60" s="90" t="s">
        <v>495</v>
      </c>
      <c r="O60" s="91" t="s">
        <v>495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41kK0cgjqG+jQpxEHxo5AP3OJxz+yR7WcRAGVNWrgB71IO90xi8IxYXpsnzGK+O5YWJnPIRf8yE2fMMMGp9PA==" saltValue="0YM1zhIbuuh9HCvqgGIu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220" t="s">
        <v>30</v>
      </c>
      <c r="C41" s="1221"/>
      <c r="D41" s="105"/>
      <c r="E41" s="1226" t="s">
        <v>31</v>
      </c>
      <c r="F41" s="1226"/>
      <c r="G41" s="1226"/>
      <c r="H41" s="1227"/>
      <c r="I41" s="355">
        <v>29307</v>
      </c>
      <c r="J41" s="356">
        <v>31066</v>
      </c>
      <c r="K41" s="356">
        <v>33029</v>
      </c>
      <c r="L41" s="356">
        <v>33422</v>
      </c>
      <c r="M41" s="357">
        <v>32976</v>
      </c>
    </row>
    <row r="42" spans="2:13" ht="27.75" customHeight="1" x14ac:dyDescent="0.2">
      <c r="B42" s="1222"/>
      <c r="C42" s="1223"/>
      <c r="D42" s="106"/>
      <c r="E42" s="1228" t="s">
        <v>32</v>
      </c>
      <c r="F42" s="1228"/>
      <c r="G42" s="1228"/>
      <c r="H42" s="1229"/>
      <c r="I42" s="358">
        <v>171</v>
      </c>
      <c r="J42" s="359">
        <v>194</v>
      </c>
      <c r="K42" s="359">
        <v>307</v>
      </c>
      <c r="L42" s="359">
        <v>306</v>
      </c>
      <c r="M42" s="360">
        <v>267</v>
      </c>
    </row>
    <row r="43" spans="2:13" ht="27.75" customHeight="1" x14ac:dyDescent="0.2">
      <c r="B43" s="1222"/>
      <c r="C43" s="1223"/>
      <c r="D43" s="106"/>
      <c r="E43" s="1228" t="s">
        <v>33</v>
      </c>
      <c r="F43" s="1228"/>
      <c r="G43" s="1228"/>
      <c r="H43" s="1229"/>
      <c r="I43" s="358">
        <v>8413</v>
      </c>
      <c r="J43" s="359">
        <v>7639</v>
      </c>
      <c r="K43" s="359">
        <v>7274</v>
      </c>
      <c r="L43" s="359">
        <v>7357</v>
      </c>
      <c r="M43" s="360">
        <v>7041</v>
      </c>
    </row>
    <row r="44" spans="2:13" ht="27.75" customHeight="1" x14ac:dyDescent="0.2">
      <c r="B44" s="1222"/>
      <c r="C44" s="1223"/>
      <c r="D44" s="106"/>
      <c r="E44" s="1228" t="s">
        <v>34</v>
      </c>
      <c r="F44" s="1228"/>
      <c r="G44" s="1228"/>
      <c r="H44" s="1229"/>
      <c r="I44" s="358">
        <v>287</v>
      </c>
      <c r="J44" s="359">
        <v>277</v>
      </c>
      <c r="K44" s="359">
        <v>231</v>
      </c>
      <c r="L44" s="359">
        <v>182</v>
      </c>
      <c r="M44" s="360">
        <v>174</v>
      </c>
    </row>
    <row r="45" spans="2:13" ht="27.75" customHeight="1" x14ac:dyDescent="0.2">
      <c r="B45" s="1222"/>
      <c r="C45" s="1223"/>
      <c r="D45" s="106"/>
      <c r="E45" s="1228" t="s">
        <v>35</v>
      </c>
      <c r="F45" s="1228"/>
      <c r="G45" s="1228"/>
      <c r="H45" s="1229"/>
      <c r="I45" s="358">
        <v>3778</v>
      </c>
      <c r="J45" s="359">
        <v>3537</v>
      </c>
      <c r="K45" s="359">
        <v>3382</v>
      </c>
      <c r="L45" s="359">
        <v>3292</v>
      </c>
      <c r="M45" s="360">
        <v>3152</v>
      </c>
    </row>
    <row r="46" spans="2:13" ht="27.75" customHeight="1" x14ac:dyDescent="0.2">
      <c r="B46" s="1222"/>
      <c r="C46" s="1223"/>
      <c r="D46" s="107"/>
      <c r="E46" s="1228" t="s">
        <v>36</v>
      </c>
      <c r="F46" s="1228"/>
      <c r="G46" s="1228"/>
      <c r="H46" s="1229"/>
      <c r="I46" s="358" t="s">
        <v>495</v>
      </c>
      <c r="J46" s="359" t="s">
        <v>495</v>
      </c>
      <c r="K46" s="359" t="s">
        <v>495</v>
      </c>
      <c r="L46" s="359" t="s">
        <v>495</v>
      </c>
      <c r="M46" s="360" t="s">
        <v>495</v>
      </c>
    </row>
    <row r="47" spans="2:13" ht="27.75" customHeight="1" x14ac:dyDescent="0.2">
      <c r="B47" s="1222"/>
      <c r="C47" s="1223"/>
      <c r="D47" s="108"/>
      <c r="E47" s="1230" t="s">
        <v>37</v>
      </c>
      <c r="F47" s="1231"/>
      <c r="G47" s="1231"/>
      <c r="H47" s="1232"/>
      <c r="I47" s="358" t="s">
        <v>495</v>
      </c>
      <c r="J47" s="359" t="s">
        <v>495</v>
      </c>
      <c r="K47" s="359" t="s">
        <v>495</v>
      </c>
      <c r="L47" s="359" t="s">
        <v>495</v>
      </c>
      <c r="M47" s="360" t="s">
        <v>495</v>
      </c>
    </row>
    <row r="48" spans="2:13" ht="27.75" customHeight="1" x14ac:dyDescent="0.2">
      <c r="B48" s="1222"/>
      <c r="C48" s="1223"/>
      <c r="D48" s="106"/>
      <c r="E48" s="1228" t="s">
        <v>38</v>
      </c>
      <c r="F48" s="1228"/>
      <c r="G48" s="1228"/>
      <c r="H48" s="1229"/>
      <c r="I48" s="358" t="s">
        <v>495</v>
      </c>
      <c r="J48" s="359" t="s">
        <v>495</v>
      </c>
      <c r="K48" s="359" t="s">
        <v>495</v>
      </c>
      <c r="L48" s="359" t="s">
        <v>495</v>
      </c>
      <c r="M48" s="360" t="s">
        <v>495</v>
      </c>
    </row>
    <row r="49" spans="2:13" ht="27.75" customHeight="1" x14ac:dyDescent="0.2">
      <c r="B49" s="1224"/>
      <c r="C49" s="1225"/>
      <c r="D49" s="106"/>
      <c r="E49" s="1228" t="s">
        <v>39</v>
      </c>
      <c r="F49" s="1228"/>
      <c r="G49" s="1228"/>
      <c r="H49" s="1229"/>
      <c r="I49" s="358" t="s">
        <v>495</v>
      </c>
      <c r="J49" s="359" t="s">
        <v>495</v>
      </c>
      <c r="K49" s="359" t="s">
        <v>495</v>
      </c>
      <c r="L49" s="359" t="s">
        <v>495</v>
      </c>
      <c r="M49" s="360" t="s">
        <v>495</v>
      </c>
    </row>
    <row r="50" spans="2:13" ht="27.75" customHeight="1" x14ac:dyDescent="0.2">
      <c r="B50" s="1233" t="s">
        <v>40</v>
      </c>
      <c r="C50" s="1234"/>
      <c r="D50" s="109"/>
      <c r="E50" s="1228" t="s">
        <v>41</v>
      </c>
      <c r="F50" s="1228"/>
      <c r="G50" s="1228"/>
      <c r="H50" s="1229"/>
      <c r="I50" s="358">
        <v>7522</v>
      </c>
      <c r="J50" s="359">
        <v>8112</v>
      </c>
      <c r="K50" s="359">
        <v>8270</v>
      </c>
      <c r="L50" s="359">
        <v>9227</v>
      </c>
      <c r="M50" s="360">
        <v>9605</v>
      </c>
    </row>
    <row r="51" spans="2:13" ht="27.75" customHeight="1" x14ac:dyDescent="0.2">
      <c r="B51" s="1222"/>
      <c r="C51" s="1223"/>
      <c r="D51" s="106"/>
      <c r="E51" s="1228" t="s">
        <v>42</v>
      </c>
      <c r="F51" s="1228"/>
      <c r="G51" s="1228"/>
      <c r="H51" s="1229"/>
      <c r="I51" s="358">
        <v>81</v>
      </c>
      <c r="J51" s="359">
        <v>437</v>
      </c>
      <c r="K51" s="359">
        <v>616</v>
      </c>
      <c r="L51" s="359">
        <v>602</v>
      </c>
      <c r="M51" s="360">
        <v>596</v>
      </c>
    </row>
    <row r="52" spans="2:13" ht="27.75" customHeight="1" x14ac:dyDescent="0.2">
      <c r="B52" s="1224"/>
      <c r="C52" s="1225"/>
      <c r="D52" s="106"/>
      <c r="E52" s="1228" t="s">
        <v>43</v>
      </c>
      <c r="F52" s="1228"/>
      <c r="G52" s="1228"/>
      <c r="H52" s="1229"/>
      <c r="I52" s="358">
        <v>29165</v>
      </c>
      <c r="J52" s="359">
        <v>28898</v>
      </c>
      <c r="K52" s="359">
        <v>29873</v>
      </c>
      <c r="L52" s="359">
        <v>29515</v>
      </c>
      <c r="M52" s="360">
        <v>29114</v>
      </c>
    </row>
    <row r="53" spans="2:13" ht="27.75" customHeight="1" thickBot="1" x14ac:dyDescent="0.25">
      <c r="B53" s="1235" t="s">
        <v>19</v>
      </c>
      <c r="C53" s="1236"/>
      <c r="D53" s="110"/>
      <c r="E53" s="1237" t="s">
        <v>44</v>
      </c>
      <c r="F53" s="1237"/>
      <c r="G53" s="1237"/>
      <c r="H53" s="1238"/>
      <c r="I53" s="361">
        <v>5189</v>
      </c>
      <c r="J53" s="362">
        <v>5264</v>
      </c>
      <c r="K53" s="362">
        <v>5463</v>
      </c>
      <c r="L53" s="362">
        <v>5214</v>
      </c>
      <c r="M53" s="363">
        <v>4295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5KtY7S/i0eyTSGexVMVN7WY3wBYFGSIkKfm071CyMGkjpjaFG1W4HmQFyVX0LFUX6OwmprXs+jY+8fORTn71eA==" saltValue="k2yLokwvS5zW6gYx1Mgc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47" t="s">
        <v>46</v>
      </c>
      <c r="D55" s="1247"/>
      <c r="E55" s="1248"/>
      <c r="F55" s="122">
        <v>2524</v>
      </c>
      <c r="G55" s="122">
        <v>3025</v>
      </c>
      <c r="H55" s="123">
        <v>3025</v>
      </c>
    </row>
    <row r="56" spans="2:8" ht="52.5" customHeight="1" x14ac:dyDescent="0.2">
      <c r="B56" s="124"/>
      <c r="C56" s="1249" t="s">
        <v>47</v>
      </c>
      <c r="D56" s="1249"/>
      <c r="E56" s="1250"/>
      <c r="F56" s="125">
        <v>1233</v>
      </c>
      <c r="G56" s="125">
        <v>1233</v>
      </c>
      <c r="H56" s="126">
        <v>1264</v>
      </c>
    </row>
    <row r="57" spans="2:8" ht="53.25" customHeight="1" x14ac:dyDescent="0.2">
      <c r="B57" s="124"/>
      <c r="C57" s="1251" t="s">
        <v>48</v>
      </c>
      <c r="D57" s="1251"/>
      <c r="E57" s="1252"/>
      <c r="F57" s="127">
        <v>5393</v>
      </c>
      <c r="G57" s="127">
        <v>6331</v>
      </c>
      <c r="H57" s="128">
        <v>6955</v>
      </c>
    </row>
    <row r="58" spans="2:8" ht="45.75" customHeight="1" x14ac:dyDescent="0.2">
      <c r="B58" s="129"/>
      <c r="C58" s="1239" t="s">
        <v>581</v>
      </c>
      <c r="D58" s="1240"/>
      <c r="E58" s="1241"/>
      <c r="F58" s="130">
        <v>1904</v>
      </c>
      <c r="G58" s="130">
        <v>2404</v>
      </c>
      <c r="H58" s="131">
        <v>2574</v>
      </c>
    </row>
    <row r="59" spans="2:8" ht="45.75" customHeight="1" x14ac:dyDescent="0.2">
      <c r="B59" s="129"/>
      <c r="C59" s="1239" t="s">
        <v>582</v>
      </c>
      <c r="D59" s="1240"/>
      <c r="E59" s="1241"/>
      <c r="F59" s="130">
        <v>1000</v>
      </c>
      <c r="G59" s="130">
        <v>1501</v>
      </c>
      <c r="H59" s="131">
        <v>2004</v>
      </c>
    </row>
    <row r="60" spans="2:8" ht="45.75" customHeight="1" x14ac:dyDescent="0.2">
      <c r="B60" s="129"/>
      <c r="C60" s="1239" t="s">
        <v>583</v>
      </c>
      <c r="D60" s="1240"/>
      <c r="E60" s="1241"/>
      <c r="F60" s="130">
        <v>745</v>
      </c>
      <c r="G60" s="130">
        <v>743</v>
      </c>
      <c r="H60" s="131">
        <v>743</v>
      </c>
    </row>
    <row r="61" spans="2:8" ht="45.75" customHeight="1" x14ac:dyDescent="0.2">
      <c r="B61" s="129"/>
      <c r="C61" s="1239" t="s">
        <v>584</v>
      </c>
      <c r="D61" s="1240"/>
      <c r="E61" s="1241"/>
      <c r="F61" s="130">
        <v>395</v>
      </c>
      <c r="G61" s="130">
        <v>337</v>
      </c>
      <c r="H61" s="131">
        <v>404</v>
      </c>
    </row>
    <row r="62" spans="2:8" ht="45.75" customHeight="1" thickBot="1" x14ac:dyDescent="0.25">
      <c r="B62" s="132"/>
      <c r="C62" s="1242" t="s">
        <v>585</v>
      </c>
      <c r="D62" s="1243"/>
      <c r="E62" s="1244"/>
      <c r="F62" s="133">
        <v>304</v>
      </c>
      <c r="G62" s="133">
        <v>304</v>
      </c>
      <c r="H62" s="134">
        <v>225</v>
      </c>
    </row>
    <row r="63" spans="2:8" ht="52.5" customHeight="1" thickBot="1" x14ac:dyDescent="0.25">
      <c r="B63" s="135"/>
      <c r="C63" s="1245" t="s">
        <v>49</v>
      </c>
      <c r="D63" s="1245"/>
      <c r="E63" s="1246"/>
      <c r="F63" s="136">
        <v>9150</v>
      </c>
      <c r="G63" s="136">
        <v>10589</v>
      </c>
      <c r="H63" s="137">
        <v>11244</v>
      </c>
    </row>
    <row r="64" spans="2:8" ht="13" x14ac:dyDescent="0.2"/>
  </sheetData>
  <sheetProtection algorithmName="SHA-512" hashValue="is7Hu2bk+La/5BiJoshV1WsnBBD6myP1Cknaf3faWyME82cGXCz7ExL/4WjA2lm0vhOU1qj2MrkN2inA9pcjlw==" saltValue="+6WUQfFB8OhPUy2rbNRP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D5FF0-C973-434B-995B-70368D84B6B5}">
  <sheetPr>
    <pageSetUpPr fitToPage="1"/>
  </sheetPr>
  <dimension ref="A1:DE85"/>
  <sheetViews>
    <sheetView showGridLines="0" tabSelected="1" topLeftCell="B12"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74" t="s">
        <v>596</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 x14ac:dyDescent="0.2">
      <c r="B44" s="365"/>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 x14ac:dyDescent="0.2">
      <c r="B45" s="365"/>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 x14ac:dyDescent="0.2">
      <c r="B46" s="365"/>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 x14ac:dyDescent="0.2">
      <c r="B47" s="365"/>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591</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533</v>
      </c>
      <c r="BQ50" s="1255"/>
      <c r="BR50" s="1255"/>
      <c r="BS50" s="1255"/>
      <c r="BT50" s="1255"/>
      <c r="BU50" s="1255"/>
      <c r="BV50" s="1255"/>
      <c r="BW50" s="1255"/>
      <c r="BX50" s="1255" t="s">
        <v>534</v>
      </c>
      <c r="BY50" s="1255"/>
      <c r="BZ50" s="1255"/>
      <c r="CA50" s="1255"/>
      <c r="CB50" s="1255"/>
      <c r="CC50" s="1255"/>
      <c r="CD50" s="1255"/>
      <c r="CE50" s="1255"/>
      <c r="CF50" s="1255" t="s">
        <v>535</v>
      </c>
      <c r="CG50" s="1255"/>
      <c r="CH50" s="1255"/>
      <c r="CI50" s="1255"/>
      <c r="CJ50" s="1255"/>
      <c r="CK50" s="1255"/>
      <c r="CL50" s="1255"/>
      <c r="CM50" s="1255"/>
      <c r="CN50" s="1255" t="s">
        <v>536</v>
      </c>
      <c r="CO50" s="1255"/>
      <c r="CP50" s="1255"/>
      <c r="CQ50" s="1255"/>
      <c r="CR50" s="1255"/>
      <c r="CS50" s="1255"/>
      <c r="CT50" s="1255"/>
      <c r="CU50" s="1255"/>
      <c r="CV50" s="1255" t="s">
        <v>537</v>
      </c>
      <c r="CW50" s="1255"/>
      <c r="CX50" s="1255"/>
      <c r="CY50" s="1255"/>
      <c r="CZ50" s="1255"/>
      <c r="DA50" s="1255"/>
      <c r="DB50" s="1255"/>
      <c r="DC50" s="1255"/>
    </row>
    <row r="51" spans="1:109" ht="13.5" customHeight="1" x14ac:dyDescent="0.2">
      <c r="B51" s="365"/>
      <c r="G51" s="1264"/>
      <c r="H51" s="1264"/>
      <c r="I51" s="1273"/>
      <c r="J51" s="1273"/>
      <c r="K51" s="1260"/>
      <c r="L51" s="1260"/>
      <c r="M51" s="1260"/>
      <c r="N51" s="1260"/>
      <c r="AM51" s="371"/>
      <c r="AN51" s="1256" t="s">
        <v>590</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53">
        <v>42.9</v>
      </c>
      <c r="BQ51" s="1253"/>
      <c r="BR51" s="1253"/>
      <c r="BS51" s="1253"/>
      <c r="BT51" s="1253"/>
      <c r="BU51" s="1253"/>
      <c r="BV51" s="1253"/>
      <c r="BW51" s="1253"/>
      <c r="BX51" s="1253">
        <v>41.7</v>
      </c>
      <c r="BY51" s="1253"/>
      <c r="BZ51" s="1253"/>
      <c r="CA51" s="1253"/>
      <c r="CB51" s="1253"/>
      <c r="CC51" s="1253"/>
      <c r="CD51" s="1253"/>
      <c r="CE51" s="1253"/>
      <c r="CF51" s="1253">
        <v>41.5</v>
      </c>
      <c r="CG51" s="1253"/>
      <c r="CH51" s="1253"/>
      <c r="CI51" s="1253"/>
      <c r="CJ51" s="1253"/>
      <c r="CK51" s="1253"/>
      <c r="CL51" s="1253"/>
      <c r="CM51" s="1253"/>
      <c r="CN51" s="1253">
        <v>41.2</v>
      </c>
      <c r="CO51" s="1253"/>
      <c r="CP51" s="1253"/>
      <c r="CQ51" s="1253"/>
      <c r="CR51" s="1253"/>
      <c r="CS51" s="1253"/>
      <c r="CT51" s="1253"/>
      <c r="CU51" s="1253"/>
      <c r="CV51" s="1253">
        <v>34</v>
      </c>
      <c r="CW51" s="1253"/>
      <c r="CX51" s="1253"/>
      <c r="CY51" s="1253"/>
      <c r="CZ51" s="1253"/>
      <c r="DA51" s="1253"/>
      <c r="DB51" s="1253"/>
      <c r="DC51" s="1253"/>
    </row>
    <row r="52" spans="1:109" ht="13" x14ac:dyDescent="0.2">
      <c r="B52" s="365"/>
      <c r="G52" s="1264"/>
      <c r="H52" s="1264"/>
      <c r="I52" s="1273"/>
      <c r="J52" s="1273"/>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594</v>
      </c>
      <c r="BC53" s="1256"/>
      <c r="BD53" s="1256"/>
      <c r="BE53" s="1256"/>
      <c r="BF53" s="1256"/>
      <c r="BG53" s="1256"/>
      <c r="BH53" s="1256"/>
      <c r="BI53" s="1256"/>
      <c r="BJ53" s="1256"/>
      <c r="BK53" s="1256"/>
      <c r="BL53" s="1256"/>
      <c r="BM53" s="1256"/>
      <c r="BN53" s="1256"/>
      <c r="BO53" s="1256"/>
      <c r="BP53" s="1253">
        <v>66.900000000000006</v>
      </c>
      <c r="BQ53" s="1253"/>
      <c r="BR53" s="1253"/>
      <c r="BS53" s="1253"/>
      <c r="BT53" s="1253"/>
      <c r="BU53" s="1253"/>
      <c r="BV53" s="1253"/>
      <c r="BW53" s="1253"/>
      <c r="BX53" s="1253">
        <v>67.2</v>
      </c>
      <c r="BY53" s="1253"/>
      <c r="BZ53" s="1253"/>
      <c r="CA53" s="1253"/>
      <c r="CB53" s="1253"/>
      <c r="CC53" s="1253"/>
      <c r="CD53" s="1253"/>
      <c r="CE53" s="1253"/>
      <c r="CF53" s="1253">
        <v>67.2</v>
      </c>
      <c r="CG53" s="1253"/>
      <c r="CH53" s="1253"/>
      <c r="CI53" s="1253"/>
      <c r="CJ53" s="1253"/>
      <c r="CK53" s="1253"/>
      <c r="CL53" s="1253"/>
      <c r="CM53" s="1253"/>
      <c r="CN53" s="1253">
        <v>67</v>
      </c>
      <c r="CO53" s="1253"/>
      <c r="CP53" s="1253"/>
      <c r="CQ53" s="1253"/>
      <c r="CR53" s="1253"/>
      <c r="CS53" s="1253"/>
      <c r="CT53" s="1253"/>
      <c r="CU53" s="1253"/>
      <c r="CV53" s="1253">
        <v>67.7</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589</v>
      </c>
      <c r="AO55" s="1255"/>
      <c r="AP55" s="1255"/>
      <c r="AQ55" s="1255"/>
      <c r="AR55" s="1255"/>
      <c r="AS55" s="1255"/>
      <c r="AT55" s="1255"/>
      <c r="AU55" s="1255"/>
      <c r="AV55" s="1255"/>
      <c r="AW55" s="1255"/>
      <c r="AX55" s="1255"/>
      <c r="AY55" s="1255"/>
      <c r="AZ55" s="1255"/>
      <c r="BA55" s="1255"/>
      <c r="BB55" s="1256" t="s">
        <v>588</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594</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593</v>
      </c>
    </row>
    <row r="64" spans="1:109" ht="13" x14ac:dyDescent="0.2">
      <c r="B64" s="365"/>
      <c r="G64" s="380"/>
      <c r="I64" s="382"/>
      <c r="J64" s="382"/>
      <c r="K64" s="382"/>
      <c r="L64" s="382"/>
      <c r="M64" s="382"/>
      <c r="N64" s="381"/>
      <c r="AM64" s="380"/>
      <c r="AN64" s="380" t="s">
        <v>592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4" t="s">
        <v>597</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 x14ac:dyDescent="0.2">
      <c r="B66" s="365"/>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 x14ac:dyDescent="0.2">
      <c r="B67" s="365"/>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 x14ac:dyDescent="0.2">
      <c r="B68" s="365"/>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 x14ac:dyDescent="0.2">
      <c r="B69" s="365"/>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591</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533</v>
      </c>
      <c r="BQ72" s="1255"/>
      <c r="BR72" s="1255"/>
      <c r="BS72" s="1255"/>
      <c r="BT72" s="1255"/>
      <c r="BU72" s="1255"/>
      <c r="BV72" s="1255"/>
      <c r="BW72" s="1255"/>
      <c r="BX72" s="1255" t="s">
        <v>534</v>
      </c>
      <c r="BY72" s="1255"/>
      <c r="BZ72" s="1255"/>
      <c r="CA72" s="1255"/>
      <c r="CB72" s="1255"/>
      <c r="CC72" s="1255"/>
      <c r="CD72" s="1255"/>
      <c r="CE72" s="1255"/>
      <c r="CF72" s="1255" t="s">
        <v>535</v>
      </c>
      <c r="CG72" s="1255"/>
      <c r="CH72" s="1255"/>
      <c r="CI72" s="1255"/>
      <c r="CJ72" s="1255"/>
      <c r="CK72" s="1255"/>
      <c r="CL72" s="1255"/>
      <c r="CM72" s="1255"/>
      <c r="CN72" s="1255" t="s">
        <v>536</v>
      </c>
      <c r="CO72" s="1255"/>
      <c r="CP72" s="1255"/>
      <c r="CQ72" s="1255"/>
      <c r="CR72" s="1255"/>
      <c r="CS72" s="1255"/>
      <c r="CT72" s="1255"/>
      <c r="CU72" s="1255"/>
      <c r="CV72" s="1255" t="s">
        <v>537</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590</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v>42.9</v>
      </c>
      <c r="BQ73" s="1253"/>
      <c r="BR73" s="1253"/>
      <c r="BS73" s="1253"/>
      <c r="BT73" s="1253"/>
      <c r="BU73" s="1253"/>
      <c r="BV73" s="1253"/>
      <c r="BW73" s="1253"/>
      <c r="BX73" s="1253">
        <v>41.7</v>
      </c>
      <c r="BY73" s="1253"/>
      <c r="BZ73" s="1253"/>
      <c r="CA73" s="1253"/>
      <c r="CB73" s="1253"/>
      <c r="CC73" s="1253"/>
      <c r="CD73" s="1253"/>
      <c r="CE73" s="1253"/>
      <c r="CF73" s="1253">
        <v>41.5</v>
      </c>
      <c r="CG73" s="1253"/>
      <c r="CH73" s="1253"/>
      <c r="CI73" s="1253"/>
      <c r="CJ73" s="1253"/>
      <c r="CK73" s="1253"/>
      <c r="CL73" s="1253"/>
      <c r="CM73" s="1253"/>
      <c r="CN73" s="1253">
        <v>41.2</v>
      </c>
      <c r="CO73" s="1253"/>
      <c r="CP73" s="1253"/>
      <c r="CQ73" s="1253"/>
      <c r="CR73" s="1253"/>
      <c r="CS73" s="1253"/>
      <c r="CT73" s="1253"/>
      <c r="CU73" s="1253"/>
      <c r="CV73" s="1253">
        <v>34</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587</v>
      </c>
      <c r="BC75" s="1256"/>
      <c r="BD75" s="1256"/>
      <c r="BE75" s="1256"/>
      <c r="BF75" s="1256"/>
      <c r="BG75" s="1256"/>
      <c r="BH75" s="1256"/>
      <c r="BI75" s="1256"/>
      <c r="BJ75" s="1256"/>
      <c r="BK75" s="1256"/>
      <c r="BL75" s="1256"/>
      <c r="BM75" s="1256"/>
      <c r="BN75" s="1256"/>
      <c r="BO75" s="1256"/>
      <c r="BP75" s="1253">
        <v>7.4</v>
      </c>
      <c r="BQ75" s="1253"/>
      <c r="BR75" s="1253"/>
      <c r="BS75" s="1253"/>
      <c r="BT75" s="1253"/>
      <c r="BU75" s="1253"/>
      <c r="BV75" s="1253"/>
      <c r="BW75" s="1253"/>
      <c r="BX75" s="1253">
        <v>7.1</v>
      </c>
      <c r="BY75" s="1253"/>
      <c r="BZ75" s="1253"/>
      <c r="CA75" s="1253"/>
      <c r="CB75" s="1253"/>
      <c r="CC75" s="1253"/>
      <c r="CD75" s="1253"/>
      <c r="CE75" s="1253"/>
      <c r="CF75" s="1253">
        <v>7.1</v>
      </c>
      <c r="CG75" s="1253"/>
      <c r="CH75" s="1253"/>
      <c r="CI75" s="1253"/>
      <c r="CJ75" s="1253"/>
      <c r="CK75" s="1253"/>
      <c r="CL75" s="1253"/>
      <c r="CM75" s="1253"/>
      <c r="CN75" s="1253">
        <v>7.6</v>
      </c>
      <c r="CO75" s="1253"/>
      <c r="CP75" s="1253"/>
      <c r="CQ75" s="1253"/>
      <c r="CR75" s="1253"/>
      <c r="CS75" s="1253"/>
      <c r="CT75" s="1253"/>
      <c r="CU75" s="1253"/>
      <c r="CV75" s="1253">
        <v>8.1999999999999993</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589</v>
      </c>
      <c r="AO77" s="1255"/>
      <c r="AP77" s="1255"/>
      <c r="AQ77" s="1255"/>
      <c r="AR77" s="1255"/>
      <c r="AS77" s="1255"/>
      <c r="AT77" s="1255"/>
      <c r="AU77" s="1255"/>
      <c r="AV77" s="1255"/>
      <c r="AW77" s="1255"/>
      <c r="AX77" s="1255"/>
      <c r="AY77" s="1255"/>
      <c r="AZ77" s="1255"/>
      <c r="BA77" s="1255"/>
      <c r="BB77" s="1256" t="s">
        <v>588</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587</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TMUlyEm6tdqkcW7WWf1JSywal2c+pxk0LcaHUx4n8a+p2PxfkvrV959SRDZkHNGti1PLEWSY3PFMg8p0/CjemQ==" saltValue="NX97mBOpxmc2KWEBHbemb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CBEB0-B306-4AEC-ABB2-7E86A6F55E60}">
  <sheetPr>
    <pageSetUpPr fitToPage="1"/>
  </sheetPr>
  <dimension ref="A1:DR125"/>
  <sheetViews>
    <sheetView showGridLines="0" tabSelected="1" topLeftCell="A67"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3/70+nVbg27e8+Qc0IhWynuy+zRXhO9spM7+OsHJg+LAWFS2oLU21gNeiPQ/bVdzhDga3kbSBeXeG2aVY3efvg==" saltValue="eNsyNsDoWBZXXCPjkba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D86A-6A02-4F1C-8252-B48A494AD8D2}">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tFNrvNpv0C9OY7JDOx0B9/ctkpKTsBiDjvFCVKa25F3oOkJ42nkkDfoh2WJQX0wAH2Ccf2VMFfkwuhkLa9RtvA==" saltValue="qm17wXw7cRBnSOl6zn1n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129518</v>
      </c>
      <c r="E3" s="156"/>
      <c r="F3" s="157">
        <v>94081</v>
      </c>
      <c r="G3" s="158"/>
      <c r="H3" s="159"/>
    </row>
    <row r="4" spans="1:8" x14ac:dyDescent="0.2">
      <c r="A4" s="160"/>
      <c r="B4" s="161"/>
      <c r="C4" s="162"/>
      <c r="D4" s="163">
        <v>42497</v>
      </c>
      <c r="E4" s="164"/>
      <c r="F4" s="165">
        <v>48949</v>
      </c>
      <c r="G4" s="166"/>
      <c r="H4" s="167"/>
    </row>
    <row r="5" spans="1:8" x14ac:dyDescent="0.2">
      <c r="A5" s="148" t="s">
        <v>527</v>
      </c>
      <c r="B5" s="153"/>
      <c r="C5" s="154"/>
      <c r="D5" s="155">
        <v>124867</v>
      </c>
      <c r="E5" s="156"/>
      <c r="F5" s="157">
        <v>92632</v>
      </c>
      <c r="G5" s="158"/>
      <c r="H5" s="159"/>
    </row>
    <row r="6" spans="1:8" x14ac:dyDescent="0.2">
      <c r="A6" s="160"/>
      <c r="B6" s="161"/>
      <c r="C6" s="162"/>
      <c r="D6" s="163">
        <v>50657</v>
      </c>
      <c r="E6" s="164"/>
      <c r="F6" s="165">
        <v>47978</v>
      </c>
      <c r="G6" s="166"/>
      <c r="H6" s="167"/>
    </row>
    <row r="7" spans="1:8" x14ac:dyDescent="0.2">
      <c r="A7" s="148" t="s">
        <v>528</v>
      </c>
      <c r="B7" s="153"/>
      <c r="C7" s="154"/>
      <c r="D7" s="155">
        <v>163137</v>
      </c>
      <c r="E7" s="156"/>
      <c r="F7" s="157">
        <v>96469</v>
      </c>
      <c r="G7" s="158"/>
      <c r="H7" s="159"/>
    </row>
    <row r="8" spans="1:8" x14ac:dyDescent="0.2">
      <c r="A8" s="160"/>
      <c r="B8" s="161"/>
      <c r="C8" s="162"/>
      <c r="D8" s="163">
        <v>75630</v>
      </c>
      <c r="E8" s="164"/>
      <c r="F8" s="165">
        <v>49775</v>
      </c>
      <c r="G8" s="166"/>
      <c r="H8" s="167"/>
    </row>
    <row r="9" spans="1:8" x14ac:dyDescent="0.2">
      <c r="A9" s="148" t="s">
        <v>529</v>
      </c>
      <c r="B9" s="153"/>
      <c r="C9" s="154"/>
      <c r="D9" s="155">
        <v>117450</v>
      </c>
      <c r="E9" s="156"/>
      <c r="F9" s="157">
        <v>85743</v>
      </c>
      <c r="G9" s="158"/>
      <c r="H9" s="159"/>
    </row>
    <row r="10" spans="1:8" x14ac:dyDescent="0.2">
      <c r="A10" s="160"/>
      <c r="B10" s="161"/>
      <c r="C10" s="162"/>
      <c r="D10" s="163">
        <v>51373</v>
      </c>
      <c r="E10" s="164"/>
      <c r="F10" s="165">
        <v>45231</v>
      </c>
      <c r="G10" s="166"/>
      <c r="H10" s="167"/>
    </row>
    <row r="11" spans="1:8" x14ac:dyDescent="0.2">
      <c r="A11" s="148" t="s">
        <v>530</v>
      </c>
      <c r="B11" s="153"/>
      <c r="C11" s="154"/>
      <c r="D11" s="155">
        <v>103970</v>
      </c>
      <c r="E11" s="156"/>
      <c r="F11" s="157">
        <v>92509</v>
      </c>
      <c r="G11" s="158"/>
      <c r="H11" s="159"/>
    </row>
    <row r="12" spans="1:8" x14ac:dyDescent="0.2">
      <c r="A12" s="160"/>
      <c r="B12" s="161"/>
      <c r="C12" s="168"/>
      <c r="D12" s="163">
        <v>60870</v>
      </c>
      <c r="E12" s="164"/>
      <c r="F12" s="165">
        <v>52274</v>
      </c>
      <c r="G12" s="166"/>
      <c r="H12" s="167"/>
    </row>
    <row r="13" spans="1:8" x14ac:dyDescent="0.2">
      <c r="A13" s="148"/>
      <c r="B13" s="153"/>
      <c r="C13" s="169"/>
      <c r="D13" s="170">
        <v>127788</v>
      </c>
      <c r="E13" s="171"/>
      <c r="F13" s="172">
        <v>92287</v>
      </c>
      <c r="G13" s="173"/>
      <c r="H13" s="159"/>
    </row>
    <row r="14" spans="1:8" x14ac:dyDescent="0.2">
      <c r="A14" s="160"/>
      <c r="B14" s="161"/>
      <c r="C14" s="162"/>
      <c r="D14" s="163">
        <v>56205</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14.7</v>
      </c>
      <c r="C19" s="174">
        <f>ROUND(VALUE(SUBSTITUTE(実質収支比率等に係る経年分析!G$48,"▲","-")),2)</f>
        <v>15.29</v>
      </c>
      <c r="D19" s="174">
        <f>ROUND(VALUE(SUBSTITUTE(実質収支比率等に係る経年分析!H$48,"▲","-")),2)</f>
        <v>23.7</v>
      </c>
      <c r="E19" s="174">
        <f>ROUND(VALUE(SUBSTITUTE(実質収支比率等に係る経年分析!I$48,"▲","-")),2)</f>
        <v>19.86</v>
      </c>
      <c r="F19" s="174">
        <f>ROUND(VALUE(SUBSTITUTE(実質収支比率等に係る経年分析!J$48,"▲","-")),2)</f>
        <v>14.18</v>
      </c>
    </row>
    <row r="20" spans="1:11" x14ac:dyDescent="0.2">
      <c r="A20" s="174" t="s">
        <v>53</v>
      </c>
      <c r="B20" s="174">
        <f>ROUND(VALUE(SUBSTITUTE(実質収支比率等に係る経年分析!F$47,"▲","-")),2)</f>
        <v>16.18</v>
      </c>
      <c r="C20" s="174">
        <f>ROUND(VALUE(SUBSTITUTE(実質収支比率等に係る経年分析!G$47,"▲","-")),2)</f>
        <v>16.850000000000001</v>
      </c>
      <c r="D20" s="174">
        <f>ROUND(VALUE(SUBSTITUTE(実質収支比率等に係る経年分析!H$47,"▲","-")),2)</f>
        <v>16.07</v>
      </c>
      <c r="E20" s="174">
        <f>ROUND(VALUE(SUBSTITUTE(実質収支比率等に係る経年分析!I$47,"▲","-")),2)</f>
        <v>19.52</v>
      </c>
      <c r="F20" s="174">
        <f>ROUND(VALUE(SUBSTITUTE(実質収支比率等に係る経年分析!J$47,"▲","-")),2)</f>
        <v>19.39</v>
      </c>
    </row>
    <row r="21" spans="1:11" x14ac:dyDescent="0.2">
      <c r="A21" s="174" t="s">
        <v>54</v>
      </c>
      <c r="B21" s="174">
        <f>IF(ISNUMBER(VALUE(SUBSTITUTE(実質収支比率等に係る経年分析!F$49,"▲","-"))),ROUND(VALUE(SUBSTITUTE(実質収支比率等に係る経年分析!F$49,"▲","-")),2),NA())</f>
        <v>-0.59</v>
      </c>
      <c r="C21" s="174">
        <f>IF(ISNUMBER(VALUE(SUBSTITUTE(実質収支比率等に係る経年分析!G$49,"▲","-"))),ROUND(VALUE(SUBSTITUTE(実質収支比率等に係る経年分析!G$49,"▲","-")),2),NA())</f>
        <v>2.59</v>
      </c>
      <c r="D21" s="174">
        <f>IF(ISNUMBER(VALUE(SUBSTITUTE(実質収支比率等に係る経年分析!H$49,"▲","-"))),ROUND(VALUE(SUBSTITUTE(実質収支比率等に係る経年分析!H$49,"▲","-")),2),NA())</f>
        <v>9.6300000000000008</v>
      </c>
      <c r="E21" s="174">
        <f>IF(ISNUMBER(VALUE(SUBSTITUTE(実質収支比率等に係る経年分析!I$49,"▲","-"))),ROUND(VALUE(SUBSTITUTE(実質収支比率等に係る経年分析!I$49,"▲","-")),2),NA())</f>
        <v>-0.95</v>
      </c>
      <c r="F21" s="174">
        <f>IF(ISNUMBER(VALUE(SUBSTITUTE(実質収支比率等に係る経年分析!J$49,"▲","-"))),ROUND(VALUE(SUBSTITUTE(実質収支比率等に係る経年分析!J$49,"▲","-")),2),NA())</f>
        <v>-5.54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1.1100000000000001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0.24</v>
      </c>
    </row>
    <row r="31" spans="1:11" x14ac:dyDescent="0.2">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2.0499999999999998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2.78</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14.17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2310</v>
      </c>
      <c r="E42" s="176"/>
      <c r="F42" s="176"/>
      <c r="G42" s="176">
        <f>'実質公債費比率（分子）の構造'!L$52</f>
        <v>2405</v>
      </c>
      <c r="H42" s="176"/>
      <c r="I42" s="176"/>
      <c r="J42" s="176">
        <f>'実質公債費比率（分子）の構造'!M$52</f>
        <v>2572</v>
      </c>
      <c r="K42" s="176"/>
      <c r="L42" s="176"/>
      <c r="M42" s="176">
        <f>'実質公債費比率（分子）の構造'!N$52</f>
        <v>2857</v>
      </c>
      <c r="N42" s="176"/>
      <c r="O42" s="176"/>
      <c r="P42" s="176">
        <f>'実質公債費比率（分子）の構造'!O$52</f>
        <v>2988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56</v>
      </c>
      <c r="C44" s="176"/>
      <c r="D44" s="176"/>
      <c r="E44" s="176">
        <f>'実質公債費比率（分子）の構造'!L$50</f>
        <v>56</v>
      </c>
      <c r="F44" s="176"/>
      <c r="G44" s="176"/>
      <c r="H44" s="176">
        <f>'実質公債費比率（分子）の構造'!M$50</f>
        <v>51</v>
      </c>
      <c r="I44" s="176"/>
      <c r="J44" s="176"/>
      <c r="K44" s="176">
        <f>'実質公債費比率（分子）の構造'!N$50</f>
        <v>50</v>
      </c>
      <c r="L44" s="176"/>
      <c r="M44" s="176"/>
      <c r="N44" s="176">
        <f>'実質公債費比率（分子）の構造'!O$50</f>
        <v>53</v>
      </c>
      <c r="O44" s="176"/>
      <c r="P44" s="176"/>
    </row>
    <row r="45" spans="1:16" x14ac:dyDescent="0.2">
      <c r="A45" s="176" t="s">
        <v>63</v>
      </c>
      <c r="B45" s="176">
        <f>'実質公債費比率（分子）の構造'!K$49</f>
        <v>65</v>
      </c>
      <c r="C45" s="176"/>
      <c r="D45" s="176"/>
      <c r="E45" s="176">
        <f>'実質公債費比率（分子）の構造'!L$49</f>
        <v>41</v>
      </c>
      <c r="F45" s="176"/>
      <c r="G45" s="176"/>
      <c r="H45" s="176">
        <f>'実質公債費比率（分子）の構造'!M$49</f>
        <v>54</v>
      </c>
      <c r="I45" s="176"/>
      <c r="J45" s="176"/>
      <c r="K45" s="176">
        <f>'実質公債費比率（分子）の構造'!N$49</f>
        <v>59</v>
      </c>
      <c r="L45" s="176"/>
      <c r="M45" s="176"/>
      <c r="N45" s="176">
        <f>'実質公債費比率（分子）の構造'!O$49</f>
        <v>61</v>
      </c>
      <c r="O45" s="176"/>
      <c r="P45" s="176"/>
    </row>
    <row r="46" spans="1:16" x14ac:dyDescent="0.2">
      <c r="A46" s="176" t="s">
        <v>64</v>
      </c>
      <c r="B46" s="176">
        <f>'実質公債費比率（分子）の構造'!K$48</f>
        <v>719</v>
      </c>
      <c r="C46" s="176"/>
      <c r="D46" s="176"/>
      <c r="E46" s="176">
        <f>'実質公債費比率（分子）の構造'!L$48</f>
        <v>754</v>
      </c>
      <c r="F46" s="176"/>
      <c r="G46" s="176"/>
      <c r="H46" s="176">
        <f>'実質公債費比率（分子）の構造'!M$48</f>
        <v>771</v>
      </c>
      <c r="I46" s="176"/>
      <c r="J46" s="176"/>
      <c r="K46" s="176">
        <f>'実質公債費比率（分子）の構造'!N$48</f>
        <v>810</v>
      </c>
      <c r="L46" s="176"/>
      <c r="M46" s="176"/>
      <c r="N46" s="176">
        <f>'実質公債費比率（分子）の構造'!O$48</f>
        <v>789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2301</v>
      </c>
      <c r="C49" s="176"/>
      <c r="D49" s="176"/>
      <c r="E49" s="176">
        <f>'実質公債費比率（分子）の構造'!L$45</f>
        <v>2443</v>
      </c>
      <c r="F49" s="176"/>
      <c r="G49" s="176"/>
      <c r="H49" s="176">
        <f>'実質公債費比率（分子）の構造'!M$45</f>
        <v>2678</v>
      </c>
      <c r="I49" s="176"/>
      <c r="J49" s="176"/>
      <c r="K49" s="176">
        <f>'実質公債費比率（分子）の構造'!N$45</f>
        <v>3012</v>
      </c>
      <c r="L49" s="176"/>
      <c r="M49" s="176"/>
      <c r="N49" s="176">
        <f>'実質公債費比率（分子）の構造'!O$45</f>
        <v>3209</v>
      </c>
      <c r="O49" s="176"/>
      <c r="P49" s="176"/>
    </row>
    <row r="50" spans="1:16" x14ac:dyDescent="0.2">
      <c r="A50" s="176" t="s">
        <v>67</v>
      </c>
      <c r="B50" s="176" t="e">
        <f>NA()</f>
        <v>#N/A</v>
      </c>
      <c r="C50" s="176">
        <f>IF(ISNUMBER('実質公債費比率（分子）の構造'!K$53),'実質公債費比率（分子）の構造'!K$53,NA())</f>
        <v>831</v>
      </c>
      <c r="D50" s="176" t="e">
        <f>NA()</f>
        <v>#N/A</v>
      </c>
      <c r="E50" s="176" t="e">
        <f>NA()</f>
        <v>#N/A</v>
      </c>
      <c r="F50" s="176">
        <f>IF(ISNUMBER('実質公債費比率（分子）の構造'!L$53),'実質公債費比率（分子）の構造'!L$53,NA())</f>
        <v>889</v>
      </c>
      <c r="G50" s="176" t="e">
        <f>NA()</f>
        <v>#N/A</v>
      </c>
      <c r="H50" s="176" t="e">
        <f>NA()</f>
        <v>#N/A</v>
      </c>
      <c r="I50" s="176">
        <f>IF(ISNUMBER('実質公債費比率（分子）の構造'!M$53),'実質公債費比率（分子）の構造'!M$53,NA())</f>
        <v>982</v>
      </c>
      <c r="J50" s="176" t="e">
        <f>NA()</f>
        <v>#N/A</v>
      </c>
      <c r="K50" s="176" t="e">
        <f>NA()</f>
        <v>#N/A</v>
      </c>
      <c r="L50" s="176">
        <f>IF(ISNUMBER('実質公債費比率（分子）の構造'!N$53),'実質公債費比率（分子）の構造'!N$53,NA())</f>
        <v>1074</v>
      </c>
      <c r="M50" s="176" t="e">
        <f>NA()</f>
        <v>#N/A</v>
      </c>
      <c r="N50" s="176" t="e">
        <f>NA()</f>
        <v>#N/A</v>
      </c>
      <c r="O50" s="176">
        <f>IF(ISNUMBER('実質公債費比率（分子）の構造'!O$53),'実質公債費比率（分子）の構造'!O$53,NA())</f>
        <v>1124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29165</v>
      </c>
      <c r="E56" s="175"/>
      <c r="F56" s="175"/>
      <c r="G56" s="175">
        <f>'将来負担比率（分子）の構造'!J$52</f>
        <v>28898</v>
      </c>
      <c r="H56" s="175"/>
      <c r="I56" s="175"/>
      <c r="J56" s="175">
        <f>'将来負担比率（分子）の構造'!K$52</f>
        <v>29873</v>
      </c>
      <c r="K56" s="175"/>
      <c r="L56" s="175"/>
      <c r="M56" s="175">
        <f>'将来負担比率（分子）の構造'!L$52</f>
        <v>29515</v>
      </c>
      <c r="N56" s="175"/>
      <c r="O56" s="175"/>
      <c r="P56" s="175">
        <f>'将来負担比率（分子）の構造'!M$52</f>
        <v>29114</v>
      </c>
    </row>
    <row r="57" spans="1:16" x14ac:dyDescent="0.2">
      <c r="A57" s="175" t="s">
        <v>42</v>
      </c>
      <c r="B57" s="175"/>
      <c r="C57" s="175"/>
      <c r="D57" s="175">
        <f>'将来負担比率（分子）の構造'!I$51</f>
        <v>81</v>
      </c>
      <c r="E57" s="175"/>
      <c r="F57" s="175"/>
      <c r="G57" s="175">
        <f>'将来負担比率（分子）の構造'!J$51</f>
        <v>437</v>
      </c>
      <c r="H57" s="175"/>
      <c r="I57" s="175"/>
      <c r="J57" s="175">
        <f>'将来負担比率（分子）の構造'!K$51</f>
        <v>616</v>
      </c>
      <c r="K57" s="175"/>
      <c r="L57" s="175"/>
      <c r="M57" s="175">
        <f>'将来負担比率（分子）の構造'!L$51</f>
        <v>602</v>
      </c>
      <c r="N57" s="175"/>
      <c r="O57" s="175"/>
      <c r="P57" s="175">
        <f>'将来負担比率（分子）の構造'!M$51</f>
        <v>596</v>
      </c>
    </row>
    <row r="58" spans="1:16" x14ac:dyDescent="0.2">
      <c r="A58" s="175" t="s">
        <v>41</v>
      </c>
      <c r="B58" s="175"/>
      <c r="C58" s="175"/>
      <c r="D58" s="175">
        <f>'将来負担比率（分子）の構造'!I$50</f>
        <v>7522</v>
      </c>
      <c r="E58" s="175"/>
      <c r="F58" s="175"/>
      <c r="G58" s="175">
        <f>'将来負担比率（分子）の構造'!J$50</f>
        <v>8112</v>
      </c>
      <c r="H58" s="175"/>
      <c r="I58" s="175"/>
      <c r="J58" s="175">
        <f>'将来負担比率（分子）の構造'!K$50</f>
        <v>8270</v>
      </c>
      <c r="K58" s="175"/>
      <c r="L58" s="175"/>
      <c r="M58" s="175">
        <f>'将来負担比率（分子）の構造'!L$50</f>
        <v>9227</v>
      </c>
      <c r="N58" s="175"/>
      <c r="O58" s="175"/>
      <c r="P58" s="175">
        <f>'将来負担比率（分子）の構造'!M$50</f>
        <v>9605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3778</v>
      </c>
      <c r="C62" s="175"/>
      <c r="D62" s="175"/>
      <c r="E62" s="175">
        <f>'将来負担比率（分子）の構造'!J$45</f>
        <v>3537</v>
      </c>
      <c r="F62" s="175"/>
      <c r="G62" s="175"/>
      <c r="H62" s="175">
        <f>'将来負担比率（分子）の構造'!K$45</f>
        <v>3382</v>
      </c>
      <c r="I62" s="175"/>
      <c r="J62" s="175"/>
      <c r="K62" s="175">
        <f>'将来負担比率（分子）の構造'!L$45</f>
        <v>3292</v>
      </c>
      <c r="L62" s="175"/>
      <c r="M62" s="175"/>
      <c r="N62" s="175">
        <f>'将来負担比率（分子）の構造'!M$45</f>
        <v>3152</v>
      </c>
      <c r="O62" s="175"/>
      <c r="P62" s="175"/>
    </row>
    <row r="63" spans="1:16" x14ac:dyDescent="0.2">
      <c r="A63" s="175" t="s">
        <v>34</v>
      </c>
      <c r="B63" s="175">
        <f>'将来負担比率（分子）の構造'!I$44</f>
        <v>287</v>
      </c>
      <c r="C63" s="175"/>
      <c r="D63" s="175"/>
      <c r="E63" s="175">
        <f>'将来負担比率（分子）の構造'!J$44</f>
        <v>277</v>
      </c>
      <c r="F63" s="175"/>
      <c r="G63" s="175"/>
      <c r="H63" s="175">
        <f>'将来負担比率（分子）の構造'!K$44</f>
        <v>231</v>
      </c>
      <c r="I63" s="175"/>
      <c r="J63" s="175"/>
      <c r="K63" s="175">
        <f>'将来負担比率（分子）の構造'!L$44</f>
        <v>182</v>
      </c>
      <c r="L63" s="175"/>
      <c r="M63" s="175"/>
      <c r="N63" s="175">
        <f>'将来負担比率（分子）の構造'!M$44</f>
        <v>174</v>
      </c>
      <c r="O63" s="175"/>
      <c r="P63" s="175"/>
    </row>
    <row r="64" spans="1:16" x14ac:dyDescent="0.2">
      <c r="A64" s="175" t="s">
        <v>33</v>
      </c>
      <c r="B64" s="175">
        <f>'将来負担比率（分子）の構造'!I$43</f>
        <v>8413</v>
      </c>
      <c r="C64" s="175"/>
      <c r="D64" s="175"/>
      <c r="E64" s="175">
        <f>'将来負担比率（分子）の構造'!J$43</f>
        <v>7639</v>
      </c>
      <c r="F64" s="175"/>
      <c r="G64" s="175"/>
      <c r="H64" s="175">
        <f>'将来負担比率（分子）の構造'!K$43</f>
        <v>7274</v>
      </c>
      <c r="I64" s="175"/>
      <c r="J64" s="175"/>
      <c r="K64" s="175">
        <f>'将来負担比率（分子）の構造'!L$43</f>
        <v>7357</v>
      </c>
      <c r="L64" s="175"/>
      <c r="M64" s="175"/>
      <c r="N64" s="175">
        <f>'将来負担比率（分子）の構造'!M$43</f>
        <v>7041</v>
      </c>
      <c r="O64" s="175"/>
      <c r="P64" s="175"/>
    </row>
    <row r="65" spans="1:16" x14ac:dyDescent="0.2">
      <c r="A65" s="175" t="s">
        <v>32</v>
      </c>
      <c r="B65" s="175">
        <f>'将来負担比率（分子）の構造'!I$42</f>
        <v>171</v>
      </c>
      <c r="C65" s="175"/>
      <c r="D65" s="175"/>
      <c r="E65" s="175">
        <f>'将来負担比率（分子）の構造'!J$42</f>
        <v>194</v>
      </c>
      <c r="F65" s="175"/>
      <c r="G65" s="175"/>
      <c r="H65" s="175">
        <f>'将来負担比率（分子）の構造'!K$42</f>
        <v>307</v>
      </c>
      <c r="I65" s="175"/>
      <c r="J65" s="175"/>
      <c r="K65" s="175">
        <f>'将来負担比率（分子）の構造'!L$42</f>
        <v>306</v>
      </c>
      <c r="L65" s="175"/>
      <c r="M65" s="175"/>
      <c r="N65" s="175">
        <f>'将来負担比率（分子）の構造'!M$42</f>
        <v>267</v>
      </c>
      <c r="O65" s="175"/>
      <c r="P65" s="175"/>
    </row>
    <row r="66" spans="1:16" x14ac:dyDescent="0.2">
      <c r="A66" s="175" t="s">
        <v>31</v>
      </c>
      <c r="B66" s="175">
        <f>'将来負担比率（分子）の構造'!I$41</f>
        <v>29307</v>
      </c>
      <c r="C66" s="175"/>
      <c r="D66" s="175"/>
      <c r="E66" s="175">
        <f>'将来負担比率（分子）の構造'!J$41</f>
        <v>31066</v>
      </c>
      <c r="F66" s="175"/>
      <c r="G66" s="175"/>
      <c r="H66" s="175">
        <f>'将来負担比率（分子）の構造'!K$41</f>
        <v>33029</v>
      </c>
      <c r="I66" s="175"/>
      <c r="J66" s="175"/>
      <c r="K66" s="175">
        <f>'将来負担比率（分子）の構造'!L$41</f>
        <v>33422</v>
      </c>
      <c r="L66" s="175"/>
      <c r="M66" s="175"/>
      <c r="N66" s="175">
        <f>'将来負担比率（分子）の構造'!M$41</f>
        <v>32976</v>
      </c>
      <c r="O66" s="175"/>
      <c r="P66" s="175"/>
    </row>
    <row r="67" spans="1:16" x14ac:dyDescent="0.2">
      <c r="A67" s="175" t="s">
        <v>71</v>
      </c>
      <c r="B67" s="175" t="e">
        <f>NA()</f>
        <v>#N/A</v>
      </c>
      <c r="C67" s="175">
        <f>IF(ISNUMBER('将来負担比率（分子）の構造'!I$53), IF('将来負担比率（分子）の構造'!I$53 &lt; 0, 0, '将来負担比率（分子）の構造'!I$53), NA())</f>
        <v>5189</v>
      </c>
      <c r="D67" s="175" t="e">
        <f>NA()</f>
        <v>#N/A</v>
      </c>
      <c r="E67" s="175" t="e">
        <f>NA()</f>
        <v>#N/A</v>
      </c>
      <c r="F67" s="175">
        <f>IF(ISNUMBER('将来負担比率（分子）の構造'!J$53), IF('将来負担比率（分子）の構造'!J$53 &lt; 0, 0, '将来負担比率（分子）の構造'!J$53), NA())</f>
        <v>5264</v>
      </c>
      <c r="G67" s="175" t="e">
        <f>NA()</f>
        <v>#N/A</v>
      </c>
      <c r="H67" s="175" t="e">
        <f>NA()</f>
        <v>#N/A</v>
      </c>
      <c r="I67" s="175">
        <f>IF(ISNUMBER('将来負担比率（分子）の構造'!K$53), IF('将来負担比率（分子）の構造'!K$53 &lt; 0, 0, '将来負担比率（分子）の構造'!K$53), NA())</f>
        <v>5463</v>
      </c>
      <c r="J67" s="175" t="e">
        <f>NA()</f>
        <v>#N/A</v>
      </c>
      <c r="K67" s="175" t="e">
        <f>NA()</f>
        <v>#N/A</v>
      </c>
      <c r="L67" s="175">
        <f>IF(ISNUMBER('将来負担比率（分子）の構造'!L$53), IF('将来負担比率（分子）の構造'!L$53 &lt; 0, 0, '将来負担比率（分子）の構造'!L$53), NA())</f>
        <v>5214</v>
      </c>
      <c r="M67" s="175" t="e">
        <f>NA()</f>
        <v>#N/A</v>
      </c>
      <c r="N67" s="175" t="e">
        <f>NA()</f>
        <v>#N/A</v>
      </c>
      <c r="O67" s="175">
        <f>IF(ISNUMBER('将来負担比率（分子）の構造'!M$53), IF('将来負担比率（分子）の構造'!M$53 &lt; 0, 0, '将来負担比率（分子）の構造'!M$53), NA())</f>
        <v>4295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2524</v>
      </c>
      <c r="C72" s="179">
        <f>基金残高に係る経年分析!G55</f>
        <v>3025</v>
      </c>
      <c r="D72" s="179">
        <f>基金残高に係る経年分析!H55</f>
        <v>3025</v>
      </c>
    </row>
    <row r="73" spans="1:16" x14ac:dyDescent="0.2">
      <c r="A73" s="178" t="s">
        <v>74</v>
      </c>
      <c r="B73" s="179">
        <f>基金残高に係る経年分析!F56</f>
        <v>1233</v>
      </c>
      <c r="C73" s="179">
        <f>基金残高に係る経年分析!G56</f>
        <v>1233</v>
      </c>
      <c r="D73" s="179">
        <f>基金残高に係る経年分析!H56</f>
        <v>1264</v>
      </c>
    </row>
    <row r="74" spans="1:16" x14ac:dyDescent="0.2">
      <c r="A74" s="178" t="s">
        <v>75</v>
      </c>
      <c r="B74" s="179">
        <f>基金残高に係る経年分析!F57</f>
        <v>5393</v>
      </c>
      <c r="C74" s="179">
        <f>基金残高に係る経年分析!G57</f>
        <v>6331</v>
      </c>
      <c r="D74" s="179">
        <f>基金残高に係る経年分析!H57</f>
        <v>6955</v>
      </c>
    </row>
  </sheetData>
  <sheetProtection algorithmName="SHA-512" hashValue="NFR/8BkKzfAAYMddhYMcRfL7bInYv+dUplKzgWSXogIwlX5saDndyJzmcLGQHBPr1n26cjKH29rliHSXlnBtsA==" saltValue="47DJ0ZGQ6mttmfkdBZJ/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4486217</v>
      </c>
      <c r="S5" s="649"/>
      <c r="T5" s="649"/>
      <c r="U5" s="649"/>
      <c r="V5" s="649"/>
      <c r="W5" s="649"/>
      <c r="X5" s="649"/>
      <c r="Y5" s="650"/>
      <c r="Z5" s="651">
        <v>14.2</v>
      </c>
      <c r="AA5" s="651"/>
      <c r="AB5" s="651"/>
      <c r="AC5" s="651"/>
      <c r="AD5" s="652">
        <v>4486217</v>
      </c>
      <c r="AE5" s="652"/>
      <c r="AF5" s="652"/>
      <c r="AG5" s="652"/>
      <c r="AH5" s="652"/>
      <c r="AI5" s="652"/>
      <c r="AJ5" s="652"/>
      <c r="AK5" s="652"/>
      <c r="AL5" s="653">
        <v>28.7</v>
      </c>
      <c r="AM5" s="654"/>
      <c r="AN5" s="654"/>
      <c r="AO5" s="655"/>
      <c r="AP5" s="645" t="s">
        <v>216</v>
      </c>
      <c r="AQ5" s="646"/>
      <c r="AR5" s="646"/>
      <c r="AS5" s="646"/>
      <c r="AT5" s="646"/>
      <c r="AU5" s="646"/>
      <c r="AV5" s="646"/>
      <c r="AW5" s="646"/>
      <c r="AX5" s="646"/>
      <c r="AY5" s="646"/>
      <c r="AZ5" s="646"/>
      <c r="BA5" s="646"/>
      <c r="BB5" s="646"/>
      <c r="BC5" s="646"/>
      <c r="BD5" s="646"/>
      <c r="BE5" s="646"/>
      <c r="BF5" s="647"/>
      <c r="BG5" s="659">
        <v>4485033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466862</v>
      </c>
      <c r="S6" s="660"/>
      <c r="T6" s="660"/>
      <c r="U6" s="660"/>
      <c r="V6" s="660"/>
      <c r="W6" s="660"/>
      <c r="X6" s="660"/>
      <c r="Y6" s="661"/>
      <c r="Z6" s="662">
        <v>1.5</v>
      </c>
      <c r="AA6" s="662"/>
      <c r="AB6" s="662"/>
      <c r="AC6" s="662"/>
      <c r="AD6" s="663">
        <v>466862</v>
      </c>
      <c r="AE6" s="663"/>
      <c r="AF6" s="663"/>
      <c r="AG6" s="663"/>
      <c r="AH6" s="663"/>
      <c r="AI6" s="663"/>
      <c r="AJ6" s="663"/>
      <c r="AK6" s="663"/>
      <c r="AL6" s="664">
        <v>3</v>
      </c>
      <c r="AM6" s="665"/>
      <c r="AN6" s="665"/>
      <c r="AO6" s="666"/>
      <c r="AP6" s="656" t="s">
        <v>221</v>
      </c>
      <c r="AQ6" s="657"/>
      <c r="AR6" s="657"/>
      <c r="AS6" s="657"/>
      <c r="AT6" s="657"/>
      <c r="AU6" s="657"/>
      <c r="AV6" s="657"/>
      <c r="AW6" s="657"/>
      <c r="AX6" s="657"/>
      <c r="AY6" s="657"/>
      <c r="AZ6" s="657"/>
      <c r="BA6" s="657"/>
      <c r="BB6" s="657"/>
      <c r="BC6" s="657"/>
      <c r="BD6" s="657"/>
      <c r="BE6" s="657"/>
      <c r="BF6" s="658"/>
      <c r="BG6" s="659">
        <v>4485033</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191861</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191861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2289</v>
      </c>
      <c r="S7" s="660"/>
      <c r="T7" s="660"/>
      <c r="U7" s="660"/>
      <c r="V7" s="660"/>
      <c r="W7" s="660"/>
      <c r="X7" s="660"/>
      <c r="Y7" s="661"/>
      <c r="Z7" s="662">
        <v>0</v>
      </c>
      <c r="AA7" s="662"/>
      <c r="AB7" s="662"/>
      <c r="AC7" s="662"/>
      <c r="AD7" s="663">
        <v>2289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1845239</v>
      </c>
      <c r="BH7" s="660"/>
      <c r="BI7" s="660"/>
      <c r="BJ7" s="660"/>
      <c r="BK7" s="660"/>
      <c r="BL7" s="660"/>
      <c r="BM7" s="660"/>
      <c r="BN7" s="661"/>
      <c r="BO7" s="662">
        <v>41.1</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4905194</v>
      </c>
      <c r="CS7" s="660"/>
      <c r="CT7" s="660"/>
      <c r="CU7" s="660"/>
      <c r="CV7" s="660"/>
      <c r="CW7" s="660"/>
      <c r="CX7" s="660"/>
      <c r="CY7" s="661"/>
      <c r="CZ7" s="662">
        <v>16.8</v>
      </c>
      <c r="DA7" s="662"/>
      <c r="DB7" s="662"/>
      <c r="DC7" s="662"/>
      <c r="DD7" s="668">
        <v>663635</v>
      </c>
      <c r="DE7" s="660"/>
      <c r="DF7" s="660"/>
      <c r="DG7" s="660"/>
      <c r="DH7" s="660"/>
      <c r="DI7" s="660"/>
      <c r="DJ7" s="660"/>
      <c r="DK7" s="660"/>
      <c r="DL7" s="660"/>
      <c r="DM7" s="660"/>
      <c r="DN7" s="660"/>
      <c r="DO7" s="660"/>
      <c r="DP7" s="661"/>
      <c r="DQ7" s="668">
        <v>3277603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23925</v>
      </c>
      <c r="S8" s="660"/>
      <c r="T8" s="660"/>
      <c r="U8" s="660"/>
      <c r="V8" s="660"/>
      <c r="W8" s="660"/>
      <c r="X8" s="660"/>
      <c r="Y8" s="661"/>
      <c r="Z8" s="662">
        <v>0.1</v>
      </c>
      <c r="AA8" s="662"/>
      <c r="AB8" s="662"/>
      <c r="AC8" s="662"/>
      <c r="AD8" s="663">
        <v>23925</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66693</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9184831</v>
      </c>
      <c r="CS8" s="660"/>
      <c r="CT8" s="660"/>
      <c r="CU8" s="660"/>
      <c r="CV8" s="660"/>
      <c r="CW8" s="660"/>
      <c r="CX8" s="660"/>
      <c r="CY8" s="661"/>
      <c r="CZ8" s="662">
        <v>31.5</v>
      </c>
      <c r="DA8" s="662"/>
      <c r="DB8" s="662"/>
      <c r="DC8" s="662"/>
      <c r="DD8" s="668">
        <v>183189</v>
      </c>
      <c r="DE8" s="660"/>
      <c r="DF8" s="660"/>
      <c r="DG8" s="660"/>
      <c r="DH8" s="660"/>
      <c r="DI8" s="660"/>
      <c r="DJ8" s="660"/>
      <c r="DK8" s="660"/>
      <c r="DL8" s="660"/>
      <c r="DM8" s="660"/>
      <c r="DN8" s="660"/>
      <c r="DO8" s="660"/>
      <c r="DP8" s="661"/>
      <c r="DQ8" s="668">
        <v>5641228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28990</v>
      </c>
      <c r="S9" s="660"/>
      <c r="T9" s="660"/>
      <c r="U9" s="660"/>
      <c r="V9" s="660"/>
      <c r="W9" s="660"/>
      <c r="X9" s="660"/>
      <c r="Y9" s="661"/>
      <c r="Z9" s="662">
        <v>0.1</v>
      </c>
      <c r="AA9" s="662"/>
      <c r="AB9" s="662"/>
      <c r="AC9" s="662"/>
      <c r="AD9" s="663">
        <v>28990</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1487546</v>
      </c>
      <c r="BH9" s="660"/>
      <c r="BI9" s="660"/>
      <c r="BJ9" s="660"/>
      <c r="BK9" s="660"/>
      <c r="BL9" s="660"/>
      <c r="BM9" s="660"/>
      <c r="BN9" s="661"/>
      <c r="BO9" s="662">
        <v>33.200000000000003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3092322</v>
      </c>
      <c r="CS9" s="660"/>
      <c r="CT9" s="660"/>
      <c r="CU9" s="660"/>
      <c r="CV9" s="660"/>
      <c r="CW9" s="660"/>
      <c r="CX9" s="660"/>
      <c r="CY9" s="661"/>
      <c r="CZ9" s="662">
        <v>10.6</v>
      </c>
      <c r="DA9" s="662"/>
      <c r="DB9" s="662"/>
      <c r="DC9" s="662"/>
      <c r="DD9" s="668">
        <v>614813</v>
      </c>
      <c r="DE9" s="660"/>
      <c r="DF9" s="660"/>
      <c r="DG9" s="660"/>
      <c r="DH9" s="660"/>
      <c r="DI9" s="660"/>
      <c r="DJ9" s="660"/>
      <c r="DK9" s="660"/>
      <c r="DL9" s="660"/>
      <c r="DM9" s="660"/>
      <c r="DN9" s="660"/>
      <c r="DO9" s="660"/>
      <c r="DP9" s="661"/>
      <c r="DQ9" s="668">
        <v>2066728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135238</v>
      </c>
      <c r="BH10" s="660"/>
      <c r="BI10" s="660"/>
      <c r="BJ10" s="660"/>
      <c r="BK10" s="660"/>
      <c r="BL10" s="660"/>
      <c r="BM10" s="660"/>
      <c r="BN10" s="661"/>
      <c r="BO10" s="662">
        <v>3</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70000</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1006327</v>
      </c>
      <c r="S11" s="660"/>
      <c r="T11" s="660"/>
      <c r="U11" s="660"/>
      <c r="V11" s="660"/>
      <c r="W11" s="660"/>
      <c r="X11" s="660"/>
      <c r="Y11" s="661"/>
      <c r="Z11" s="664">
        <v>3.2</v>
      </c>
      <c r="AA11" s="665"/>
      <c r="AB11" s="665"/>
      <c r="AC11" s="671"/>
      <c r="AD11" s="668">
        <v>1006327</v>
      </c>
      <c r="AE11" s="660"/>
      <c r="AF11" s="660"/>
      <c r="AG11" s="660"/>
      <c r="AH11" s="660"/>
      <c r="AI11" s="660"/>
      <c r="AJ11" s="660"/>
      <c r="AK11" s="661"/>
      <c r="AL11" s="664">
        <v>6.4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155762</v>
      </c>
      <c r="BH11" s="660"/>
      <c r="BI11" s="660"/>
      <c r="BJ11" s="660"/>
      <c r="BK11" s="660"/>
      <c r="BL11" s="660"/>
      <c r="BM11" s="660"/>
      <c r="BN11" s="661"/>
      <c r="BO11" s="662">
        <v>3.5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1229813</v>
      </c>
      <c r="CS11" s="660"/>
      <c r="CT11" s="660"/>
      <c r="CU11" s="660"/>
      <c r="CV11" s="660"/>
      <c r="CW11" s="660"/>
      <c r="CX11" s="660"/>
      <c r="CY11" s="661"/>
      <c r="CZ11" s="662">
        <v>4.2</v>
      </c>
      <c r="DA11" s="662"/>
      <c r="DB11" s="662"/>
      <c r="DC11" s="662"/>
      <c r="DD11" s="668">
        <v>310629</v>
      </c>
      <c r="DE11" s="660"/>
      <c r="DF11" s="660"/>
      <c r="DG11" s="660"/>
      <c r="DH11" s="660"/>
      <c r="DI11" s="660"/>
      <c r="DJ11" s="660"/>
      <c r="DK11" s="660"/>
      <c r="DL11" s="660"/>
      <c r="DM11" s="660"/>
      <c r="DN11" s="660"/>
      <c r="DO11" s="660"/>
      <c r="DP11" s="661"/>
      <c r="DQ11" s="668">
        <v>637604</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6997</v>
      </c>
      <c r="S12" s="660"/>
      <c r="T12" s="660"/>
      <c r="U12" s="660"/>
      <c r="V12" s="660"/>
      <c r="W12" s="660"/>
      <c r="X12" s="660"/>
      <c r="Y12" s="661"/>
      <c r="Z12" s="662">
        <v>0</v>
      </c>
      <c r="AA12" s="662"/>
      <c r="AB12" s="662"/>
      <c r="AC12" s="662"/>
      <c r="AD12" s="663">
        <v>6997</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2108720</v>
      </c>
      <c r="BH12" s="660"/>
      <c r="BI12" s="660"/>
      <c r="BJ12" s="660"/>
      <c r="BK12" s="660"/>
      <c r="BL12" s="660"/>
      <c r="BM12" s="660"/>
      <c r="BN12" s="661"/>
      <c r="BO12" s="662">
        <v>47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1080278</v>
      </c>
      <c r="CS12" s="660"/>
      <c r="CT12" s="660"/>
      <c r="CU12" s="660"/>
      <c r="CV12" s="660"/>
      <c r="CW12" s="660"/>
      <c r="CX12" s="660"/>
      <c r="CY12" s="661"/>
      <c r="CZ12" s="662">
        <v>3.7</v>
      </c>
      <c r="DA12" s="662"/>
      <c r="DB12" s="662"/>
      <c r="DC12" s="662"/>
      <c r="DD12" s="668">
        <v>258179</v>
      </c>
      <c r="DE12" s="660"/>
      <c r="DF12" s="660"/>
      <c r="DG12" s="660"/>
      <c r="DH12" s="660"/>
      <c r="DI12" s="660"/>
      <c r="DJ12" s="660"/>
      <c r="DK12" s="660"/>
      <c r="DL12" s="660"/>
      <c r="DM12" s="660"/>
      <c r="DN12" s="660"/>
      <c r="DO12" s="660"/>
      <c r="DP12" s="661"/>
      <c r="DQ12" s="668">
        <v>824738</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2104484</v>
      </c>
      <c r="BH13" s="660"/>
      <c r="BI13" s="660"/>
      <c r="BJ13" s="660"/>
      <c r="BK13" s="660"/>
      <c r="BL13" s="660"/>
      <c r="BM13" s="660"/>
      <c r="BN13" s="661"/>
      <c r="BO13" s="662">
        <v>46.9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2891723</v>
      </c>
      <c r="CS13" s="660"/>
      <c r="CT13" s="660"/>
      <c r="CU13" s="660"/>
      <c r="CV13" s="660"/>
      <c r="CW13" s="660"/>
      <c r="CX13" s="660"/>
      <c r="CY13" s="661"/>
      <c r="CZ13" s="662">
        <v>9.9</v>
      </c>
      <c r="DA13" s="662"/>
      <c r="DB13" s="662"/>
      <c r="DC13" s="662"/>
      <c r="DD13" s="668">
        <v>1736289</v>
      </c>
      <c r="DE13" s="660"/>
      <c r="DF13" s="660"/>
      <c r="DG13" s="660"/>
      <c r="DH13" s="660"/>
      <c r="DI13" s="660"/>
      <c r="DJ13" s="660"/>
      <c r="DK13" s="660"/>
      <c r="DL13" s="660"/>
      <c r="DM13" s="660"/>
      <c r="DN13" s="660"/>
      <c r="DO13" s="660"/>
      <c r="DP13" s="661"/>
      <c r="DQ13" s="668">
        <v>1260253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4998</v>
      </c>
      <c r="S14" s="660"/>
      <c r="T14" s="660"/>
      <c r="U14" s="660"/>
      <c r="V14" s="660"/>
      <c r="W14" s="660"/>
      <c r="X14" s="660"/>
      <c r="Y14" s="661"/>
      <c r="Z14" s="662">
        <v>0</v>
      </c>
      <c r="AA14" s="662"/>
      <c r="AB14" s="662"/>
      <c r="AC14" s="662"/>
      <c r="AD14" s="663">
        <v>4998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193792</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979012</v>
      </c>
      <c r="CS14" s="660"/>
      <c r="CT14" s="660"/>
      <c r="CU14" s="660"/>
      <c r="CV14" s="660"/>
      <c r="CW14" s="660"/>
      <c r="CX14" s="660"/>
      <c r="CY14" s="661"/>
      <c r="CZ14" s="662">
        <v>3.4</v>
      </c>
      <c r="DA14" s="662"/>
      <c r="DB14" s="662"/>
      <c r="DC14" s="662"/>
      <c r="DD14" s="668">
        <v>90994</v>
      </c>
      <c r="DE14" s="660"/>
      <c r="DF14" s="660"/>
      <c r="DG14" s="660"/>
      <c r="DH14" s="660"/>
      <c r="DI14" s="660"/>
      <c r="DJ14" s="660"/>
      <c r="DK14" s="660"/>
      <c r="DL14" s="660"/>
      <c r="DM14" s="660"/>
      <c r="DN14" s="660"/>
      <c r="DO14" s="660"/>
      <c r="DP14" s="661"/>
      <c r="DQ14" s="668">
        <v>863873</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337282</v>
      </c>
      <c r="BH15" s="660"/>
      <c r="BI15" s="660"/>
      <c r="BJ15" s="660"/>
      <c r="BK15" s="660"/>
      <c r="BL15" s="660"/>
      <c r="BM15" s="660"/>
      <c r="BN15" s="661"/>
      <c r="BO15" s="662">
        <v>7.5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2284273</v>
      </c>
      <c r="CS15" s="660"/>
      <c r="CT15" s="660"/>
      <c r="CU15" s="660"/>
      <c r="CV15" s="660"/>
      <c r="CW15" s="660"/>
      <c r="CX15" s="660"/>
      <c r="CY15" s="661"/>
      <c r="CZ15" s="662">
        <v>7.8</v>
      </c>
      <c r="DA15" s="662"/>
      <c r="DB15" s="662"/>
      <c r="DC15" s="662"/>
      <c r="DD15" s="668">
        <v>287241</v>
      </c>
      <c r="DE15" s="660"/>
      <c r="DF15" s="660"/>
      <c r="DG15" s="660"/>
      <c r="DH15" s="660"/>
      <c r="DI15" s="660"/>
      <c r="DJ15" s="660"/>
      <c r="DK15" s="660"/>
      <c r="DL15" s="660"/>
      <c r="DM15" s="660"/>
      <c r="DN15" s="660"/>
      <c r="DO15" s="660"/>
      <c r="DP15" s="661"/>
      <c r="DQ15" s="668">
        <v>1702865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44270</v>
      </c>
      <c r="S16" s="660"/>
      <c r="T16" s="660"/>
      <c r="U16" s="660"/>
      <c r="V16" s="660"/>
      <c r="W16" s="660"/>
      <c r="X16" s="660"/>
      <c r="Y16" s="661"/>
      <c r="Z16" s="662">
        <v>0.1</v>
      </c>
      <c r="AA16" s="662"/>
      <c r="AB16" s="662"/>
      <c r="AC16" s="662"/>
      <c r="AD16" s="663">
        <v>44270</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70930</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42452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114596</v>
      </c>
      <c r="S17" s="660"/>
      <c r="T17" s="660"/>
      <c r="U17" s="660"/>
      <c r="V17" s="660"/>
      <c r="W17" s="660"/>
      <c r="X17" s="660"/>
      <c r="Y17" s="661"/>
      <c r="Z17" s="662">
        <v>0.4</v>
      </c>
      <c r="AA17" s="662"/>
      <c r="AB17" s="662"/>
      <c r="AC17" s="662"/>
      <c r="AD17" s="663">
        <v>114596</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3208934</v>
      </c>
      <c r="CS17" s="660"/>
      <c r="CT17" s="660"/>
      <c r="CU17" s="660"/>
      <c r="CV17" s="660"/>
      <c r="CW17" s="660"/>
      <c r="CX17" s="660"/>
      <c r="CY17" s="661"/>
      <c r="CZ17" s="662">
        <v>11</v>
      </c>
      <c r="DA17" s="662"/>
      <c r="DB17" s="662"/>
      <c r="DC17" s="662"/>
      <c r="DD17" s="668" t="s">
        <v>122</v>
      </c>
      <c r="DE17" s="660"/>
      <c r="DF17" s="660"/>
      <c r="DG17" s="660"/>
      <c r="DH17" s="660"/>
      <c r="DI17" s="660"/>
      <c r="DJ17" s="660"/>
      <c r="DK17" s="660"/>
      <c r="DL17" s="660"/>
      <c r="DM17" s="660"/>
      <c r="DN17" s="660"/>
      <c r="DO17" s="660"/>
      <c r="DP17" s="661"/>
      <c r="DQ17" s="668">
        <v>3199163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28682</v>
      </c>
      <c r="S18" s="660"/>
      <c r="T18" s="660"/>
      <c r="U18" s="660"/>
      <c r="V18" s="660"/>
      <c r="W18" s="660"/>
      <c r="X18" s="660"/>
      <c r="Y18" s="661"/>
      <c r="Z18" s="662">
        <v>0.1</v>
      </c>
      <c r="AA18" s="662"/>
      <c r="AB18" s="662"/>
      <c r="AC18" s="662"/>
      <c r="AD18" s="663">
        <v>28682</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27501</v>
      </c>
      <c r="S19" s="660"/>
      <c r="T19" s="660"/>
      <c r="U19" s="660"/>
      <c r="V19" s="660"/>
      <c r="W19" s="660"/>
      <c r="X19" s="660"/>
      <c r="Y19" s="661"/>
      <c r="Z19" s="662">
        <v>0.1</v>
      </c>
      <c r="AA19" s="662"/>
      <c r="AB19" s="662"/>
      <c r="AC19" s="662"/>
      <c r="AD19" s="663">
        <v>27501</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1184</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1181</v>
      </c>
      <c r="S20" s="660"/>
      <c r="T20" s="660"/>
      <c r="U20" s="660"/>
      <c r="V20" s="660"/>
      <c r="W20" s="660"/>
      <c r="X20" s="660"/>
      <c r="Y20" s="661"/>
      <c r="Z20" s="662">
        <v>0</v>
      </c>
      <c r="AA20" s="662"/>
      <c r="AB20" s="662"/>
      <c r="AC20" s="662"/>
      <c r="AD20" s="663">
        <v>1181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1184</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29189171</v>
      </c>
      <c r="CS20" s="660"/>
      <c r="CT20" s="660"/>
      <c r="CU20" s="660"/>
      <c r="CV20" s="660"/>
      <c r="CW20" s="660"/>
      <c r="CX20" s="660"/>
      <c r="CY20" s="661"/>
      <c r="CZ20" s="662">
        <v>100</v>
      </c>
      <c r="DA20" s="662"/>
      <c r="DB20" s="662"/>
      <c r="DC20" s="662"/>
      <c r="DD20" s="668">
        <v>4144969</v>
      </c>
      <c r="DE20" s="660"/>
      <c r="DF20" s="660"/>
      <c r="DG20" s="660"/>
      <c r="DH20" s="660"/>
      <c r="DI20" s="660"/>
      <c r="DJ20" s="660"/>
      <c r="DK20" s="660"/>
      <c r="DL20" s="660"/>
      <c r="DM20" s="660"/>
      <c r="DN20" s="660"/>
      <c r="DO20" s="660"/>
      <c r="DP20" s="661"/>
      <c r="DQ20" s="668">
        <v>19708368</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11158443</v>
      </c>
      <c r="S21" s="660"/>
      <c r="T21" s="660"/>
      <c r="U21" s="660"/>
      <c r="V21" s="660"/>
      <c r="W21" s="660"/>
      <c r="X21" s="660"/>
      <c r="Y21" s="661"/>
      <c r="Z21" s="662">
        <v>35.299999999999997</v>
      </c>
      <c r="AA21" s="662"/>
      <c r="AB21" s="662"/>
      <c r="AC21" s="662"/>
      <c r="AD21" s="663">
        <v>9382215</v>
      </c>
      <c r="AE21" s="663"/>
      <c r="AF21" s="663"/>
      <c r="AG21" s="663"/>
      <c r="AH21" s="663"/>
      <c r="AI21" s="663"/>
      <c r="AJ21" s="663"/>
      <c r="AK21" s="663"/>
      <c r="AL21" s="664">
        <v>60</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1184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9382215</v>
      </c>
      <c r="S22" s="660"/>
      <c r="T22" s="660"/>
      <c r="U22" s="660"/>
      <c r="V22" s="660"/>
      <c r="W22" s="660"/>
      <c r="X22" s="660"/>
      <c r="Y22" s="661"/>
      <c r="Z22" s="662">
        <v>29.7</v>
      </c>
      <c r="AA22" s="662"/>
      <c r="AB22" s="662"/>
      <c r="AC22" s="662"/>
      <c r="AD22" s="663">
        <v>9382215</v>
      </c>
      <c r="AE22" s="663"/>
      <c r="AF22" s="663"/>
      <c r="AG22" s="663"/>
      <c r="AH22" s="663"/>
      <c r="AI22" s="663"/>
      <c r="AJ22" s="663"/>
      <c r="AK22" s="663"/>
      <c r="AL22" s="664">
        <v>60</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1776228</v>
      </c>
      <c r="S23" s="660"/>
      <c r="T23" s="660"/>
      <c r="U23" s="660"/>
      <c r="V23" s="660"/>
      <c r="W23" s="660"/>
      <c r="X23" s="660"/>
      <c r="Y23" s="661"/>
      <c r="Z23" s="662">
        <v>5.6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12926305</v>
      </c>
      <c r="CS24" s="649"/>
      <c r="CT24" s="649"/>
      <c r="CU24" s="649"/>
      <c r="CV24" s="649"/>
      <c r="CW24" s="649"/>
      <c r="CX24" s="649"/>
      <c r="CY24" s="650"/>
      <c r="CZ24" s="653">
        <v>44.3</v>
      </c>
      <c r="DA24" s="654"/>
      <c r="DB24" s="654"/>
      <c r="DC24" s="670"/>
      <c r="DD24" s="694">
        <v>9818340</v>
      </c>
      <c r="DE24" s="649"/>
      <c r="DF24" s="649"/>
      <c r="DG24" s="649"/>
      <c r="DH24" s="649"/>
      <c r="DI24" s="649"/>
      <c r="DJ24" s="649"/>
      <c r="DK24" s="650"/>
      <c r="DL24" s="694">
        <v>8937895</v>
      </c>
      <c r="DM24" s="649"/>
      <c r="DN24" s="649"/>
      <c r="DO24" s="649"/>
      <c r="DP24" s="649"/>
      <c r="DQ24" s="649"/>
      <c r="DR24" s="649"/>
      <c r="DS24" s="649"/>
      <c r="DT24" s="649"/>
      <c r="DU24" s="649"/>
      <c r="DV24" s="650"/>
      <c r="DW24" s="653">
        <v>56.8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17372596</v>
      </c>
      <c r="S25" s="660"/>
      <c r="T25" s="660"/>
      <c r="U25" s="660"/>
      <c r="V25" s="660"/>
      <c r="W25" s="660"/>
      <c r="X25" s="660"/>
      <c r="Y25" s="661"/>
      <c r="Z25" s="662">
        <v>54.9</v>
      </c>
      <c r="AA25" s="662"/>
      <c r="AB25" s="662"/>
      <c r="AC25" s="662"/>
      <c r="AD25" s="663">
        <v>15596368</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5039616</v>
      </c>
      <c r="CS25" s="691"/>
      <c r="CT25" s="691"/>
      <c r="CU25" s="691"/>
      <c r="CV25" s="691"/>
      <c r="CW25" s="691"/>
      <c r="CX25" s="691"/>
      <c r="CY25" s="692"/>
      <c r="CZ25" s="664">
        <v>17.3</v>
      </c>
      <c r="DA25" s="689"/>
      <c r="DB25" s="689"/>
      <c r="DC25" s="693"/>
      <c r="DD25" s="668">
        <v>4598584</v>
      </c>
      <c r="DE25" s="691"/>
      <c r="DF25" s="691"/>
      <c r="DG25" s="691"/>
      <c r="DH25" s="691"/>
      <c r="DI25" s="691"/>
      <c r="DJ25" s="691"/>
      <c r="DK25" s="692"/>
      <c r="DL25" s="668">
        <v>4390027</v>
      </c>
      <c r="DM25" s="691"/>
      <c r="DN25" s="691"/>
      <c r="DO25" s="691"/>
      <c r="DP25" s="691"/>
      <c r="DQ25" s="691"/>
      <c r="DR25" s="691"/>
      <c r="DS25" s="691"/>
      <c r="DT25" s="691"/>
      <c r="DU25" s="691"/>
      <c r="DV25" s="692"/>
      <c r="DW25" s="664">
        <v>27.9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4081</v>
      </c>
      <c r="S26" s="660"/>
      <c r="T26" s="660"/>
      <c r="U26" s="660"/>
      <c r="V26" s="660"/>
      <c r="W26" s="660"/>
      <c r="X26" s="660"/>
      <c r="Y26" s="661"/>
      <c r="Z26" s="662">
        <v>0</v>
      </c>
      <c r="AA26" s="662"/>
      <c r="AB26" s="662"/>
      <c r="AC26" s="662"/>
      <c r="AD26" s="663">
        <v>4081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3120349</v>
      </c>
      <c r="CS26" s="660"/>
      <c r="CT26" s="660"/>
      <c r="CU26" s="660"/>
      <c r="CV26" s="660"/>
      <c r="CW26" s="660"/>
      <c r="CX26" s="660"/>
      <c r="CY26" s="661"/>
      <c r="CZ26" s="664">
        <v>10.7</v>
      </c>
      <c r="DA26" s="689"/>
      <c r="DB26" s="689"/>
      <c r="DC26" s="693"/>
      <c r="DD26" s="668">
        <v>2830621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139443</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4486217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4677764</v>
      </c>
      <c r="CS27" s="691"/>
      <c r="CT27" s="691"/>
      <c r="CU27" s="691"/>
      <c r="CV27" s="691"/>
      <c r="CW27" s="691"/>
      <c r="CX27" s="691"/>
      <c r="CY27" s="692"/>
      <c r="CZ27" s="664">
        <v>16</v>
      </c>
      <c r="DA27" s="689"/>
      <c r="DB27" s="689"/>
      <c r="DC27" s="693"/>
      <c r="DD27" s="668">
        <v>2020602</v>
      </c>
      <c r="DE27" s="691"/>
      <c r="DF27" s="691"/>
      <c r="DG27" s="691"/>
      <c r="DH27" s="691"/>
      <c r="DI27" s="691"/>
      <c r="DJ27" s="691"/>
      <c r="DK27" s="692"/>
      <c r="DL27" s="668">
        <v>1351421</v>
      </c>
      <c r="DM27" s="691"/>
      <c r="DN27" s="691"/>
      <c r="DO27" s="691"/>
      <c r="DP27" s="691"/>
      <c r="DQ27" s="691"/>
      <c r="DR27" s="691"/>
      <c r="DS27" s="691"/>
      <c r="DT27" s="691"/>
      <c r="DU27" s="691"/>
      <c r="DV27" s="692"/>
      <c r="DW27" s="664">
        <v>8.6</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293915</v>
      </c>
      <c r="S28" s="660"/>
      <c r="T28" s="660"/>
      <c r="U28" s="660"/>
      <c r="V28" s="660"/>
      <c r="W28" s="660"/>
      <c r="X28" s="660"/>
      <c r="Y28" s="661"/>
      <c r="Z28" s="662">
        <v>0.9</v>
      </c>
      <c r="AA28" s="662"/>
      <c r="AB28" s="662"/>
      <c r="AC28" s="662"/>
      <c r="AD28" s="663">
        <v>19468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3208925</v>
      </c>
      <c r="CS28" s="660"/>
      <c r="CT28" s="660"/>
      <c r="CU28" s="660"/>
      <c r="CV28" s="660"/>
      <c r="CW28" s="660"/>
      <c r="CX28" s="660"/>
      <c r="CY28" s="661"/>
      <c r="CZ28" s="664">
        <v>11</v>
      </c>
      <c r="DA28" s="689"/>
      <c r="DB28" s="689"/>
      <c r="DC28" s="693"/>
      <c r="DD28" s="668">
        <v>3199154</v>
      </c>
      <c r="DE28" s="660"/>
      <c r="DF28" s="660"/>
      <c r="DG28" s="660"/>
      <c r="DH28" s="660"/>
      <c r="DI28" s="660"/>
      <c r="DJ28" s="660"/>
      <c r="DK28" s="661"/>
      <c r="DL28" s="668">
        <v>3196447</v>
      </c>
      <c r="DM28" s="660"/>
      <c r="DN28" s="660"/>
      <c r="DO28" s="660"/>
      <c r="DP28" s="660"/>
      <c r="DQ28" s="660"/>
      <c r="DR28" s="660"/>
      <c r="DS28" s="660"/>
      <c r="DT28" s="660"/>
      <c r="DU28" s="660"/>
      <c r="DV28" s="661"/>
      <c r="DW28" s="664">
        <v>20.3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139869</v>
      </c>
      <c r="S29" s="660"/>
      <c r="T29" s="660"/>
      <c r="U29" s="660"/>
      <c r="V29" s="660"/>
      <c r="W29" s="660"/>
      <c r="X29" s="660"/>
      <c r="Y29" s="661"/>
      <c r="Z29" s="662">
        <v>0.4</v>
      </c>
      <c r="AA29" s="662"/>
      <c r="AB29" s="662"/>
      <c r="AC29" s="662"/>
      <c r="AD29" s="663">
        <v>1131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3208925</v>
      </c>
      <c r="CS29" s="691"/>
      <c r="CT29" s="691"/>
      <c r="CU29" s="691"/>
      <c r="CV29" s="691"/>
      <c r="CW29" s="691"/>
      <c r="CX29" s="691"/>
      <c r="CY29" s="692"/>
      <c r="CZ29" s="664">
        <v>11</v>
      </c>
      <c r="DA29" s="689"/>
      <c r="DB29" s="689"/>
      <c r="DC29" s="693"/>
      <c r="DD29" s="668">
        <v>3199154</v>
      </c>
      <c r="DE29" s="691"/>
      <c r="DF29" s="691"/>
      <c r="DG29" s="691"/>
      <c r="DH29" s="691"/>
      <c r="DI29" s="691"/>
      <c r="DJ29" s="691"/>
      <c r="DK29" s="692"/>
      <c r="DL29" s="668">
        <v>3196447</v>
      </c>
      <c r="DM29" s="691"/>
      <c r="DN29" s="691"/>
      <c r="DO29" s="691"/>
      <c r="DP29" s="691"/>
      <c r="DQ29" s="691"/>
      <c r="DR29" s="691"/>
      <c r="DS29" s="691"/>
      <c r="DT29" s="691"/>
      <c r="DU29" s="691"/>
      <c r="DV29" s="692"/>
      <c r="DW29" s="664">
        <v>20.3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4277540</v>
      </c>
      <c r="S30" s="660"/>
      <c r="T30" s="660"/>
      <c r="U30" s="660"/>
      <c r="V30" s="660"/>
      <c r="W30" s="660"/>
      <c r="X30" s="660"/>
      <c r="Y30" s="661"/>
      <c r="Z30" s="662">
        <v>13.5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3134561</v>
      </c>
      <c r="CS30" s="660"/>
      <c r="CT30" s="660"/>
      <c r="CU30" s="660"/>
      <c r="CV30" s="660"/>
      <c r="CW30" s="660"/>
      <c r="CX30" s="660"/>
      <c r="CY30" s="661"/>
      <c r="CZ30" s="664">
        <v>10.7</v>
      </c>
      <c r="DA30" s="689"/>
      <c r="DB30" s="689"/>
      <c r="DC30" s="693"/>
      <c r="DD30" s="668">
        <v>3128400</v>
      </c>
      <c r="DE30" s="660"/>
      <c r="DF30" s="660"/>
      <c r="DG30" s="660"/>
      <c r="DH30" s="660"/>
      <c r="DI30" s="660"/>
      <c r="DJ30" s="660"/>
      <c r="DK30" s="661"/>
      <c r="DL30" s="668">
        <v>3125693</v>
      </c>
      <c r="DM30" s="660"/>
      <c r="DN30" s="660"/>
      <c r="DO30" s="660"/>
      <c r="DP30" s="660"/>
      <c r="DQ30" s="660"/>
      <c r="DR30" s="660"/>
      <c r="DS30" s="660"/>
      <c r="DT30" s="660"/>
      <c r="DU30" s="660"/>
      <c r="DV30" s="661"/>
      <c r="DW30" s="664">
        <v>19.899999999999999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98.2</v>
      </c>
      <c r="BN31" s="703"/>
      <c r="BO31" s="703"/>
      <c r="BP31" s="703"/>
      <c r="BQ31" s="704"/>
      <c r="BR31" s="715">
        <v>99.4</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74364</v>
      </c>
      <c r="CS31" s="691"/>
      <c r="CT31" s="691"/>
      <c r="CU31" s="691"/>
      <c r="CV31" s="691"/>
      <c r="CW31" s="691"/>
      <c r="CX31" s="691"/>
      <c r="CY31" s="692"/>
      <c r="CZ31" s="664">
        <v>0.3</v>
      </c>
      <c r="DA31" s="689"/>
      <c r="DB31" s="689"/>
      <c r="DC31" s="693"/>
      <c r="DD31" s="668">
        <v>70754</v>
      </c>
      <c r="DE31" s="691"/>
      <c r="DF31" s="691"/>
      <c r="DG31" s="691"/>
      <c r="DH31" s="691"/>
      <c r="DI31" s="691"/>
      <c r="DJ31" s="691"/>
      <c r="DK31" s="692"/>
      <c r="DL31" s="668">
        <v>70754</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1568863</v>
      </c>
      <c r="S32" s="660"/>
      <c r="T32" s="660"/>
      <c r="U32" s="660"/>
      <c r="V32" s="660"/>
      <c r="W32" s="660"/>
      <c r="X32" s="660"/>
      <c r="Y32" s="661"/>
      <c r="Z32" s="662">
        <v>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98.6</v>
      </c>
      <c r="BN32" s="691"/>
      <c r="BO32" s="691"/>
      <c r="BP32" s="691"/>
      <c r="BQ32" s="714"/>
      <c r="BR32" s="716">
        <v>99.5</v>
      </c>
      <c r="BS32" s="691"/>
      <c r="BT32" s="691"/>
      <c r="BU32" s="691"/>
      <c r="BV32" s="691"/>
      <c r="BW32" s="691"/>
      <c r="BX32" s="665">
        <v>98.6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38261</v>
      </c>
      <c r="S33" s="660"/>
      <c r="T33" s="660"/>
      <c r="U33" s="660"/>
      <c r="V33" s="660"/>
      <c r="W33" s="660"/>
      <c r="X33" s="660"/>
      <c r="Y33" s="661"/>
      <c r="Z33" s="662">
        <v>0.1</v>
      </c>
      <c r="AA33" s="662"/>
      <c r="AB33" s="662"/>
      <c r="AC33" s="662"/>
      <c r="AD33" s="663">
        <v>14170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97.8</v>
      </c>
      <c r="BN33" s="718"/>
      <c r="BO33" s="718"/>
      <c r="BP33" s="718"/>
      <c r="BQ33" s="720"/>
      <c r="BR33" s="717">
        <v>99.3</v>
      </c>
      <c r="BS33" s="718"/>
      <c r="BT33" s="718"/>
      <c r="BU33" s="718"/>
      <c r="BV33" s="718"/>
      <c r="BW33" s="718"/>
      <c r="BX33" s="719">
        <v>98</v>
      </c>
      <c r="BY33" s="718"/>
      <c r="BZ33" s="718"/>
      <c r="CA33" s="718"/>
      <c r="CB33" s="720"/>
      <c r="CD33" s="656" t="s">
        <v>307</v>
      </c>
      <c r="CE33" s="657"/>
      <c r="CF33" s="657"/>
      <c r="CG33" s="657"/>
      <c r="CH33" s="657"/>
      <c r="CI33" s="657"/>
      <c r="CJ33" s="657"/>
      <c r="CK33" s="657"/>
      <c r="CL33" s="657"/>
      <c r="CM33" s="657"/>
      <c r="CN33" s="657"/>
      <c r="CO33" s="657"/>
      <c r="CP33" s="657"/>
      <c r="CQ33" s="658"/>
      <c r="CR33" s="659">
        <v>12046967</v>
      </c>
      <c r="CS33" s="691"/>
      <c r="CT33" s="691"/>
      <c r="CU33" s="691"/>
      <c r="CV33" s="691"/>
      <c r="CW33" s="691"/>
      <c r="CX33" s="691"/>
      <c r="CY33" s="692"/>
      <c r="CZ33" s="664">
        <v>41.3</v>
      </c>
      <c r="DA33" s="689"/>
      <c r="DB33" s="689"/>
      <c r="DC33" s="693"/>
      <c r="DD33" s="668">
        <v>9036066</v>
      </c>
      <c r="DE33" s="691"/>
      <c r="DF33" s="691"/>
      <c r="DG33" s="691"/>
      <c r="DH33" s="691"/>
      <c r="DI33" s="691"/>
      <c r="DJ33" s="691"/>
      <c r="DK33" s="692"/>
      <c r="DL33" s="668">
        <v>6523267</v>
      </c>
      <c r="DM33" s="691"/>
      <c r="DN33" s="691"/>
      <c r="DO33" s="691"/>
      <c r="DP33" s="691"/>
      <c r="DQ33" s="691"/>
      <c r="DR33" s="691"/>
      <c r="DS33" s="691"/>
      <c r="DT33" s="691"/>
      <c r="DU33" s="691"/>
      <c r="DV33" s="692"/>
      <c r="DW33" s="664">
        <v>41.5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344556</v>
      </c>
      <c r="S34" s="660"/>
      <c r="T34" s="660"/>
      <c r="U34" s="660"/>
      <c r="V34" s="660"/>
      <c r="W34" s="660"/>
      <c r="X34" s="660"/>
      <c r="Y34" s="661"/>
      <c r="Z34" s="662">
        <v>1.1000000000000001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3808662</v>
      </c>
      <c r="CS34" s="660"/>
      <c r="CT34" s="660"/>
      <c r="CU34" s="660"/>
      <c r="CV34" s="660"/>
      <c r="CW34" s="660"/>
      <c r="CX34" s="660"/>
      <c r="CY34" s="661"/>
      <c r="CZ34" s="664">
        <v>13</v>
      </c>
      <c r="DA34" s="689"/>
      <c r="DB34" s="689"/>
      <c r="DC34" s="693"/>
      <c r="DD34" s="668">
        <v>2797502</v>
      </c>
      <c r="DE34" s="660"/>
      <c r="DF34" s="660"/>
      <c r="DG34" s="660"/>
      <c r="DH34" s="660"/>
      <c r="DI34" s="660"/>
      <c r="DJ34" s="660"/>
      <c r="DK34" s="661"/>
      <c r="DL34" s="668">
        <v>2407735</v>
      </c>
      <c r="DM34" s="660"/>
      <c r="DN34" s="660"/>
      <c r="DO34" s="660"/>
      <c r="DP34" s="660"/>
      <c r="DQ34" s="660"/>
      <c r="DR34" s="660"/>
      <c r="DS34" s="660"/>
      <c r="DT34" s="660"/>
      <c r="DU34" s="660"/>
      <c r="DV34" s="661"/>
      <c r="DW34" s="664">
        <v>15.3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863952</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209639</v>
      </c>
      <c r="CS35" s="691"/>
      <c r="CT35" s="691"/>
      <c r="CU35" s="691"/>
      <c r="CV35" s="691"/>
      <c r="CW35" s="691"/>
      <c r="CX35" s="691"/>
      <c r="CY35" s="692"/>
      <c r="CZ35" s="664">
        <v>0.7</v>
      </c>
      <c r="DA35" s="689"/>
      <c r="DB35" s="689"/>
      <c r="DC35" s="693"/>
      <c r="DD35" s="668">
        <v>195172</v>
      </c>
      <c r="DE35" s="691"/>
      <c r="DF35" s="691"/>
      <c r="DG35" s="691"/>
      <c r="DH35" s="691"/>
      <c r="DI35" s="691"/>
      <c r="DJ35" s="691"/>
      <c r="DK35" s="692"/>
      <c r="DL35" s="668">
        <v>62729</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3289678</v>
      </c>
      <c r="S36" s="660"/>
      <c r="T36" s="660"/>
      <c r="U36" s="660"/>
      <c r="V36" s="660"/>
      <c r="W36" s="660"/>
      <c r="X36" s="660"/>
      <c r="Y36" s="661"/>
      <c r="Z36" s="662">
        <v>10.4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3633333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200013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3926040</v>
      </c>
      <c r="CS36" s="660"/>
      <c r="CT36" s="660"/>
      <c r="CU36" s="660"/>
      <c r="CV36" s="660"/>
      <c r="CW36" s="660"/>
      <c r="CX36" s="660"/>
      <c r="CY36" s="661"/>
      <c r="CZ36" s="664">
        <v>13.5</v>
      </c>
      <c r="DA36" s="689"/>
      <c r="DB36" s="689"/>
      <c r="DC36" s="693"/>
      <c r="DD36" s="668">
        <v>3334622</v>
      </c>
      <c r="DE36" s="660"/>
      <c r="DF36" s="660"/>
      <c r="DG36" s="660"/>
      <c r="DH36" s="660"/>
      <c r="DI36" s="660"/>
      <c r="DJ36" s="660"/>
      <c r="DK36" s="661"/>
      <c r="DL36" s="668">
        <v>2535828</v>
      </c>
      <c r="DM36" s="660"/>
      <c r="DN36" s="660"/>
      <c r="DO36" s="660"/>
      <c r="DP36" s="660"/>
      <c r="DQ36" s="660"/>
      <c r="DR36" s="660"/>
      <c r="DS36" s="660"/>
      <c r="DT36" s="660"/>
      <c r="DU36" s="660"/>
      <c r="DV36" s="661"/>
      <c r="DW36" s="664">
        <v>16.100000000000001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602507</v>
      </c>
      <c r="S37" s="660"/>
      <c r="T37" s="660"/>
      <c r="U37" s="660"/>
      <c r="V37" s="660"/>
      <c r="W37" s="660"/>
      <c r="X37" s="660"/>
      <c r="Y37" s="661"/>
      <c r="Z37" s="662">
        <v>1.9</v>
      </c>
      <c r="AA37" s="662"/>
      <c r="AB37" s="662"/>
      <c r="AC37" s="662"/>
      <c r="AD37" s="663">
        <v>7390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680060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107523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1025879</v>
      </c>
      <c r="CS37" s="691"/>
      <c r="CT37" s="691"/>
      <c r="CU37" s="691"/>
      <c r="CV37" s="691"/>
      <c r="CW37" s="691"/>
      <c r="CX37" s="691"/>
      <c r="CY37" s="692"/>
      <c r="CZ37" s="664">
        <v>3.5</v>
      </c>
      <c r="DA37" s="689"/>
      <c r="DB37" s="689"/>
      <c r="DC37" s="693"/>
      <c r="DD37" s="668">
        <v>999379</v>
      </c>
      <c r="DE37" s="691"/>
      <c r="DF37" s="691"/>
      <c r="DG37" s="691"/>
      <c r="DH37" s="691"/>
      <c r="DI37" s="691"/>
      <c r="DJ37" s="691"/>
      <c r="DK37" s="692"/>
      <c r="DL37" s="668">
        <v>899843</v>
      </c>
      <c r="DM37" s="691"/>
      <c r="DN37" s="691"/>
      <c r="DO37" s="691"/>
      <c r="DP37" s="691"/>
      <c r="DQ37" s="691"/>
      <c r="DR37" s="691"/>
      <c r="DS37" s="691"/>
      <c r="DT37" s="691"/>
      <c r="DU37" s="691"/>
      <c r="DV37" s="692"/>
      <c r="DW37" s="664">
        <v>5.7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2688800</v>
      </c>
      <c r="S38" s="660"/>
      <c r="T38" s="660"/>
      <c r="U38" s="660"/>
      <c r="V38" s="660"/>
      <c r="W38" s="660"/>
      <c r="X38" s="660"/>
      <c r="Y38" s="661"/>
      <c r="Z38" s="662">
        <v>8.5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499439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5861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2258983</v>
      </c>
      <c r="CS38" s="660"/>
      <c r="CT38" s="660"/>
      <c r="CU38" s="660"/>
      <c r="CV38" s="660"/>
      <c r="CW38" s="660"/>
      <c r="CX38" s="660"/>
      <c r="CY38" s="661"/>
      <c r="CZ38" s="664">
        <v>7.7</v>
      </c>
      <c r="DA38" s="689"/>
      <c r="DB38" s="689"/>
      <c r="DC38" s="693"/>
      <c r="DD38" s="668">
        <v>1829042</v>
      </c>
      <c r="DE38" s="660"/>
      <c r="DF38" s="660"/>
      <c r="DG38" s="660"/>
      <c r="DH38" s="660"/>
      <c r="DI38" s="660"/>
      <c r="DJ38" s="660"/>
      <c r="DK38" s="661"/>
      <c r="DL38" s="668">
        <v>1516975</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205634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8663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1492779</v>
      </c>
      <c r="CS39" s="691"/>
      <c r="CT39" s="691"/>
      <c r="CU39" s="691"/>
      <c r="CV39" s="691"/>
      <c r="CW39" s="691"/>
      <c r="CX39" s="691"/>
      <c r="CY39" s="692"/>
      <c r="CZ39" s="664">
        <v>5.0999999999999996</v>
      </c>
      <c r="DA39" s="689"/>
      <c r="DB39" s="689"/>
      <c r="DC39" s="693"/>
      <c r="DD39" s="668">
        <v>668864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84800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6058</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350864</v>
      </c>
      <c r="CS40" s="660"/>
      <c r="CT40" s="660"/>
      <c r="CU40" s="660"/>
      <c r="CV40" s="660"/>
      <c r="CW40" s="660"/>
      <c r="CX40" s="660"/>
      <c r="CY40" s="661"/>
      <c r="CZ40" s="664">
        <v>1.2</v>
      </c>
      <c r="DA40" s="689"/>
      <c r="DB40" s="689"/>
      <c r="DC40" s="693"/>
      <c r="DD40" s="668">
        <v>210864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31624061</v>
      </c>
      <c r="S41" s="732"/>
      <c r="T41" s="732"/>
      <c r="U41" s="732"/>
      <c r="V41" s="732"/>
      <c r="W41" s="732"/>
      <c r="X41" s="732"/>
      <c r="Y41" s="736"/>
      <c r="Z41" s="737">
        <v>100</v>
      </c>
      <c r="AA41" s="737"/>
      <c r="AB41" s="737"/>
      <c r="AC41" s="737"/>
      <c r="AD41" s="738">
        <v>15642608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443805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1798337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4215899</v>
      </c>
      <c r="CS42" s="691"/>
      <c r="CT42" s="691"/>
      <c r="CU42" s="691"/>
      <c r="CV42" s="691"/>
      <c r="CW42" s="691"/>
      <c r="CX42" s="691"/>
      <c r="CY42" s="692"/>
      <c r="CZ42" s="664">
        <v>14.4</v>
      </c>
      <c r="DA42" s="689"/>
      <c r="DB42" s="689"/>
      <c r="DC42" s="693"/>
      <c r="DD42" s="668">
        <v>853962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91031</v>
      </c>
      <c r="CS43" s="691"/>
      <c r="CT43" s="691"/>
      <c r="CU43" s="691"/>
      <c r="CV43" s="691"/>
      <c r="CW43" s="691"/>
      <c r="CX43" s="691"/>
      <c r="CY43" s="692"/>
      <c r="CZ43" s="664">
        <v>0.3</v>
      </c>
      <c r="DA43" s="689"/>
      <c r="DB43" s="689"/>
      <c r="DC43" s="693"/>
      <c r="DD43" s="668">
        <v>91029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4144969</v>
      </c>
      <c r="CS44" s="660"/>
      <c r="CT44" s="660"/>
      <c r="CU44" s="660"/>
      <c r="CV44" s="660"/>
      <c r="CW44" s="660"/>
      <c r="CX44" s="660"/>
      <c r="CY44" s="661"/>
      <c r="CZ44" s="664">
        <v>14.2</v>
      </c>
      <c r="DA44" s="665"/>
      <c r="DB44" s="665"/>
      <c r="DC44" s="671"/>
      <c r="DD44" s="668">
        <v>811510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1643736</v>
      </c>
      <c r="CS45" s="691"/>
      <c r="CT45" s="691"/>
      <c r="CU45" s="691"/>
      <c r="CV45" s="691"/>
      <c r="CW45" s="691"/>
      <c r="CX45" s="691"/>
      <c r="CY45" s="692"/>
      <c r="CZ45" s="664">
        <v>5.6</v>
      </c>
      <c r="DA45" s="689"/>
      <c r="DB45" s="689"/>
      <c r="DC45" s="693"/>
      <c r="DD45" s="668">
        <v>121373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2426703</v>
      </c>
      <c r="CS46" s="660"/>
      <c r="CT46" s="660"/>
      <c r="CU46" s="660"/>
      <c r="CV46" s="660"/>
      <c r="CW46" s="660"/>
      <c r="CX46" s="660"/>
      <c r="CY46" s="661"/>
      <c r="CZ46" s="664">
        <v>8.3000000000000007</v>
      </c>
      <c r="DA46" s="665"/>
      <c r="DB46" s="665"/>
      <c r="DC46" s="671"/>
      <c r="DD46" s="668">
        <v>669507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70930</v>
      </c>
      <c r="CS47" s="691"/>
      <c r="CT47" s="691"/>
      <c r="CU47" s="691"/>
      <c r="CV47" s="691"/>
      <c r="CW47" s="691"/>
      <c r="CX47" s="691"/>
      <c r="CY47" s="692"/>
      <c r="CZ47" s="664">
        <v>0.2</v>
      </c>
      <c r="DA47" s="689"/>
      <c r="DB47" s="689"/>
      <c r="DC47" s="693"/>
      <c r="DD47" s="668">
        <v>42452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29189171</v>
      </c>
      <c r="CS49" s="718"/>
      <c r="CT49" s="718"/>
      <c r="CU49" s="718"/>
      <c r="CV49" s="718"/>
      <c r="CW49" s="718"/>
      <c r="CX49" s="718"/>
      <c r="CY49" s="747"/>
      <c r="CZ49" s="739">
        <v>100</v>
      </c>
      <c r="DA49" s="748"/>
      <c r="DB49" s="748"/>
      <c r="DC49" s="749"/>
      <c r="DD49" s="750">
        <v>19708368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olMqLzH2uDs+5M59u5xdkZrdj8BtBOcbf8e+F0qv2VrPYbkkBi0Xn2e/Z37eBNtAdAdugxe6xj7jHs/cMGuXQ==" saltValue="TekfQ1KmYX9J92Yuwgwc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32011</v>
      </c>
      <c r="R7" s="789"/>
      <c r="S7" s="789"/>
      <c r="T7" s="789"/>
      <c r="U7" s="789"/>
      <c r="V7" s="789">
        <v>29577</v>
      </c>
      <c r="W7" s="789"/>
      <c r="X7" s="789"/>
      <c r="Y7" s="789"/>
      <c r="Z7" s="789"/>
      <c r="AA7" s="789">
        <v>2434</v>
      </c>
      <c r="AB7" s="789"/>
      <c r="AC7" s="789"/>
      <c r="AD7" s="789"/>
      <c r="AE7" s="790"/>
      <c r="AF7" s="791">
        <v>2211</v>
      </c>
      <c r="AG7" s="792"/>
      <c r="AH7" s="792"/>
      <c r="AI7" s="792"/>
      <c r="AJ7" s="793"/>
      <c r="AK7" s="794">
        <v>864</v>
      </c>
      <c r="AL7" s="795"/>
      <c r="AM7" s="795"/>
      <c r="AN7" s="795"/>
      <c r="AO7" s="795"/>
      <c r="AP7" s="795">
        <v>32913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574</v>
      </c>
      <c r="BT7" s="783"/>
      <c r="BU7" s="783"/>
      <c r="BV7" s="783"/>
      <c r="BW7" s="783"/>
      <c r="BX7" s="783"/>
      <c r="BY7" s="783"/>
      <c r="BZ7" s="783"/>
      <c r="CA7" s="783"/>
      <c r="CB7" s="783"/>
      <c r="CC7" s="783"/>
      <c r="CD7" s="783"/>
      <c r="CE7" s="783"/>
      <c r="CF7" s="783"/>
      <c r="CG7" s="798"/>
      <c r="CH7" s="779">
        <v>-27</v>
      </c>
      <c r="CI7" s="780"/>
      <c r="CJ7" s="780"/>
      <c r="CK7" s="780"/>
      <c r="CL7" s="781"/>
      <c r="CM7" s="779">
        <v>3</v>
      </c>
      <c r="CN7" s="780"/>
      <c r="CO7" s="780"/>
      <c r="CP7" s="780"/>
      <c r="CQ7" s="781"/>
      <c r="CR7" s="779">
        <v>3</v>
      </c>
      <c r="CS7" s="780"/>
      <c r="CT7" s="780"/>
      <c r="CU7" s="780"/>
      <c r="CV7" s="781"/>
      <c r="CW7" s="779">
        <v>14</v>
      </c>
      <c r="CX7" s="780"/>
      <c r="CY7" s="780"/>
      <c r="CZ7" s="780"/>
      <c r="DA7" s="781"/>
      <c r="DB7" s="779" t="s">
        <v>580</v>
      </c>
      <c r="DC7" s="780"/>
      <c r="DD7" s="780"/>
      <c r="DE7" s="780"/>
      <c r="DF7" s="781"/>
      <c r="DG7" s="779" t="s">
        <v>580</v>
      </c>
      <c r="DH7" s="780"/>
      <c r="DI7" s="780"/>
      <c r="DJ7" s="780"/>
      <c r="DK7" s="781"/>
      <c r="DL7" s="779" t="s">
        <v>580</v>
      </c>
      <c r="DM7" s="780"/>
      <c r="DN7" s="780"/>
      <c r="DO7" s="780"/>
      <c r="DP7" s="781"/>
      <c r="DQ7" s="779" t="s">
        <v>580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t="s">
        <v>586</v>
      </c>
      <c r="AB8" s="820"/>
      <c r="AC8" s="820"/>
      <c r="AD8" s="820"/>
      <c r="AE8" s="821"/>
      <c r="AF8" s="822" t="s">
        <v>122</v>
      </c>
      <c r="AG8" s="823"/>
      <c r="AH8" s="823"/>
      <c r="AI8" s="823"/>
      <c r="AJ8" s="824"/>
      <c r="AK8" s="805" t="s">
        <v>557</v>
      </c>
      <c r="AL8" s="806"/>
      <c r="AM8" s="806"/>
      <c r="AN8" s="806"/>
      <c r="AO8" s="806"/>
      <c r="AP8" s="806" t="s">
        <v>557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575</v>
      </c>
      <c r="BT8" s="810"/>
      <c r="BU8" s="810"/>
      <c r="BV8" s="810"/>
      <c r="BW8" s="810"/>
      <c r="BX8" s="810"/>
      <c r="BY8" s="810"/>
      <c r="BZ8" s="810"/>
      <c r="CA8" s="810"/>
      <c r="CB8" s="810"/>
      <c r="CC8" s="810"/>
      <c r="CD8" s="810"/>
      <c r="CE8" s="810"/>
      <c r="CF8" s="810"/>
      <c r="CG8" s="811"/>
      <c r="CH8" s="812">
        <v>-4</v>
      </c>
      <c r="CI8" s="813"/>
      <c r="CJ8" s="813"/>
      <c r="CK8" s="813"/>
      <c r="CL8" s="814"/>
      <c r="CM8" s="812">
        <v>2</v>
      </c>
      <c r="CN8" s="813"/>
      <c r="CO8" s="813"/>
      <c r="CP8" s="813"/>
      <c r="CQ8" s="814"/>
      <c r="CR8" s="812">
        <v>30</v>
      </c>
      <c r="CS8" s="813"/>
      <c r="CT8" s="813"/>
      <c r="CU8" s="813"/>
      <c r="CV8" s="814"/>
      <c r="CW8" s="812" t="s">
        <v>495</v>
      </c>
      <c r="CX8" s="813"/>
      <c r="CY8" s="813"/>
      <c r="CZ8" s="813"/>
      <c r="DA8" s="814"/>
      <c r="DB8" s="812">
        <v>20</v>
      </c>
      <c r="DC8" s="813"/>
      <c r="DD8" s="813"/>
      <c r="DE8" s="813"/>
      <c r="DF8" s="814"/>
      <c r="DG8" s="812" t="s">
        <v>495</v>
      </c>
      <c r="DH8" s="813"/>
      <c r="DI8" s="813"/>
      <c r="DJ8" s="813"/>
      <c r="DK8" s="814"/>
      <c r="DL8" s="812" t="s">
        <v>495</v>
      </c>
      <c r="DM8" s="813"/>
      <c r="DN8" s="813"/>
      <c r="DO8" s="813"/>
      <c r="DP8" s="814"/>
      <c r="DQ8" s="812" t="s">
        <v>495</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25</v>
      </c>
      <c r="R9" s="820"/>
      <c r="S9" s="820"/>
      <c r="T9" s="820"/>
      <c r="U9" s="820"/>
      <c r="V9" s="820">
        <v>25</v>
      </c>
      <c r="W9" s="820"/>
      <c r="X9" s="820"/>
      <c r="Y9" s="820"/>
      <c r="Z9" s="820"/>
      <c r="AA9" s="820" t="s">
        <v>586</v>
      </c>
      <c r="AB9" s="820"/>
      <c r="AC9" s="820"/>
      <c r="AD9" s="820"/>
      <c r="AE9" s="821"/>
      <c r="AF9" s="822" t="s">
        <v>122</v>
      </c>
      <c r="AG9" s="823"/>
      <c r="AH9" s="823"/>
      <c r="AI9" s="823"/>
      <c r="AJ9" s="824"/>
      <c r="AK9" s="805">
        <v>17</v>
      </c>
      <c r="AL9" s="806"/>
      <c r="AM9" s="806"/>
      <c r="AN9" s="806"/>
      <c r="AO9" s="806"/>
      <c r="AP9" s="806">
        <v>63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576</v>
      </c>
      <c r="BT9" s="810"/>
      <c r="BU9" s="810"/>
      <c r="BV9" s="810"/>
      <c r="BW9" s="810"/>
      <c r="BX9" s="810"/>
      <c r="BY9" s="810"/>
      <c r="BZ9" s="810"/>
      <c r="CA9" s="810"/>
      <c r="CB9" s="810"/>
      <c r="CC9" s="810"/>
      <c r="CD9" s="810"/>
      <c r="CE9" s="810"/>
      <c r="CF9" s="810"/>
      <c r="CG9" s="811"/>
      <c r="CH9" s="812">
        <v>6</v>
      </c>
      <c r="CI9" s="813"/>
      <c r="CJ9" s="813"/>
      <c r="CK9" s="813"/>
      <c r="CL9" s="814"/>
      <c r="CM9" s="812">
        <v>9</v>
      </c>
      <c r="CN9" s="813"/>
      <c r="CO9" s="813"/>
      <c r="CP9" s="813"/>
      <c r="CQ9" s="814"/>
      <c r="CR9" s="812">
        <v>12</v>
      </c>
      <c r="CS9" s="813"/>
      <c r="CT9" s="813"/>
      <c r="CU9" s="813"/>
      <c r="CV9" s="814"/>
      <c r="CW9" s="812" t="s">
        <v>495</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577</v>
      </c>
      <c r="BT10" s="810"/>
      <c r="BU10" s="810"/>
      <c r="BV10" s="810"/>
      <c r="BW10" s="810"/>
      <c r="BX10" s="810"/>
      <c r="BY10" s="810"/>
      <c r="BZ10" s="810"/>
      <c r="CA10" s="810"/>
      <c r="CB10" s="810"/>
      <c r="CC10" s="810"/>
      <c r="CD10" s="810"/>
      <c r="CE10" s="810"/>
      <c r="CF10" s="810"/>
      <c r="CG10" s="811"/>
      <c r="CH10" s="812">
        <v>0</v>
      </c>
      <c r="CI10" s="813"/>
      <c r="CJ10" s="813"/>
      <c r="CK10" s="813"/>
      <c r="CL10" s="814"/>
      <c r="CM10" s="812">
        <v>4</v>
      </c>
      <c r="CN10" s="813"/>
      <c r="CO10" s="813"/>
      <c r="CP10" s="813"/>
      <c r="CQ10" s="814"/>
      <c r="CR10" s="812">
        <v>13</v>
      </c>
      <c r="CS10" s="813"/>
      <c r="CT10" s="813"/>
      <c r="CU10" s="813"/>
      <c r="CV10" s="814"/>
      <c r="CW10" s="812" t="s">
        <v>495</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578</v>
      </c>
      <c r="BT11" s="810"/>
      <c r="BU11" s="810"/>
      <c r="BV11" s="810"/>
      <c r="BW11" s="810"/>
      <c r="BX11" s="810"/>
      <c r="BY11" s="810"/>
      <c r="BZ11" s="810"/>
      <c r="CA11" s="810"/>
      <c r="CB11" s="810"/>
      <c r="CC11" s="810"/>
      <c r="CD11" s="810"/>
      <c r="CE11" s="810"/>
      <c r="CF11" s="810"/>
      <c r="CG11" s="811"/>
      <c r="CH11" s="812">
        <v>1</v>
      </c>
      <c r="CI11" s="813"/>
      <c r="CJ11" s="813"/>
      <c r="CK11" s="813"/>
      <c r="CL11" s="814"/>
      <c r="CM11" s="812">
        <v>8</v>
      </c>
      <c r="CN11" s="813"/>
      <c r="CO11" s="813"/>
      <c r="CP11" s="813"/>
      <c r="CQ11" s="814"/>
      <c r="CR11" s="812">
        <v>3</v>
      </c>
      <c r="CS11" s="813"/>
      <c r="CT11" s="813"/>
      <c r="CU11" s="813"/>
      <c r="CV11" s="814"/>
      <c r="CW11" s="812">
        <v>4</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579</v>
      </c>
      <c r="BT12" s="810"/>
      <c r="BU12" s="810"/>
      <c r="BV12" s="810"/>
      <c r="BW12" s="810"/>
      <c r="BX12" s="810"/>
      <c r="BY12" s="810"/>
      <c r="BZ12" s="810"/>
      <c r="CA12" s="810"/>
      <c r="CB12" s="810"/>
      <c r="CC12" s="810"/>
      <c r="CD12" s="810"/>
      <c r="CE12" s="810"/>
      <c r="CF12" s="810"/>
      <c r="CG12" s="811"/>
      <c r="CH12" s="812">
        <v>5</v>
      </c>
      <c r="CI12" s="813"/>
      <c r="CJ12" s="813"/>
      <c r="CK12" s="813"/>
      <c r="CL12" s="814"/>
      <c r="CM12" s="812">
        <v>57</v>
      </c>
      <c r="CN12" s="813"/>
      <c r="CO12" s="813"/>
      <c r="CP12" s="813"/>
      <c r="CQ12" s="814"/>
      <c r="CR12" s="812">
        <v>20</v>
      </c>
      <c r="CS12" s="813"/>
      <c r="CT12" s="813"/>
      <c r="CU12" s="813"/>
      <c r="CV12" s="814"/>
      <c r="CW12" s="812">
        <v>8</v>
      </c>
      <c r="CX12" s="813"/>
      <c r="CY12" s="813"/>
      <c r="CZ12" s="813"/>
      <c r="DA12" s="814"/>
      <c r="DB12" s="812" t="s">
        <v>495</v>
      </c>
      <c r="DC12" s="813"/>
      <c r="DD12" s="813"/>
      <c r="DE12" s="813"/>
      <c r="DF12" s="814"/>
      <c r="DG12" s="812" t="s">
        <v>495</v>
      </c>
      <c r="DH12" s="813"/>
      <c r="DI12" s="813"/>
      <c r="DJ12" s="813"/>
      <c r="DK12" s="814"/>
      <c r="DL12" s="812" t="s">
        <v>495</v>
      </c>
      <c r="DM12" s="813"/>
      <c r="DN12" s="813"/>
      <c r="DO12" s="813"/>
      <c r="DP12" s="814"/>
      <c r="DQ12" s="812" t="s">
        <v>495</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32019</v>
      </c>
      <c r="R23" s="829"/>
      <c r="S23" s="829"/>
      <c r="T23" s="829"/>
      <c r="U23" s="829"/>
      <c r="V23" s="829">
        <v>29586</v>
      </c>
      <c r="W23" s="829"/>
      <c r="X23" s="829"/>
      <c r="Y23" s="829"/>
      <c r="Z23" s="829"/>
      <c r="AA23" s="829">
        <v>2434</v>
      </c>
      <c r="AB23" s="829"/>
      <c r="AC23" s="829"/>
      <c r="AD23" s="829"/>
      <c r="AE23" s="830"/>
      <c r="AF23" s="831">
        <v>2211</v>
      </c>
      <c r="AG23" s="829"/>
      <c r="AH23" s="829"/>
      <c r="AI23" s="829"/>
      <c r="AJ23" s="832"/>
      <c r="AK23" s="833"/>
      <c r="AL23" s="834"/>
      <c r="AM23" s="834"/>
      <c r="AN23" s="834"/>
      <c r="AO23" s="834"/>
      <c r="AP23" s="829">
        <v>32976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5228</v>
      </c>
      <c r="R28" s="859"/>
      <c r="S28" s="859"/>
      <c r="T28" s="859"/>
      <c r="U28" s="859"/>
      <c r="V28" s="859">
        <v>5028</v>
      </c>
      <c r="W28" s="859"/>
      <c r="X28" s="859"/>
      <c r="Y28" s="859"/>
      <c r="Z28" s="859"/>
      <c r="AA28" s="859">
        <v>200</v>
      </c>
      <c r="AB28" s="859"/>
      <c r="AC28" s="859"/>
      <c r="AD28" s="859"/>
      <c r="AE28" s="860"/>
      <c r="AF28" s="861">
        <v>200</v>
      </c>
      <c r="AG28" s="859"/>
      <c r="AH28" s="859"/>
      <c r="AI28" s="859"/>
      <c r="AJ28" s="862"/>
      <c r="AK28" s="863">
        <v>442</v>
      </c>
      <c r="AL28" s="864"/>
      <c r="AM28" s="864"/>
      <c r="AN28" s="864"/>
      <c r="AO28" s="864"/>
      <c r="AP28" s="864" t="s">
        <v>560</v>
      </c>
      <c r="AQ28" s="864"/>
      <c r="AR28" s="864"/>
      <c r="AS28" s="864"/>
      <c r="AT28" s="864"/>
      <c r="AU28" s="864" t="s">
        <v>561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92</v>
      </c>
      <c r="R29" s="820"/>
      <c r="S29" s="820"/>
      <c r="T29" s="820"/>
      <c r="U29" s="820"/>
      <c r="V29" s="820">
        <v>92</v>
      </c>
      <c r="W29" s="820"/>
      <c r="X29" s="820"/>
      <c r="Y29" s="820"/>
      <c r="Z29" s="820"/>
      <c r="AA29" s="820" t="s">
        <v>557</v>
      </c>
      <c r="AB29" s="820"/>
      <c r="AC29" s="820"/>
      <c r="AD29" s="820"/>
      <c r="AE29" s="821"/>
      <c r="AF29" s="822" t="s">
        <v>122</v>
      </c>
      <c r="AG29" s="823"/>
      <c r="AH29" s="823"/>
      <c r="AI29" s="823"/>
      <c r="AJ29" s="824"/>
      <c r="AK29" s="870">
        <v>3</v>
      </c>
      <c r="AL29" s="866"/>
      <c r="AM29" s="866"/>
      <c r="AN29" s="866"/>
      <c r="AO29" s="866"/>
      <c r="AP29" s="866">
        <v>12</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722</v>
      </c>
      <c r="R30" s="820"/>
      <c r="S30" s="820"/>
      <c r="T30" s="820"/>
      <c r="U30" s="820"/>
      <c r="V30" s="820">
        <v>695</v>
      </c>
      <c r="W30" s="820"/>
      <c r="X30" s="820"/>
      <c r="Y30" s="820"/>
      <c r="Z30" s="820"/>
      <c r="AA30" s="820">
        <v>27</v>
      </c>
      <c r="AB30" s="820"/>
      <c r="AC30" s="820"/>
      <c r="AD30" s="820"/>
      <c r="AE30" s="821"/>
      <c r="AF30" s="822">
        <v>27</v>
      </c>
      <c r="AG30" s="823"/>
      <c r="AH30" s="823"/>
      <c r="AI30" s="823"/>
      <c r="AJ30" s="824"/>
      <c r="AK30" s="870">
        <v>244</v>
      </c>
      <c r="AL30" s="866"/>
      <c r="AM30" s="866"/>
      <c r="AN30" s="866"/>
      <c r="AO30" s="866"/>
      <c r="AP30" s="866" t="s">
        <v>559</v>
      </c>
      <c r="AQ30" s="866"/>
      <c r="AR30" s="866"/>
      <c r="AS30" s="866"/>
      <c r="AT30" s="866"/>
      <c r="AU30" s="866" t="s">
        <v>561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5633</v>
      </c>
      <c r="R31" s="820"/>
      <c r="S31" s="820"/>
      <c r="T31" s="820"/>
      <c r="U31" s="820"/>
      <c r="V31" s="820">
        <v>5595</v>
      </c>
      <c r="W31" s="820"/>
      <c r="X31" s="820"/>
      <c r="Y31" s="820"/>
      <c r="Z31" s="820"/>
      <c r="AA31" s="820">
        <v>38</v>
      </c>
      <c r="AB31" s="820"/>
      <c r="AC31" s="820"/>
      <c r="AD31" s="820"/>
      <c r="AE31" s="821"/>
      <c r="AF31" s="822">
        <v>38</v>
      </c>
      <c r="AG31" s="823"/>
      <c r="AH31" s="823"/>
      <c r="AI31" s="823"/>
      <c r="AJ31" s="824"/>
      <c r="AK31" s="870">
        <v>882</v>
      </c>
      <c r="AL31" s="866"/>
      <c r="AM31" s="866"/>
      <c r="AN31" s="866"/>
      <c r="AO31" s="866"/>
      <c r="AP31" s="866" t="s">
        <v>560</v>
      </c>
      <c r="AQ31" s="866"/>
      <c r="AR31" s="866"/>
      <c r="AS31" s="866"/>
      <c r="AT31" s="866"/>
      <c r="AU31" s="866" t="s">
        <v>561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1030</v>
      </c>
      <c r="R32" s="820"/>
      <c r="S32" s="820"/>
      <c r="T32" s="820"/>
      <c r="U32" s="820"/>
      <c r="V32" s="820">
        <v>1094</v>
      </c>
      <c r="W32" s="820"/>
      <c r="X32" s="820"/>
      <c r="Y32" s="820"/>
      <c r="Z32" s="820"/>
      <c r="AA32" s="820">
        <v>-64</v>
      </c>
      <c r="AB32" s="820"/>
      <c r="AC32" s="820"/>
      <c r="AD32" s="820"/>
      <c r="AE32" s="821"/>
      <c r="AF32" s="822">
        <v>434</v>
      </c>
      <c r="AG32" s="823"/>
      <c r="AH32" s="823"/>
      <c r="AI32" s="823"/>
      <c r="AJ32" s="824"/>
      <c r="AK32" s="870">
        <v>206</v>
      </c>
      <c r="AL32" s="866"/>
      <c r="AM32" s="866"/>
      <c r="AN32" s="866"/>
      <c r="AO32" s="866"/>
      <c r="AP32" s="866">
        <v>4038</v>
      </c>
      <c r="AQ32" s="866"/>
      <c r="AR32" s="866"/>
      <c r="AS32" s="866"/>
      <c r="AT32" s="866"/>
      <c r="AU32" s="866">
        <v>1656</v>
      </c>
      <c r="AV32" s="866"/>
      <c r="AW32" s="866"/>
      <c r="AX32" s="866"/>
      <c r="AY32" s="866"/>
      <c r="AZ32" s="867"/>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17</v>
      </c>
      <c r="R33" s="820"/>
      <c r="S33" s="820"/>
      <c r="T33" s="820"/>
      <c r="U33" s="820"/>
      <c r="V33" s="820">
        <v>17</v>
      </c>
      <c r="W33" s="820"/>
      <c r="X33" s="820"/>
      <c r="Y33" s="820"/>
      <c r="Z33" s="820"/>
      <c r="AA33" s="820" t="s">
        <v>558</v>
      </c>
      <c r="AB33" s="820"/>
      <c r="AC33" s="820"/>
      <c r="AD33" s="820"/>
      <c r="AE33" s="821"/>
      <c r="AF33" s="822">
        <v>129</v>
      </c>
      <c r="AG33" s="823"/>
      <c r="AH33" s="823"/>
      <c r="AI33" s="823"/>
      <c r="AJ33" s="824"/>
      <c r="AK33" s="870">
        <v>4</v>
      </c>
      <c r="AL33" s="866"/>
      <c r="AM33" s="866"/>
      <c r="AN33" s="866"/>
      <c r="AO33" s="866"/>
      <c r="AP33" s="866" t="s">
        <v>561</v>
      </c>
      <c r="AQ33" s="866"/>
      <c r="AR33" s="866"/>
      <c r="AS33" s="866"/>
      <c r="AT33" s="866"/>
      <c r="AU33" s="866" t="s">
        <v>561</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583</v>
      </c>
      <c r="R34" s="820"/>
      <c r="S34" s="820"/>
      <c r="T34" s="820"/>
      <c r="U34" s="820"/>
      <c r="V34" s="820">
        <v>583</v>
      </c>
      <c r="W34" s="820"/>
      <c r="X34" s="820"/>
      <c r="Y34" s="820"/>
      <c r="Z34" s="820"/>
      <c r="AA34" s="820" t="s">
        <v>558</v>
      </c>
      <c r="AB34" s="820"/>
      <c r="AC34" s="820"/>
      <c r="AD34" s="820"/>
      <c r="AE34" s="821"/>
      <c r="AF34" s="822">
        <v>188</v>
      </c>
      <c r="AG34" s="823"/>
      <c r="AH34" s="823"/>
      <c r="AI34" s="823"/>
      <c r="AJ34" s="824"/>
      <c r="AK34" s="870">
        <v>448</v>
      </c>
      <c r="AL34" s="866"/>
      <c r="AM34" s="866"/>
      <c r="AN34" s="866"/>
      <c r="AO34" s="866"/>
      <c r="AP34" s="866">
        <v>5219</v>
      </c>
      <c r="AQ34" s="866"/>
      <c r="AR34" s="866"/>
      <c r="AS34" s="866"/>
      <c r="AT34" s="866"/>
      <c r="AU34" s="866">
        <v>4985</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3011</v>
      </c>
      <c r="R35" s="820"/>
      <c r="S35" s="820"/>
      <c r="T35" s="820"/>
      <c r="U35" s="820"/>
      <c r="V35" s="820">
        <v>3202</v>
      </c>
      <c r="W35" s="820"/>
      <c r="X35" s="820"/>
      <c r="Y35" s="820"/>
      <c r="Z35" s="820"/>
      <c r="AA35" s="820">
        <v>-191</v>
      </c>
      <c r="AB35" s="820"/>
      <c r="AC35" s="820"/>
      <c r="AD35" s="820"/>
      <c r="AE35" s="821"/>
      <c r="AF35" s="822">
        <v>671</v>
      </c>
      <c r="AG35" s="823"/>
      <c r="AH35" s="823"/>
      <c r="AI35" s="823"/>
      <c r="AJ35" s="824"/>
      <c r="AK35" s="870">
        <v>680</v>
      </c>
      <c r="AL35" s="866"/>
      <c r="AM35" s="866"/>
      <c r="AN35" s="866"/>
      <c r="AO35" s="866"/>
      <c r="AP35" s="866">
        <v>634</v>
      </c>
      <c r="AQ35" s="866"/>
      <c r="AR35" s="866"/>
      <c r="AS35" s="866"/>
      <c r="AT35" s="866"/>
      <c r="AU35" s="866">
        <v>407</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399</v>
      </c>
      <c r="C36" s="817"/>
      <c r="D36" s="817"/>
      <c r="E36" s="817"/>
      <c r="F36" s="817"/>
      <c r="G36" s="817"/>
      <c r="H36" s="817"/>
      <c r="I36" s="817"/>
      <c r="J36" s="817"/>
      <c r="K36" s="817"/>
      <c r="L36" s="817"/>
      <c r="M36" s="817"/>
      <c r="N36" s="817"/>
      <c r="O36" s="817"/>
      <c r="P36" s="818"/>
      <c r="Q36" s="819">
        <v>10</v>
      </c>
      <c r="R36" s="820"/>
      <c r="S36" s="820"/>
      <c r="T36" s="820"/>
      <c r="U36" s="820"/>
      <c r="V36" s="820">
        <v>10</v>
      </c>
      <c r="W36" s="820"/>
      <c r="X36" s="820"/>
      <c r="Y36" s="820"/>
      <c r="Z36" s="820"/>
      <c r="AA36" s="820" t="s">
        <v>559</v>
      </c>
      <c r="AB36" s="820"/>
      <c r="AC36" s="820"/>
      <c r="AD36" s="820"/>
      <c r="AE36" s="821"/>
      <c r="AF36" s="822" t="s">
        <v>122</v>
      </c>
      <c r="AG36" s="823"/>
      <c r="AH36" s="823"/>
      <c r="AI36" s="823"/>
      <c r="AJ36" s="824"/>
      <c r="AK36" s="870">
        <v>6</v>
      </c>
      <c r="AL36" s="866"/>
      <c r="AM36" s="866"/>
      <c r="AN36" s="866"/>
      <c r="AO36" s="866"/>
      <c r="AP36" s="866" t="s">
        <v>561</v>
      </c>
      <c r="AQ36" s="866"/>
      <c r="AR36" s="866"/>
      <c r="AS36" s="866"/>
      <c r="AT36" s="866"/>
      <c r="AU36" s="866" t="s">
        <v>561</v>
      </c>
      <c r="AV36" s="866"/>
      <c r="AW36" s="866"/>
      <c r="AX36" s="866"/>
      <c r="AY36" s="866"/>
      <c r="AZ36" s="867"/>
      <c r="BA36" s="867"/>
      <c r="BB36" s="867"/>
      <c r="BC36" s="867"/>
      <c r="BD36" s="867"/>
      <c r="BE36" s="868" t="s">
        <v>400</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401</v>
      </c>
      <c r="C37" s="817"/>
      <c r="D37" s="817"/>
      <c r="E37" s="817"/>
      <c r="F37" s="817"/>
      <c r="G37" s="817"/>
      <c r="H37" s="817"/>
      <c r="I37" s="817"/>
      <c r="J37" s="817"/>
      <c r="K37" s="817"/>
      <c r="L37" s="817"/>
      <c r="M37" s="817"/>
      <c r="N37" s="817"/>
      <c r="O37" s="817"/>
      <c r="P37" s="818"/>
      <c r="Q37" s="819">
        <v>27</v>
      </c>
      <c r="R37" s="820"/>
      <c r="S37" s="820"/>
      <c r="T37" s="820"/>
      <c r="U37" s="820"/>
      <c r="V37" s="820">
        <v>17</v>
      </c>
      <c r="W37" s="820"/>
      <c r="X37" s="820"/>
      <c r="Y37" s="820"/>
      <c r="Z37" s="820"/>
      <c r="AA37" s="820">
        <v>10</v>
      </c>
      <c r="AB37" s="820"/>
      <c r="AC37" s="820"/>
      <c r="AD37" s="820"/>
      <c r="AE37" s="821"/>
      <c r="AF37" s="822">
        <v>10</v>
      </c>
      <c r="AG37" s="823"/>
      <c r="AH37" s="823"/>
      <c r="AI37" s="823"/>
      <c r="AJ37" s="824"/>
      <c r="AK37" s="870">
        <v>15</v>
      </c>
      <c r="AL37" s="866"/>
      <c r="AM37" s="866"/>
      <c r="AN37" s="866"/>
      <c r="AO37" s="866"/>
      <c r="AP37" s="866">
        <v>83</v>
      </c>
      <c r="AQ37" s="866"/>
      <c r="AR37" s="866"/>
      <c r="AS37" s="866"/>
      <c r="AT37" s="866"/>
      <c r="AU37" s="866">
        <v>83</v>
      </c>
      <c r="AV37" s="866"/>
      <c r="AW37" s="866"/>
      <c r="AX37" s="866"/>
      <c r="AY37" s="866"/>
      <c r="AZ37" s="867"/>
      <c r="BA37" s="867"/>
      <c r="BB37" s="867"/>
      <c r="BC37" s="867"/>
      <c r="BD37" s="867"/>
      <c r="BE37" s="868" t="s">
        <v>400</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402</v>
      </c>
      <c r="C38" s="817"/>
      <c r="D38" s="817"/>
      <c r="E38" s="817"/>
      <c r="F38" s="817"/>
      <c r="G38" s="817"/>
      <c r="H38" s="817"/>
      <c r="I38" s="817"/>
      <c r="J38" s="817"/>
      <c r="K38" s="817"/>
      <c r="L38" s="817"/>
      <c r="M38" s="817"/>
      <c r="N38" s="817"/>
      <c r="O38" s="817"/>
      <c r="P38" s="818"/>
      <c r="Q38" s="819">
        <v>2</v>
      </c>
      <c r="R38" s="820"/>
      <c r="S38" s="820"/>
      <c r="T38" s="820"/>
      <c r="U38" s="820"/>
      <c r="V38" s="820">
        <v>2</v>
      </c>
      <c r="W38" s="820"/>
      <c r="X38" s="820"/>
      <c r="Y38" s="820"/>
      <c r="Z38" s="820"/>
      <c r="AA38" s="820" t="s">
        <v>559</v>
      </c>
      <c r="AB38" s="820"/>
      <c r="AC38" s="820"/>
      <c r="AD38" s="820"/>
      <c r="AE38" s="821"/>
      <c r="AF38" s="822" t="s">
        <v>122</v>
      </c>
      <c r="AG38" s="823"/>
      <c r="AH38" s="823"/>
      <c r="AI38" s="823"/>
      <c r="AJ38" s="824"/>
      <c r="AK38" s="870">
        <v>0</v>
      </c>
      <c r="AL38" s="866"/>
      <c r="AM38" s="866"/>
      <c r="AN38" s="866"/>
      <c r="AO38" s="866"/>
      <c r="AP38" s="866" t="s">
        <v>561</v>
      </c>
      <c r="AQ38" s="866"/>
      <c r="AR38" s="866"/>
      <c r="AS38" s="866"/>
      <c r="AT38" s="866"/>
      <c r="AU38" s="866" t="s">
        <v>561</v>
      </c>
      <c r="AV38" s="866"/>
      <c r="AW38" s="866"/>
      <c r="AX38" s="866"/>
      <c r="AY38" s="866"/>
      <c r="AZ38" s="867"/>
      <c r="BA38" s="867"/>
      <c r="BB38" s="867"/>
      <c r="BC38" s="867"/>
      <c r="BD38" s="867"/>
      <c r="BE38" s="868" t="s">
        <v>400</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1697</v>
      </c>
      <c r="AG63" s="880"/>
      <c r="AH63" s="880"/>
      <c r="AI63" s="880"/>
      <c r="AJ63" s="881"/>
      <c r="AK63" s="882"/>
      <c r="AL63" s="877"/>
      <c r="AM63" s="877"/>
      <c r="AN63" s="877"/>
      <c r="AO63" s="877"/>
      <c r="AP63" s="880">
        <v>9986</v>
      </c>
      <c r="AQ63" s="880"/>
      <c r="AR63" s="880"/>
      <c r="AS63" s="880"/>
      <c r="AT63" s="880"/>
      <c r="AU63" s="880">
        <v>7131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406</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562</v>
      </c>
      <c r="C68" s="906"/>
      <c r="D68" s="906"/>
      <c r="E68" s="906"/>
      <c r="F68" s="906"/>
      <c r="G68" s="906"/>
      <c r="H68" s="906"/>
      <c r="I68" s="906"/>
      <c r="J68" s="906"/>
      <c r="K68" s="906"/>
      <c r="L68" s="906"/>
      <c r="M68" s="906"/>
      <c r="N68" s="906"/>
      <c r="O68" s="906"/>
      <c r="P68" s="907"/>
      <c r="Q68" s="908">
        <v>4859</v>
      </c>
      <c r="R68" s="902"/>
      <c r="S68" s="902"/>
      <c r="T68" s="902"/>
      <c r="U68" s="902"/>
      <c r="V68" s="902">
        <v>4013</v>
      </c>
      <c r="W68" s="902"/>
      <c r="X68" s="902"/>
      <c r="Y68" s="902"/>
      <c r="Z68" s="902"/>
      <c r="AA68" s="902">
        <v>846</v>
      </c>
      <c r="AB68" s="902"/>
      <c r="AC68" s="902"/>
      <c r="AD68" s="902"/>
      <c r="AE68" s="902"/>
      <c r="AF68" s="902">
        <v>846</v>
      </c>
      <c r="AG68" s="902"/>
      <c r="AH68" s="902"/>
      <c r="AI68" s="902"/>
      <c r="AJ68" s="902"/>
      <c r="AK68" s="902" t="s">
        <v>495</v>
      </c>
      <c r="AL68" s="902"/>
      <c r="AM68" s="902"/>
      <c r="AN68" s="902"/>
      <c r="AO68" s="902"/>
      <c r="AP68" s="902" t="s">
        <v>495</v>
      </c>
      <c r="AQ68" s="902"/>
      <c r="AR68" s="902"/>
      <c r="AS68" s="902"/>
      <c r="AT68" s="902"/>
      <c r="AU68" s="902" t="s">
        <v>495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563</v>
      </c>
      <c r="C69" s="910"/>
      <c r="D69" s="910"/>
      <c r="E69" s="910"/>
      <c r="F69" s="910"/>
      <c r="G69" s="910"/>
      <c r="H69" s="910"/>
      <c r="I69" s="910"/>
      <c r="J69" s="910"/>
      <c r="K69" s="910"/>
      <c r="L69" s="910"/>
      <c r="M69" s="910"/>
      <c r="N69" s="910"/>
      <c r="O69" s="910"/>
      <c r="P69" s="911"/>
      <c r="Q69" s="912">
        <v>540</v>
      </c>
      <c r="R69" s="866"/>
      <c r="S69" s="866"/>
      <c r="T69" s="866"/>
      <c r="U69" s="866"/>
      <c r="V69" s="866">
        <v>538</v>
      </c>
      <c r="W69" s="866"/>
      <c r="X69" s="866"/>
      <c r="Y69" s="866"/>
      <c r="Z69" s="866"/>
      <c r="AA69" s="866">
        <v>2</v>
      </c>
      <c r="AB69" s="866"/>
      <c r="AC69" s="866"/>
      <c r="AD69" s="866"/>
      <c r="AE69" s="866"/>
      <c r="AF69" s="866">
        <v>2</v>
      </c>
      <c r="AG69" s="866"/>
      <c r="AH69" s="866"/>
      <c r="AI69" s="866"/>
      <c r="AJ69" s="866"/>
      <c r="AK69" s="866" t="s">
        <v>495</v>
      </c>
      <c r="AL69" s="866"/>
      <c r="AM69" s="866"/>
      <c r="AN69" s="866"/>
      <c r="AO69" s="866"/>
      <c r="AP69" s="866" t="s">
        <v>495</v>
      </c>
      <c r="AQ69" s="866"/>
      <c r="AR69" s="866"/>
      <c r="AS69" s="866"/>
      <c r="AT69" s="866"/>
      <c r="AU69" s="866" t="s">
        <v>495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564</v>
      </c>
      <c r="C70" s="910"/>
      <c r="D70" s="910"/>
      <c r="E70" s="910"/>
      <c r="F70" s="910"/>
      <c r="G70" s="910"/>
      <c r="H70" s="910"/>
      <c r="I70" s="910"/>
      <c r="J70" s="910"/>
      <c r="K70" s="910"/>
      <c r="L70" s="910"/>
      <c r="M70" s="910"/>
      <c r="N70" s="910"/>
      <c r="O70" s="910"/>
      <c r="P70" s="911"/>
      <c r="Q70" s="912">
        <v>220</v>
      </c>
      <c r="R70" s="866"/>
      <c r="S70" s="866"/>
      <c r="T70" s="866"/>
      <c r="U70" s="866"/>
      <c r="V70" s="866">
        <v>188</v>
      </c>
      <c r="W70" s="866"/>
      <c r="X70" s="866"/>
      <c r="Y70" s="866"/>
      <c r="Z70" s="866"/>
      <c r="AA70" s="866">
        <v>32</v>
      </c>
      <c r="AB70" s="866"/>
      <c r="AC70" s="866"/>
      <c r="AD70" s="866"/>
      <c r="AE70" s="866"/>
      <c r="AF70" s="866">
        <v>32</v>
      </c>
      <c r="AG70" s="866"/>
      <c r="AH70" s="866"/>
      <c r="AI70" s="866"/>
      <c r="AJ70" s="866"/>
      <c r="AK70" s="866" t="s">
        <v>495</v>
      </c>
      <c r="AL70" s="866"/>
      <c r="AM70" s="866"/>
      <c r="AN70" s="866"/>
      <c r="AO70" s="866"/>
      <c r="AP70" s="866">
        <v>49</v>
      </c>
      <c r="AQ70" s="866"/>
      <c r="AR70" s="866"/>
      <c r="AS70" s="866"/>
      <c r="AT70" s="866"/>
      <c r="AU70" s="866">
        <v>33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565</v>
      </c>
      <c r="C71" s="910"/>
      <c r="D71" s="910"/>
      <c r="E71" s="910"/>
      <c r="F71" s="910"/>
      <c r="G71" s="910"/>
      <c r="H71" s="910"/>
      <c r="I71" s="910"/>
      <c r="J71" s="910"/>
      <c r="K71" s="910"/>
      <c r="L71" s="910"/>
      <c r="M71" s="910"/>
      <c r="N71" s="910"/>
      <c r="O71" s="910"/>
      <c r="P71" s="911"/>
      <c r="Q71" s="912">
        <v>298</v>
      </c>
      <c r="R71" s="866"/>
      <c r="S71" s="866"/>
      <c r="T71" s="866"/>
      <c r="U71" s="866"/>
      <c r="V71" s="866">
        <v>262</v>
      </c>
      <c r="W71" s="866"/>
      <c r="X71" s="866"/>
      <c r="Y71" s="866"/>
      <c r="Z71" s="866"/>
      <c r="AA71" s="866">
        <v>36</v>
      </c>
      <c r="AB71" s="866"/>
      <c r="AC71" s="866"/>
      <c r="AD71" s="866"/>
      <c r="AE71" s="866"/>
      <c r="AF71" s="866">
        <v>38</v>
      </c>
      <c r="AG71" s="866"/>
      <c r="AH71" s="866"/>
      <c r="AI71" s="866"/>
      <c r="AJ71" s="866"/>
      <c r="AK71" s="866">
        <v>0</v>
      </c>
      <c r="AL71" s="866"/>
      <c r="AM71" s="866"/>
      <c r="AN71" s="866"/>
      <c r="AO71" s="866"/>
      <c r="AP71" s="866">
        <v>31</v>
      </c>
      <c r="AQ71" s="866"/>
      <c r="AR71" s="866"/>
      <c r="AS71" s="866"/>
      <c r="AT71" s="866"/>
      <c r="AU71" s="866">
        <v>31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566</v>
      </c>
      <c r="C72" s="910"/>
      <c r="D72" s="910"/>
      <c r="E72" s="910"/>
      <c r="F72" s="910"/>
      <c r="G72" s="910"/>
      <c r="H72" s="910"/>
      <c r="I72" s="910"/>
      <c r="J72" s="910"/>
      <c r="K72" s="910"/>
      <c r="L72" s="910"/>
      <c r="M72" s="910"/>
      <c r="N72" s="910"/>
      <c r="O72" s="910"/>
      <c r="P72" s="911"/>
      <c r="Q72" s="912">
        <v>1307</v>
      </c>
      <c r="R72" s="866"/>
      <c r="S72" s="866"/>
      <c r="T72" s="866"/>
      <c r="U72" s="866"/>
      <c r="V72" s="866">
        <v>1241</v>
      </c>
      <c r="W72" s="866"/>
      <c r="X72" s="866"/>
      <c r="Y72" s="866"/>
      <c r="Z72" s="866"/>
      <c r="AA72" s="866">
        <v>67</v>
      </c>
      <c r="AB72" s="866"/>
      <c r="AC72" s="866"/>
      <c r="AD72" s="866"/>
      <c r="AE72" s="866"/>
      <c r="AF72" s="866">
        <v>67</v>
      </c>
      <c r="AG72" s="866"/>
      <c r="AH72" s="866"/>
      <c r="AI72" s="866"/>
      <c r="AJ72" s="866"/>
      <c r="AK72" s="866">
        <v>144</v>
      </c>
      <c r="AL72" s="866"/>
      <c r="AM72" s="866"/>
      <c r="AN72" s="866"/>
      <c r="AO72" s="866"/>
      <c r="AP72" s="866" t="s">
        <v>495</v>
      </c>
      <c r="AQ72" s="866"/>
      <c r="AR72" s="866"/>
      <c r="AS72" s="866"/>
      <c r="AT72" s="866"/>
      <c r="AU72" s="866" t="s">
        <v>495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567</v>
      </c>
      <c r="C73" s="910"/>
      <c r="D73" s="910"/>
      <c r="E73" s="910"/>
      <c r="F73" s="910"/>
      <c r="G73" s="910"/>
      <c r="H73" s="910"/>
      <c r="I73" s="910"/>
      <c r="J73" s="910"/>
      <c r="K73" s="910"/>
      <c r="L73" s="910"/>
      <c r="M73" s="910"/>
      <c r="N73" s="910"/>
      <c r="O73" s="910"/>
      <c r="P73" s="911"/>
      <c r="Q73" s="912">
        <v>1137</v>
      </c>
      <c r="R73" s="866"/>
      <c r="S73" s="866"/>
      <c r="T73" s="866"/>
      <c r="U73" s="866"/>
      <c r="V73" s="866">
        <v>1112</v>
      </c>
      <c r="W73" s="866"/>
      <c r="X73" s="866"/>
      <c r="Y73" s="866"/>
      <c r="Z73" s="866"/>
      <c r="AA73" s="866">
        <v>25</v>
      </c>
      <c r="AB73" s="866"/>
      <c r="AC73" s="866"/>
      <c r="AD73" s="866"/>
      <c r="AE73" s="866"/>
      <c r="AF73" s="866">
        <v>25</v>
      </c>
      <c r="AG73" s="866"/>
      <c r="AH73" s="866"/>
      <c r="AI73" s="866"/>
      <c r="AJ73" s="866"/>
      <c r="AK73" s="866" t="s">
        <v>495</v>
      </c>
      <c r="AL73" s="866"/>
      <c r="AM73" s="866"/>
      <c r="AN73" s="866"/>
      <c r="AO73" s="866"/>
      <c r="AP73" s="866">
        <v>166</v>
      </c>
      <c r="AQ73" s="866"/>
      <c r="AR73" s="866"/>
      <c r="AS73" s="866"/>
      <c r="AT73" s="866"/>
      <c r="AU73" s="866">
        <v>110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568</v>
      </c>
      <c r="C74" s="910"/>
      <c r="D74" s="910"/>
      <c r="E74" s="910"/>
      <c r="F74" s="910"/>
      <c r="G74" s="910"/>
      <c r="H74" s="910"/>
      <c r="I74" s="910"/>
      <c r="J74" s="910"/>
      <c r="K74" s="910"/>
      <c r="L74" s="910"/>
      <c r="M74" s="910"/>
      <c r="N74" s="910"/>
      <c r="O74" s="910"/>
      <c r="P74" s="911"/>
      <c r="Q74" s="912">
        <v>5</v>
      </c>
      <c r="R74" s="866"/>
      <c r="S74" s="866"/>
      <c r="T74" s="866"/>
      <c r="U74" s="866"/>
      <c r="V74" s="866">
        <v>5</v>
      </c>
      <c r="W74" s="866"/>
      <c r="X74" s="866"/>
      <c r="Y74" s="866"/>
      <c r="Z74" s="866"/>
      <c r="AA74" s="866">
        <v>0</v>
      </c>
      <c r="AB74" s="866"/>
      <c r="AC74" s="866"/>
      <c r="AD74" s="866"/>
      <c r="AE74" s="866"/>
      <c r="AF74" s="866">
        <v>0</v>
      </c>
      <c r="AG74" s="866"/>
      <c r="AH74" s="866"/>
      <c r="AI74" s="866"/>
      <c r="AJ74" s="866"/>
      <c r="AK74" s="866" t="s">
        <v>495</v>
      </c>
      <c r="AL74" s="866"/>
      <c r="AM74" s="866"/>
      <c r="AN74" s="866"/>
      <c r="AO74" s="866"/>
      <c r="AP74" s="915" t="s">
        <v>495</v>
      </c>
      <c r="AQ74" s="914"/>
      <c r="AR74" s="914"/>
      <c r="AS74" s="914"/>
      <c r="AT74" s="870"/>
      <c r="AU74" s="915" t="s">
        <v>495</v>
      </c>
      <c r="AV74" s="914"/>
      <c r="AW74" s="914"/>
      <c r="AX74" s="914"/>
      <c r="AY74" s="870"/>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569</v>
      </c>
      <c r="C75" s="910"/>
      <c r="D75" s="910"/>
      <c r="E75" s="910"/>
      <c r="F75" s="910"/>
      <c r="G75" s="910"/>
      <c r="H75" s="910"/>
      <c r="I75" s="910"/>
      <c r="J75" s="910"/>
      <c r="K75" s="910"/>
      <c r="L75" s="910"/>
      <c r="M75" s="910"/>
      <c r="N75" s="910"/>
      <c r="O75" s="910"/>
      <c r="P75" s="911"/>
      <c r="Q75" s="913">
        <v>1</v>
      </c>
      <c r="R75" s="914"/>
      <c r="S75" s="914"/>
      <c r="T75" s="914"/>
      <c r="U75" s="870"/>
      <c r="V75" s="915">
        <v>0</v>
      </c>
      <c r="W75" s="914"/>
      <c r="X75" s="914"/>
      <c r="Y75" s="914"/>
      <c r="Z75" s="870"/>
      <c r="AA75" s="915">
        <v>1</v>
      </c>
      <c r="AB75" s="914"/>
      <c r="AC75" s="914"/>
      <c r="AD75" s="914"/>
      <c r="AE75" s="870"/>
      <c r="AF75" s="915">
        <v>1</v>
      </c>
      <c r="AG75" s="914"/>
      <c r="AH75" s="914"/>
      <c r="AI75" s="914"/>
      <c r="AJ75" s="870"/>
      <c r="AK75" s="915" t="s">
        <v>495</v>
      </c>
      <c r="AL75" s="914"/>
      <c r="AM75" s="914"/>
      <c r="AN75" s="914"/>
      <c r="AO75" s="870"/>
      <c r="AP75" s="915" t="s">
        <v>495</v>
      </c>
      <c r="AQ75" s="914"/>
      <c r="AR75" s="914"/>
      <c r="AS75" s="914"/>
      <c r="AT75" s="870"/>
      <c r="AU75" s="915" t="s">
        <v>495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570</v>
      </c>
      <c r="C76" s="910"/>
      <c r="D76" s="910"/>
      <c r="E76" s="910"/>
      <c r="F76" s="910"/>
      <c r="G76" s="910"/>
      <c r="H76" s="910"/>
      <c r="I76" s="910"/>
      <c r="J76" s="910"/>
      <c r="K76" s="910"/>
      <c r="L76" s="910"/>
      <c r="M76" s="910"/>
      <c r="N76" s="910"/>
      <c r="O76" s="910"/>
      <c r="P76" s="911"/>
      <c r="Q76" s="913">
        <v>72</v>
      </c>
      <c r="R76" s="914"/>
      <c r="S76" s="914"/>
      <c r="T76" s="914"/>
      <c r="U76" s="870"/>
      <c r="V76" s="915">
        <v>59</v>
      </c>
      <c r="W76" s="914"/>
      <c r="X76" s="914"/>
      <c r="Y76" s="914"/>
      <c r="Z76" s="870"/>
      <c r="AA76" s="915">
        <v>13</v>
      </c>
      <c r="AB76" s="914"/>
      <c r="AC76" s="914"/>
      <c r="AD76" s="914"/>
      <c r="AE76" s="870"/>
      <c r="AF76" s="915">
        <v>13</v>
      </c>
      <c r="AG76" s="914"/>
      <c r="AH76" s="914"/>
      <c r="AI76" s="914"/>
      <c r="AJ76" s="870"/>
      <c r="AK76" s="915" t="s">
        <v>495</v>
      </c>
      <c r="AL76" s="914"/>
      <c r="AM76" s="914"/>
      <c r="AN76" s="914"/>
      <c r="AO76" s="870"/>
      <c r="AP76" s="915" t="s">
        <v>495</v>
      </c>
      <c r="AQ76" s="914"/>
      <c r="AR76" s="914"/>
      <c r="AS76" s="914"/>
      <c r="AT76" s="870"/>
      <c r="AU76" s="915" t="s">
        <v>495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571</v>
      </c>
      <c r="C77" s="910"/>
      <c r="D77" s="910"/>
      <c r="E77" s="910"/>
      <c r="F77" s="910"/>
      <c r="G77" s="910"/>
      <c r="H77" s="910"/>
      <c r="I77" s="910"/>
      <c r="J77" s="910"/>
      <c r="K77" s="910"/>
      <c r="L77" s="910"/>
      <c r="M77" s="910"/>
      <c r="N77" s="910"/>
      <c r="O77" s="910"/>
      <c r="P77" s="911"/>
      <c r="Q77" s="913">
        <v>152</v>
      </c>
      <c r="R77" s="914"/>
      <c r="S77" s="914"/>
      <c r="T77" s="914"/>
      <c r="U77" s="870"/>
      <c r="V77" s="915">
        <v>97</v>
      </c>
      <c r="W77" s="914"/>
      <c r="X77" s="914"/>
      <c r="Y77" s="914"/>
      <c r="Z77" s="870"/>
      <c r="AA77" s="915">
        <v>55</v>
      </c>
      <c r="AB77" s="914"/>
      <c r="AC77" s="914"/>
      <c r="AD77" s="914"/>
      <c r="AE77" s="870"/>
      <c r="AF77" s="915">
        <v>55</v>
      </c>
      <c r="AG77" s="914"/>
      <c r="AH77" s="914"/>
      <c r="AI77" s="914"/>
      <c r="AJ77" s="870"/>
      <c r="AK77" s="915" t="s">
        <v>495</v>
      </c>
      <c r="AL77" s="914"/>
      <c r="AM77" s="914"/>
      <c r="AN77" s="914"/>
      <c r="AO77" s="870"/>
      <c r="AP77" s="915" t="s">
        <v>495</v>
      </c>
      <c r="AQ77" s="914"/>
      <c r="AR77" s="914"/>
      <c r="AS77" s="914"/>
      <c r="AT77" s="870"/>
      <c r="AU77" s="915" t="s">
        <v>495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572</v>
      </c>
      <c r="C78" s="910"/>
      <c r="D78" s="910"/>
      <c r="E78" s="910"/>
      <c r="F78" s="910"/>
      <c r="G78" s="910"/>
      <c r="H78" s="910"/>
      <c r="I78" s="910"/>
      <c r="J78" s="910"/>
      <c r="K78" s="910"/>
      <c r="L78" s="910"/>
      <c r="M78" s="910"/>
      <c r="N78" s="910"/>
      <c r="O78" s="910"/>
      <c r="P78" s="911"/>
      <c r="Q78" s="912">
        <v>88</v>
      </c>
      <c r="R78" s="866"/>
      <c r="S78" s="866"/>
      <c r="T78" s="866"/>
      <c r="U78" s="866"/>
      <c r="V78" s="866">
        <v>69</v>
      </c>
      <c r="W78" s="866"/>
      <c r="X78" s="866"/>
      <c r="Y78" s="866"/>
      <c r="Z78" s="866"/>
      <c r="AA78" s="866">
        <v>19</v>
      </c>
      <c r="AB78" s="866"/>
      <c r="AC78" s="866"/>
      <c r="AD78" s="866"/>
      <c r="AE78" s="866"/>
      <c r="AF78" s="866">
        <v>19</v>
      </c>
      <c r="AG78" s="866"/>
      <c r="AH78" s="866"/>
      <c r="AI78" s="866"/>
      <c r="AJ78" s="866"/>
      <c r="AK78" s="866" t="s">
        <v>495</v>
      </c>
      <c r="AL78" s="866"/>
      <c r="AM78" s="866"/>
      <c r="AN78" s="866"/>
      <c r="AO78" s="866"/>
      <c r="AP78" s="866" t="s">
        <v>495</v>
      </c>
      <c r="AQ78" s="866"/>
      <c r="AR78" s="866"/>
      <c r="AS78" s="866"/>
      <c r="AT78" s="866"/>
      <c r="AU78" s="866" t="s">
        <v>495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573</v>
      </c>
      <c r="C79" s="910"/>
      <c r="D79" s="910"/>
      <c r="E79" s="910"/>
      <c r="F79" s="910"/>
      <c r="G79" s="910"/>
      <c r="H79" s="910"/>
      <c r="I79" s="910"/>
      <c r="J79" s="910"/>
      <c r="K79" s="910"/>
      <c r="L79" s="910"/>
      <c r="M79" s="910"/>
      <c r="N79" s="910"/>
      <c r="O79" s="910"/>
      <c r="P79" s="911"/>
      <c r="Q79" s="912">
        <v>230159</v>
      </c>
      <c r="R79" s="866"/>
      <c r="S79" s="866"/>
      <c r="T79" s="866"/>
      <c r="U79" s="866"/>
      <c r="V79" s="866">
        <v>223900</v>
      </c>
      <c r="W79" s="866"/>
      <c r="X79" s="866"/>
      <c r="Y79" s="866"/>
      <c r="Z79" s="866"/>
      <c r="AA79" s="866">
        <v>6259</v>
      </c>
      <c r="AB79" s="866"/>
      <c r="AC79" s="866"/>
      <c r="AD79" s="866"/>
      <c r="AE79" s="866"/>
      <c r="AF79" s="866">
        <v>6259</v>
      </c>
      <c r="AG79" s="866"/>
      <c r="AH79" s="866"/>
      <c r="AI79" s="866"/>
      <c r="AJ79" s="866"/>
      <c r="AK79" s="866" t="s">
        <v>495</v>
      </c>
      <c r="AL79" s="866"/>
      <c r="AM79" s="866"/>
      <c r="AN79" s="866"/>
      <c r="AO79" s="866"/>
      <c r="AP79" s="866" t="s">
        <v>495</v>
      </c>
      <c r="AQ79" s="866"/>
      <c r="AR79" s="866"/>
      <c r="AS79" s="866"/>
      <c r="AT79" s="866"/>
      <c r="AU79" s="866" t="s">
        <v>495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7357</v>
      </c>
      <c r="AG88" s="880"/>
      <c r="AH88" s="880"/>
      <c r="AI88" s="880"/>
      <c r="AJ88" s="880"/>
      <c r="AK88" s="877"/>
      <c r="AL88" s="877"/>
      <c r="AM88" s="877"/>
      <c r="AN88" s="877"/>
      <c r="AO88" s="877"/>
      <c r="AP88" s="880">
        <v>246</v>
      </c>
      <c r="AQ88" s="880"/>
      <c r="AR88" s="880"/>
      <c r="AS88" s="880"/>
      <c r="AT88" s="880"/>
      <c r="AU88" s="880">
        <v>174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81</v>
      </c>
      <c r="CS102" s="888"/>
      <c r="CT102" s="888"/>
      <c r="CU102" s="888"/>
      <c r="CV102" s="927"/>
      <c r="CW102" s="926">
        <v>26</v>
      </c>
      <c r="CX102" s="888"/>
      <c r="CY102" s="888"/>
      <c r="CZ102" s="888"/>
      <c r="DA102" s="927"/>
      <c r="DB102" s="926">
        <v>20</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2">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2678093</v>
      </c>
      <c r="AB110" s="936"/>
      <c r="AC110" s="936"/>
      <c r="AD110" s="936"/>
      <c r="AE110" s="937"/>
      <c r="AF110" s="938">
        <v>3012370</v>
      </c>
      <c r="AG110" s="936"/>
      <c r="AH110" s="936"/>
      <c r="AI110" s="936"/>
      <c r="AJ110" s="937"/>
      <c r="AK110" s="938">
        <v>3208925</v>
      </c>
      <c r="AL110" s="936"/>
      <c r="AM110" s="936"/>
      <c r="AN110" s="936"/>
      <c r="AO110" s="937"/>
      <c r="AP110" s="939">
        <v>25.4</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33028660</v>
      </c>
      <c r="BR110" s="967"/>
      <c r="BS110" s="967"/>
      <c r="BT110" s="967"/>
      <c r="BU110" s="967"/>
      <c r="BV110" s="967">
        <v>33421542</v>
      </c>
      <c r="BW110" s="967"/>
      <c r="BX110" s="967"/>
      <c r="BY110" s="967"/>
      <c r="BZ110" s="967"/>
      <c r="CA110" s="967">
        <v>32975781</v>
      </c>
      <c r="CB110" s="967"/>
      <c r="CC110" s="967"/>
      <c r="CD110" s="967"/>
      <c r="CE110" s="967"/>
      <c r="CF110" s="980">
        <v>261.3</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243458</v>
      </c>
      <c r="DH110" s="967"/>
      <c r="DI110" s="967"/>
      <c r="DJ110" s="967"/>
      <c r="DK110" s="967"/>
      <c r="DL110" s="967">
        <v>223341</v>
      </c>
      <c r="DM110" s="967"/>
      <c r="DN110" s="967"/>
      <c r="DO110" s="967"/>
      <c r="DP110" s="967"/>
      <c r="DQ110" s="967">
        <v>197845</v>
      </c>
      <c r="DR110" s="967"/>
      <c r="DS110" s="967"/>
      <c r="DT110" s="967"/>
      <c r="DU110" s="967"/>
      <c r="DV110" s="968">
        <v>1.6</v>
      </c>
      <c r="DW110" s="968"/>
      <c r="DX110" s="968"/>
      <c r="DY110" s="968"/>
      <c r="DZ110" s="969"/>
    </row>
    <row r="111" spans="1:131" s="230" customFormat="1" ht="26.25" customHeight="1" x14ac:dyDescent="0.2">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306887</v>
      </c>
      <c r="BR111" s="962"/>
      <c r="BS111" s="962"/>
      <c r="BT111" s="962"/>
      <c r="BU111" s="962"/>
      <c r="BV111" s="962">
        <v>305767</v>
      </c>
      <c r="BW111" s="962"/>
      <c r="BX111" s="962"/>
      <c r="BY111" s="962"/>
      <c r="BZ111" s="962"/>
      <c r="CA111" s="962">
        <v>267133</v>
      </c>
      <c r="CB111" s="962"/>
      <c r="CC111" s="962"/>
      <c r="CD111" s="962"/>
      <c r="CE111" s="962"/>
      <c r="CF111" s="956">
        <v>2.1</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7274069</v>
      </c>
      <c r="BR112" s="962"/>
      <c r="BS112" s="962"/>
      <c r="BT112" s="962"/>
      <c r="BU112" s="962"/>
      <c r="BV112" s="962">
        <v>7356757</v>
      </c>
      <c r="BW112" s="962"/>
      <c r="BX112" s="962"/>
      <c r="BY112" s="962"/>
      <c r="BZ112" s="962"/>
      <c r="CA112" s="962">
        <v>7040603</v>
      </c>
      <c r="CB112" s="962"/>
      <c r="CC112" s="962"/>
      <c r="CD112" s="962"/>
      <c r="CE112" s="962"/>
      <c r="CF112" s="956">
        <v>55.8</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771021</v>
      </c>
      <c r="AB113" s="974"/>
      <c r="AC113" s="974"/>
      <c r="AD113" s="974"/>
      <c r="AE113" s="975"/>
      <c r="AF113" s="976">
        <v>810042</v>
      </c>
      <c r="AG113" s="974"/>
      <c r="AH113" s="974"/>
      <c r="AI113" s="974"/>
      <c r="AJ113" s="975"/>
      <c r="AK113" s="976">
        <v>788805</v>
      </c>
      <c r="AL113" s="974"/>
      <c r="AM113" s="974"/>
      <c r="AN113" s="974"/>
      <c r="AO113" s="975"/>
      <c r="AP113" s="977">
        <v>6.3</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231259</v>
      </c>
      <c r="BR113" s="962"/>
      <c r="BS113" s="962"/>
      <c r="BT113" s="962"/>
      <c r="BU113" s="962"/>
      <c r="BV113" s="962">
        <v>181785</v>
      </c>
      <c r="BW113" s="962"/>
      <c r="BX113" s="962"/>
      <c r="BY113" s="962"/>
      <c r="BZ113" s="962"/>
      <c r="CA113" s="962">
        <v>174062</v>
      </c>
      <c r="CB113" s="962"/>
      <c r="CC113" s="962"/>
      <c r="CD113" s="962"/>
      <c r="CE113" s="962"/>
      <c r="CF113" s="956">
        <v>1.4</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53756</v>
      </c>
      <c r="AB114" s="995"/>
      <c r="AC114" s="995"/>
      <c r="AD114" s="995"/>
      <c r="AE114" s="996"/>
      <c r="AF114" s="997">
        <v>59152</v>
      </c>
      <c r="AG114" s="995"/>
      <c r="AH114" s="995"/>
      <c r="AI114" s="995"/>
      <c r="AJ114" s="996"/>
      <c r="AK114" s="997">
        <v>60800</v>
      </c>
      <c r="AL114" s="995"/>
      <c r="AM114" s="995"/>
      <c r="AN114" s="995"/>
      <c r="AO114" s="996"/>
      <c r="AP114" s="998">
        <v>0.5</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3381930</v>
      </c>
      <c r="BR114" s="962"/>
      <c r="BS114" s="962"/>
      <c r="BT114" s="962"/>
      <c r="BU114" s="962"/>
      <c r="BV114" s="962">
        <v>3292378</v>
      </c>
      <c r="BW114" s="962"/>
      <c r="BX114" s="962"/>
      <c r="BY114" s="962"/>
      <c r="BZ114" s="962"/>
      <c r="CA114" s="962">
        <v>3151607</v>
      </c>
      <c r="CB114" s="962"/>
      <c r="CC114" s="962"/>
      <c r="CD114" s="962"/>
      <c r="CE114" s="962"/>
      <c r="CF114" s="956">
        <v>25</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51131</v>
      </c>
      <c r="AB115" s="974"/>
      <c r="AC115" s="974"/>
      <c r="AD115" s="974"/>
      <c r="AE115" s="975"/>
      <c r="AF115" s="976">
        <v>50129</v>
      </c>
      <c r="AG115" s="974"/>
      <c r="AH115" s="974"/>
      <c r="AI115" s="974"/>
      <c r="AJ115" s="975"/>
      <c r="AK115" s="976">
        <v>53433</v>
      </c>
      <c r="AL115" s="974"/>
      <c r="AM115" s="974"/>
      <c r="AN115" s="974"/>
      <c r="AO115" s="975"/>
      <c r="AP115" s="977">
        <v>0.4</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18120</v>
      </c>
      <c r="DH116" s="995"/>
      <c r="DI116" s="995"/>
      <c r="DJ116" s="995"/>
      <c r="DK116" s="996"/>
      <c r="DL116" s="997">
        <v>43590</v>
      </c>
      <c r="DM116" s="995"/>
      <c r="DN116" s="995"/>
      <c r="DO116" s="995"/>
      <c r="DP116" s="996"/>
      <c r="DQ116" s="997">
        <v>36924</v>
      </c>
      <c r="DR116" s="995"/>
      <c r="DS116" s="995"/>
      <c r="DT116" s="995"/>
      <c r="DU116" s="996"/>
      <c r="DV116" s="998">
        <v>0.3</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3554001</v>
      </c>
      <c r="AB117" s="1015"/>
      <c r="AC117" s="1015"/>
      <c r="AD117" s="1015"/>
      <c r="AE117" s="1016"/>
      <c r="AF117" s="1017">
        <v>3931693</v>
      </c>
      <c r="AG117" s="1015"/>
      <c r="AH117" s="1015"/>
      <c r="AI117" s="1015"/>
      <c r="AJ117" s="1016"/>
      <c r="AK117" s="1017">
        <v>4111963</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16011</v>
      </c>
      <c r="AB119" s="936"/>
      <c r="AC119" s="936"/>
      <c r="AD119" s="936"/>
      <c r="AE119" s="937"/>
      <c r="AF119" s="938">
        <v>21521</v>
      </c>
      <c r="AG119" s="936"/>
      <c r="AH119" s="936"/>
      <c r="AI119" s="936"/>
      <c r="AJ119" s="937"/>
      <c r="AK119" s="938">
        <v>27866</v>
      </c>
      <c r="AL119" s="936"/>
      <c r="AM119" s="936"/>
      <c r="AN119" s="936"/>
      <c r="AO119" s="937"/>
      <c r="AP119" s="939">
        <v>0.2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44222805</v>
      </c>
      <c r="BR119" s="1036"/>
      <c r="BS119" s="1036"/>
      <c r="BT119" s="1036"/>
      <c r="BU119" s="1036"/>
      <c r="BV119" s="1036">
        <v>44558229</v>
      </c>
      <c r="BW119" s="1036"/>
      <c r="BX119" s="1036"/>
      <c r="BY119" s="1036"/>
      <c r="BZ119" s="1036"/>
      <c r="CA119" s="1036">
        <v>43609186</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45309</v>
      </c>
      <c r="DH119" s="1022"/>
      <c r="DI119" s="1022"/>
      <c r="DJ119" s="1022"/>
      <c r="DK119" s="1023"/>
      <c r="DL119" s="1021">
        <v>38836</v>
      </c>
      <c r="DM119" s="1022"/>
      <c r="DN119" s="1022"/>
      <c r="DO119" s="1022"/>
      <c r="DP119" s="1023"/>
      <c r="DQ119" s="1021">
        <v>32364</v>
      </c>
      <c r="DR119" s="1022"/>
      <c r="DS119" s="1022"/>
      <c r="DT119" s="1022"/>
      <c r="DU119" s="1023"/>
      <c r="DV119" s="1024">
        <v>0.3</v>
      </c>
      <c r="DW119" s="1025"/>
      <c r="DX119" s="1025"/>
      <c r="DY119" s="1025"/>
      <c r="DZ119" s="1026"/>
    </row>
    <row r="120" spans="1:130" s="230" customFormat="1" ht="26.25" customHeight="1" x14ac:dyDescent="0.2">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8270496</v>
      </c>
      <c r="BR120" s="967"/>
      <c r="BS120" s="967"/>
      <c r="BT120" s="967"/>
      <c r="BU120" s="967"/>
      <c r="BV120" s="967">
        <v>9227017</v>
      </c>
      <c r="BW120" s="967"/>
      <c r="BX120" s="967"/>
      <c r="BY120" s="967"/>
      <c r="BZ120" s="967"/>
      <c r="CA120" s="967">
        <v>9604765</v>
      </c>
      <c r="CB120" s="967"/>
      <c r="CC120" s="967"/>
      <c r="CD120" s="967"/>
      <c r="CE120" s="967"/>
      <c r="CF120" s="980">
        <v>76.099999999999994</v>
      </c>
      <c r="CG120" s="981"/>
      <c r="CH120" s="981"/>
      <c r="CI120" s="981"/>
      <c r="CJ120" s="981"/>
      <c r="CK120" s="1042" t="s">
        <v>453</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4988213</v>
      </c>
      <c r="DH120" s="967"/>
      <c r="DI120" s="967"/>
      <c r="DJ120" s="967"/>
      <c r="DK120" s="967"/>
      <c r="DL120" s="967">
        <v>5015076</v>
      </c>
      <c r="DM120" s="967"/>
      <c r="DN120" s="967"/>
      <c r="DO120" s="967"/>
      <c r="DP120" s="967"/>
      <c r="DQ120" s="967">
        <v>4895405</v>
      </c>
      <c r="DR120" s="967"/>
      <c r="DS120" s="967"/>
      <c r="DT120" s="967"/>
      <c r="DU120" s="967"/>
      <c r="DV120" s="968">
        <v>38.799999999999997</v>
      </c>
      <c r="DW120" s="968"/>
      <c r="DX120" s="968"/>
      <c r="DY120" s="968"/>
      <c r="DZ120" s="969"/>
    </row>
    <row r="121" spans="1:130" s="230" customFormat="1" ht="26.25" customHeight="1" x14ac:dyDescent="0.2">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616299</v>
      </c>
      <c r="BR121" s="962"/>
      <c r="BS121" s="962"/>
      <c r="BT121" s="962"/>
      <c r="BU121" s="962"/>
      <c r="BV121" s="962">
        <v>601679</v>
      </c>
      <c r="BW121" s="962"/>
      <c r="BX121" s="962"/>
      <c r="BY121" s="962"/>
      <c r="BZ121" s="962"/>
      <c r="CA121" s="962">
        <v>595518</v>
      </c>
      <c r="CB121" s="962"/>
      <c r="CC121" s="962"/>
      <c r="CD121" s="962"/>
      <c r="CE121" s="962"/>
      <c r="CF121" s="956">
        <v>4.7</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1272520</v>
      </c>
      <c r="DH121" s="962"/>
      <c r="DI121" s="962"/>
      <c r="DJ121" s="962"/>
      <c r="DK121" s="962"/>
      <c r="DL121" s="962">
        <v>1590247</v>
      </c>
      <c r="DM121" s="962"/>
      <c r="DN121" s="962"/>
      <c r="DO121" s="962"/>
      <c r="DP121" s="962"/>
      <c r="DQ121" s="962">
        <v>1655706</v>
      </c>
      <c r="DR121" s="962"/>
      <c r="DS121" s="962"/>
      <c r="DT121" s="962"/>
      <c r="DU121" s="962"/>
      <c r="DV121" s="963">
        <v>13.1</v>
      </c>
      <c r="DW121" s="963"/>
      <c r="DX121" s="963"/>
      <c r="DY121" s="963"/>
      <c r="DZ121" s="964"/>
    </row>
    <row r="122" spans="1:130" s="230" customFormat="1" ht="26.25" customHeight="1" x14ac:dyDescent="0.2">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29873072</v>
      </c>
      <c r="BR122" s="1036"/>
      <c r="BS122" s="1036"/>
      <c r="BT122" s="1036"/>
      <c r="BU122" s="1036"/>
      <c r="BV122" s="1036">
        <v>29515307</v>
      </c>
      <c r="BW122" s="1036"/>
      <c r="BX122" s="1036"/>
      <c r="BY122" s="1036"/>
      <c r="BZ122" s="1036"/>
      <c r="CA122" s="1036">
        <v>29114330</v>
      </c>
      <c r="CB122" s="1036"/>
      <c r="CC122" s="1036"/>
      <c r="CD122" s="1036"/>
      <c r="CE122" s="1036"/>
      <c r="CF122" s="1053">
        <v>230.7</v>
      </c>
      <c r="CG122" s="1054"/>
      <c r="CH122" s="1054"/>
      <c r="CI122" s="1054"/>
      <c r="CJ122" s="1054"/>
      <c r="CK122" s="1045"/>
      <c r="CL122" s="1046"/>
      <c r="CM122" s="1046"/>
      <c r="CN122" s="1046"/>
      <c r="CO122" s="1047"/>
      <c r="CP122" s="1055" t="s">
        <v>398</v>
      </c>
      <c r="CQ122" s="1056"/>
      <c r="CR122" s="1056"/>
      <c r="CS122" s="1056"/>
      <c r="CT122" s="1056"/>
      <c r="CU122" s="1056"/>
      <c r="CV122" s="1056"/>
      <c r="CW122" s="1056"/>
      <c r="CX122" s="1056"/>
      <c r="CY122" s="1056"/>
      <c r="CZ122" s="1056"/>
      <c r="DA122" s="1056"/>
      <c r="DB122" s="1056"/>
      <c r="DC122" s="1056"/>
      <c r="DD122" s="1056"/>
      <c r="DE122" s="1056"/>
      <c r="DF122" s="1057"/>
      <c r="DG122" s="961">
        <v>929599</v>
      </c>
      <c r="DH122" s="962"/>
      <c r="DI122" s="962"/>
      <c r="DJ122" s="962"/>
      <c r="DK122" s="962"/>
      <c r="DL122" s="962">
        <v>669170</v>
      </c>
      <c r="DM122" s="962"/>
      <c r="DN122" s="962"/>
      <c r="DO122" s="962"/>
      <c r="DP122" s="962"/>
      <c r="DQ122" s="962">
        <v>406701</v>
      </c>
      <c r="DR122" s="962"/>
      <c r="DS122" s="962"/>
      <c r="DT122" s="962"/>
      <c r="DU122" s="962"/>
      <c r="DV122" s="963">
        <v>3.2</v>
      </c>
      <c r="DW122" s="963"/>
      <c r="DX122" s="963"/>
      <c r="DY122" s="963"/>
      <c r="DZ122" s="964"/>
    </row>
    <row r="123" spans="1:130" s="230" customFormat="1" ht="26.25" customHeight="1" x14ac:dyDescent="0.2">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4847</v>
      </c>
      <c r="AB123" s="995"/>
      <c r="AC123" s="995"/>
      <c r="AD123" s="995"/>
      <c r="AE123" s="996"/>
      <c r="AF123" s="997">
        <v>4784</v>
      </c>
      <c r="AG123" s="995"/>
      <c r="AH123" s="995"/>
      <c r="AI123" s="995"/>
      <c r="AJ123" s="996"/>
      <c r="AK123" s="997">
        <v>7030</v>
      </c>
      <c r="AL123" s="995"/>
      <c r="AM123" s="995"/>
      <c r="AN123" s="995"/>
      <c r="AO123" s="996"/>
      <c r="AP123" s="998">
        <v>0.1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38759867</v>
      </c>
      <c r="BR123" s="1100"/>
      <c r="BS123" s="1100"/>
      <c r="BT123" s="1100"/>
      <c r="BU123" s="1100"/>
      <c r="BV123" s="1100">
        <v>39344003</v>
      </c>
      <c r="BW123" s="1100"/>
      <c r="BX123" s="1100"/>
      <c r="BY123" s="1100"/>
      <c r="BZ123" s="1100"/>
      <c r="CA123" s="1100">
        <v>39314613</v>
      </c>
      <c r="CB123" s="1100"/>
      <c r="CC123" s="1100"/>
      <c r="CD123" s="1100"/>
      <c r="CE123" s="1100"/>
      <c r="CF123" s="1037"/>
      <c r="CG123" s="1038"/>
      <c r="CH123" s="1038"/>
      <c r="CI123" s="1038"/>
      <c r="CJ123" s="1039"/>
      <c r="CK123" s="1045"/>
      <c r="CL123" s="1046"/>
      <c r="CM123" s="1046"/>
      <c r="CN123" s="1046"/>
      <c r="CO123" s="1047"/>
      <c r="CP123" s="1055" t="s">
        <v>401</v>
      </c>
      <c r="CQ123" s="1056"/>
      <c r="CR123" s="1056"/>
      <c r="CS123" s="1056"/>
      <c r="CT123" s="1056"/>
      <c r="CU123" s="1056"/>
      <c r="CV123" s="1056"/>
      <c r="CW123" s="1056"/>
      <c r="CX123" s="1056"/>
      <c r="CY123" s="1056"/>
      <c r="CZ123" s="1056"/>
      <c r="DA123" s="1056"/>
      <c r="DB123" s="1056"/>
      <c r="DC123" s="1056"/>
      <c r="DD123" s="1056"/>
      <c r="DE123" s="1056"/>
      <c r="DF123" s="1057"/>
      <c r="DG123" s="994">
        <v>83113</v>
      </c>
      <c r="DH123" s="995"/>
      <c r="DI123" s="995"/>
      <c r="DJ123" s="995"/>
      <c r="DK123" s="996"/>
      <c r="DL123" s="997">
        <v>81853</v>
      </c>
      <c r="DM123" s="995"/>
      <c r="DN123" s="995"/>
      <c r="DO123" s="995"/>
      <c r="DP123" s="996"/>
      <c r="DQ123" s="997">
        <v>82617</v>
      </c>
      <c r="DR123" s="995"/>
      <c r="DS123" s="995"/>
      <c r="DT123" s="995"/>
      <c r="DU123" s="996"/>
      <c r="DV123" s="998">
        <v>0.7</v>
      </c>
      <c r="DW123" s="999"/>
      <c r="DX123" s="999"/>
      <c r="DY123" s="999"/>
      <c r="DZ123" s="1000"/>
    </row>
    <row r="124" spans="1:130" s="230" customFormat="1" ht="26.25" customHeight="1" thickBot="1" x14ac:dyDescent="0.25">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41.5</v>
      </c>
      <c r="BR124" s="1063"/>
      <c r="BS124" s="1063"/>
      <c r="BT124" s="1063"/>
      <c r="BU124" s="1063"/>
      <c r="BV124" s="1063">
        <v>41.2</v>
      </c>
      <c r="BW124" s="1063"/>
      <c r="BX124" s="1063"/>
      <c r="BY124" s="1063"/>
      <c r="BZ124" s="1063"/>
      <c r="CA124" s="1063">
        <v>34</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v>624</v>
      </c>
      <c r="DH124" s="1022"/>
      <c r="DI124" s="1022"/>
      <c r="DJ124" s="1022"/>
      <c r="DK124" s="1023"/>
      <c r="DL124" s="1021">
        <v>411</v>
      </c>
      <c r="DM124" s="1022"/>
      <c r="DN124" s="1022"/>
      <c r="DO124" s="1022"/>
      <c r="DP124" s="1023"/>
      <c r="DQ124" s="1021">
        <v>174</v>
      </c>
      <c r="DR124" s="1022"/>
      <c r="DS124" s="1022"/>
      <c r="DT124" s="1022"/>
      <c r="DU124" s="1023"/>
      <c r="DV124" s="1024">
        <v>0</v>
      </c>
      <c r="DW124" s="1025"/>
      <c r="DX124" s="1025"/>
      <c r="DY124" s="1025"/>
      <c r="DZ124" s="1026"/>
    </row>
    <row r="125" spans="1:130" s="230" customFormat="1" ht="26.25" customHeight="1" x14ac:dyDescent="0.2">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11754</v>
      </c>
      <c r="AB126" s="995"/>
      <c r="AC126" s="995"/>
      <c r="AD126" s="995"/>
      <c r="AE126" s="996"/>
      <c r="AF126" s="997">
        <v>6473</v>
      </c>
      <c r="AG126" s="995"/>
      <c r="AH126" s="995"/>
      <c r="AI126" s="995"/>
      <c r="AJ126" s="996"/>
      <c r="AK126" s="997">
        <v>6473</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18519</v>
      </c>
      <c r="AB127" s="995"/>
      <c r="AC127" s="995"/>
      <c r="AD127" s="995"/>
      <c r="AE127" s="996"/>
      <c r="AF127" s="997">
        <v>17351</v>
      </c>
      <c r="AG127" s="995"/>
      <c r="AH127" s="995"/>
      <c r="AI127" s="995"/>
      <c r="AJ127" s="996"/>
      <c r="AK127" s="997">
        <v>12064</v>
      </c>
      <c r="AL127" s="995"/>
      <c r="AM127" s="995"/>
      <c r="AN127" s="995"/>
      <c r="AO127" s="996"/>
      <c r="AP127" s="998">
        <v>0.1</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21581</v>
      </c>
      <c r="AB128" s="1082"/>
      <c r="AC128" s="1082"/>
      <c r="AD128" s="1082"/>
      <c r="AE128" s="1083"/>
      <c r="AF128" s="1084">
        <v>18555</v>
      </c>
      <c r="AG128" s="1082"/>
      <c r="AH128" s="1082"/>
      <c r="AI128" s="1082"/>
      <c r="AJ128" s="1083"/>
      <c r="AK128" s="1084">
        <v>10227</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12.74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15709813</v>
      </c>
      <c r="AB129" s="995"/>
      <c r="AC129" s="995"/>
      <c r="AD129" s="995"/>
      <c r="AE129" s="996"/>
      <c r="AF129" s="997">
        <v>15491690</v>
      </c>
      <c r="AG129" s="995"/>
      <c r="AH129" s="995"/>
      <c r="AI129" s="995"/>
      <c r="AJ129" s="996"/>
      <c r="AK129" s="997">
        <v>15597358</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17.739999999999998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2550813</v>
      </c>
      <c r="AB130" s="995"/>
      <c r="AC130" s="995"/>
      <c r="AD130" s="995"/>
      <c r="AE130" s="996"/>
      <c r="AF130" s="997">
        <v>2838076</v>
      </c>
      <c r="AG130" s="995"/>
      <c r="AH130" s="995"/>
      <c r="AI130" s="995"/>
      <c r="AJ130" s="996"/>
      <c r="AK130" s="997">
        <v>2977975</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8.1999999999999993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13159000</v>
      </c>
      <c r="AB131" s="1022"/>
      <c r="AC131" s="1022"/>
      <c r="AD131" s="1022"/>
      <c r="AE131" s="1023"/>
      <c r="AF131" s="1021">
        <v>12653614</v>
      </c>
      <c r="AG131" s="1022"/>
      <c r="AH131" s="1022"/>
      <c r="AI131" s="1022"/>
      <c r="AJ131" s="1023"/>
      <c r="AK131" s="1021">
        <v>12619383</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34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7.4595865950000002</v>
      </c>
      <c r="AB132" s="1133"/>
      <c r="AC132" s="1133"/>
      <c r="AD132" s="1133"/>
      <c r="AE132" s="1134"/>
      <c r="AF132" s="1135">
        <v>8.4960865729999995</v>
      </c>
      <c r="AG132" s="1133"/>
      <c r="AH132" s="1133"/>
      <c r="AI132" s="1133"/>
      <c r="AJ132" s="1134"/>
      <c r="AK132" s="1135">
        <v>8.9050391770000008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7.1</v>
      </c>
      <c r="AB133" s="1116"/>
      <c r="AC133" s="1116"/>
      <c r="AD133" s="1116"/>
      <c r="AE133" s="1117"/>
      <c r="AF133" s="1115">
        <v>7.6</v>
      </c>
      <c r="AG133" s="1116"/>
      <c r="AH133" s="1116"/>
      <c r="AI133" s="1116"/>
      <c r="AJ133" s="1117"/>
      <c r="AK133" s="1115">
        <v>8.1999999999999993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fmruuvWaByTg6FM8VbdNXvCpOZCHbzgtYjLzkMcCbij2PzU7Mn13MSQBZwLwrV8gBE+ysiOVJC2boNmMpH9ag==" saltValue="NKcyp6tVFbYBzpd2Qlcm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9FIpHDxcdsc7LMcnGZapQ/c54aYoZvBSSFzL/M9YGJ1qgFrnoEsB6sAnnmDJ1Z1DyJVMQA0WghXe3vMx28FoQ==" saltValue="3NI66pQDegfusgi7n/Zro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iwLRHMbriNnWtfTo8cNcAxMZEJbTY/QToSfrGND7ZFPIDL1DkrYuB8rMjQZHAqgYJ2+A+Nsjc7Bp0ZrFh1lsw==" saltValue="HSQ4CSMHSEtb4Vdy6wwub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5039616</v>
      </c>
      <c r="AP9" s="281">
        <v>126411</v>
      </c>
      <c r="AQ9" s="282">
        <v>107616</v>
      </c>
      <c r="AR9" s="283">
        <v>17.5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578959</v>
      </c>
      <c r="AP10" s="284">
        <v>14522</v>
      </c>
      <c r="AQ10" s="285">
        <v>10095</v>
      </c>
      <c r="AR10" s="286">
        <v>43.9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262535</v>
      </c>
      <c r="AP11" s="284">
        <v>6585</v>
      </c>
      <c r="AQ11" s="285">
        <v>1704</v>
      </c>
      <c r="AR11" s="286">
        <v>286.39999999999998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7</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163628</v>
      </c>
      <c r="AP13" s="284">
        <v>4104</v>
      </c>
      <c r="AQ13" s="285">
        <v>4110</v>
      </c>
      <c r="AR13" s="286">
        <v>-0.1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91031</v>
      </c>
      <c r="AP14" s="284">
        <v>2283</v>
      </c>
      <c r="AQ14" s="285">
        <v>2451</v>
      </c>
      <c r="AR14" s="286">
        <v>-6.9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-462320</v>
      </c>
      <c r="AP15" s="284">
        <v>-11597</v>
      </c>
      <c r="AQ15" s="285">
        <v>-6399</v>
      </c>
      <c r="AR15" s="286">
        <v>81.2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5673449</v>
      </c>
      <c r="AP16" s="284">
        <v>142309</v>
      </c>
      <c r="AQ16" s="285">
        <v>119584</v>
      </c>
      <c r="AR16" s="286">
        <v>19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10.89</v>
      </c>
      <c r="AP21" s="298">
        <v>10.86</v>
      </c>
      <c r="AQ21" s="299">
        <v>0.03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94.1</v>
      </c>
      <c r="AP22" s="303">
        <v>97.3</v>
      </c>
      <c r="AQ22" s="304">
        <v>-3.2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3208925</v>
      </c>
      <c r="AP32" s="312">
        <v>80491</v>
      </c>
      <c r="AQ32" s="313">
        <v>75090</v>
      </c>
      <c r="AR32" s="314">
        <v>7.2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1</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788805</v>
      </c>
      <c r="AP35" s="312">
        <v>19786</v>
      </c>
      <c r="AQ35" s="313">
        <v>17211</v>
      </c>
      <c r="AR35" s="314">
        <v>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60800</v>
      </c>
      <c r="AP36" s="312">
        <v>1525</v>
      </c>
      <c r="AQ36" s="313">
        <v>2478</v>
      </c>
      <c r="AR36" s="314">
        <v>-38.5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53433</v>
      </c>
      <c r="AP37" s="312">
        <v>1340</v>
      </c>
      <c r="AQ37" s="313">
        <v>654</v>
      </c>
      <c r="AR37" s="314">
        <v>104.9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4</v>
      </c>
      <c r="AR38" s="304" t="s">
        <v>495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-10227</v>
      </c>
      <c r="AP39" s="312">
        <v>-257</v>
      </c>
      <c r="AQ39" s="313">
        <v>-3502</v>
      </c>
      <c r="AR39" s="314">
        <v>-92.7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-2977975</v>
      </c>
      <c r="AP40" s="312">
        <v>-74698</v>
      </c>
      <c r="AQ40" s="313">
        <v>-63750</v>
      </c>
      <c r="AR40" s="314">
        <v>17.2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1123761</v>
      </c>
      <c r="AP41" s="312">
        <v>28188</v>
      </c>
      <c r="AQ41" s="313">
        <v>28185</v>
      </c>
      <c r="AR41" s="314">
        <v>0</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5531202</v>
      </c>
      <c r="AN51" s="334">
        <v>129518</v>
      </c>
      <c r="AO51" s="335">
        <v>0.8</v>
      </c>
      <c r="AP51" s="336">
        <v>94081</v>
      </c>
      <c r="AQ51" s="337">
        <v>10.5</v>
      </c>
      <c r="AR51" s="338">
        <v>-9.6999999999999993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1814884</v>
      </c>
      <c r="AN52" s="342">
        <v>42497</v>
      </c>
      <c r="AO52" s="343">
        <v>20.6</v>
      </c>
      <c r="AP52" s="344">
        <v>48949</v>
      </c>
      <c r="AQ52" s="345">
        <v>11.5</v>
      </c>
      <c r="AR52" s="346">
        <v>9.1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5244906</v>
      </c>
      <c r="AN53" s="334">
        <v>124867</v>
      </c>
      <c r="AO53" s="335">
        <v>-3.6</v>
      </c>
      <c r="AP53" s="336">
        <v>92632</v>
      </c>
      <c r="AQ53" s="337">
        <v>-1.5</v>
      </c>
      <c r="AR53" s="338">
        <v>-2.1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2127809</v>
      </c>
      <c r="AN54" s="342">
        <v>50657</v>
      </c>
      <c r="AO54" s="343">
        <v>19.2</v>
      </c>
      <c r="AP54" s="344">
        <v>47978</v>
      </c>
      <c r="AQ54" s="345">
        <v>-2</v>
      </c>
      <c r="AR54" s="346">
        <v>21.2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6737557</v>
      </c>
      <c r="AN55" s="334">
        <v>163137</v>
      </c>
      <c r="AO55" s="335">
        <v>30.6</v>
      </c>
      <c r="AP55" s="336">
        <v>96469</v>
      </c>
      <c r="AQ55" s="337">
        <v>4.0999999999999996</v>
      </c>
      <c r="AR55" s="338">
        <v>26.5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3123528</v>
      </c>
      <c r="AN56" s="342">
        <v>75630</v>
      </c>
      <c r="AO56" s="343">
        <v>49.3</v>
      </c>
      <c r="AP56" s="344">
        <v>49775</v>
      </c>
      <c r="AQ56" s="345">
        <v>3.7</v>
      </c>
      <c r="AR56" s="346">
        <v>45.6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4766111</v>
      </c>
      <c r="AN57" s="334">
        <v>117450</v>
      </c>
      <c r="AO57" s="335">
        <v>-28</v>
      </c>
      <c r="AP57" s="336">
        <v>85743</v>
      </c>
      <c r="AQ57" s="337">
        <v>-11.1</v>
      </c>
      <c r="AR57" s="338">
        <v>-16.899999999999999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2084700</v>
      </c>
      <c r="AN58" s="342">
        <v>51373</v>
      </c>
      <c r="AO58" s="343">
        <v>-32.1</v>
      </c>
      <c r="AP58" s="344">
        <v>45231</v>
      </c>
      <c r="AQ58" s="345">
        <v>-9.1</v>
      </c>
      <c r="AR58" s="346">
        <v>-23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4144969</v>
      </c>
      <c r="AN59" s="334">
        <v>103970</v>
      </c>
      <c r="AO59" s="335">
        <v>-11.5</v>
      </c>
      <c r="AP59" s="336">
        <v>92509</v>
      </c>
      <c r="AQ59" s="337">
        <v>7.9</v>
      </c>
      <c r="AR59" s="338">
        <v>-19.399999999999999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2426703</v>
      </c>
      <c r="AN60" s="342">
        <v>60870</v>
      </c>
      <c r="AO60" s="343">
        <v>18.5</v>
      </c>
      <c r="AP60" s="344">
        <v>52274</v>
      </c>
      <c r="AQ60" s="345">
        <v>15.6</v>
      </c>
      <c r="AR60" s="346">
        <v>2.9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5284949</v>
      </c>
      <c r="AN61" s="349">
        <v>127788</v>
      </c>
      <c r="AO61" s="350">
        <v>-2.2999999999999998</v>
      </c>
      <c r="AP61" s="351">
        <v>92287</v>
      </c>
      <c r="AQ61" s="352">
        <v>2</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2315525</v>
      </c>
      <c r="AN62" s="342">
        <v>56205</v>
      </c>
      <c r="AO62" s="343">
        <v>15.1</v>
      </c>
      <c r="AP62" s="344">
        <v>48841</v>
      </c>
      <c r="AQ62" s="345">
        <v>3.9</v>
      </c>
      <c r="AR62" s="346">
        <v>11.2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Q7dGbxrYMG39TbkMlm4hTgdiLuCZfhM3CYqXmpQHZ8f1zXKqdDp+3DPqhYTvjd1Hxd3P314xiByQI+Eqquu1A==" saltValue="7jshQhefY9rfyLOGQaUq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YpCE/6wfLVP6x/6TudsbO2nJSdMQfK7I/QN1VmNRxAiix7lISnzDq1HcnQOvr5Z7EsVtfVjHyTus0G/gTnszKQ==" saltValue="UMaksHLMXTagsVpNtE6Qz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gis09fxv3Yk6KvCsfzf2TJcnFKkrlJtSuAt7rcZZYlsyQc8HwqO5e0jkspgnJMJL+Bp5LYlyaLE2XJB/flhFLA==" saltValue="LOcicaVWAbeV1+yfKFhz3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75" t="s">
        <v>3</v>
      </c>
      <c r="D47" s="1175"/>
      <c r="E47" s="1176"/>
      <c r="F47" s="11">
        <v>16.18</v>
      </c>
      <c r="G47" s="12">
        <v>16.850000000000001</v>
      </c>
      <c r="H47" s="12">
        <v>16.07</v>
      </c>
      <c r="I47" s="12">
        <v>19.52</v>
      </c>
      <c r="J47" s="13">
        <v>19.39</v>
      </c>
    </row>
    <row r="48" spans="2:10" ht="57.75" customHeight="1" x14ac:dyDescent="0.2">
      <c r="B48" s="14"/>
      <c r="C48" s="1177" t="s">
        <v>4</v>
      </c>
      <c r="D48" s="1177"/>
      <c r="E48" s="1178"/>
      <c r="F48" s="15">
        <v>14.7</v>
      </c>
      <c r="G48" s="16">
        <v>15.29</v>
      </c>
      <c r="H48" s="16">
        <v>23.7</v>
      </c>
      <c r="I48" s="16">
        <v>19.86</v>
      </c>
      <c r="J48" s="17">
        <v>14.18</v>
      </c>
    </row>
    <row r="49" spans="2:10" ht="57.75" customHeight="1" thickBot="1" x14ac:dyDescent="0.25">
      <c r="B49" s="18"/>
      <c r="C49" s="1179" t="s">
        <v>5</v>
      </c>
      <c r="D49" s="1179"/>
      <c r="E49" s="1180"/>
      <c r="F49" s="19" t="s">
        <v>538</v>
      </c>
      <c r="G49" s="20">
        <v>2.59</v>
      </c>
      <c r="H49" s="20">
        <v>9.6300000000000008</v>
      </c>
      <c r="I49" s="20" t="s">
        <v>539</v>
      </c>
      <c r="J49" s="21" t="s">
        <v>540</v>
      </c>
    </row>
    <row r="50" spans="2:10" ht="13" x14ac:dyDescent="0.2"/>
  </sheetData>
  <sheetProtection algorithmName="SHA-512" hashValue="u1Z9JJtjw5H5NOHRtrtgvg+KZ9eB4jXxlwmybRCAC1KwOzqvgG2ZznzmW7aPFw3qxxPJiv1vTzLEZcVMIU855g==" saltValue="bv1368jIBm3BU1eWOyL2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2025-03-24T08:28:12Z</cp:lastPrinted>
  <dcterms:created xsi:type="dcterms:W3CDTF">2025-02-19T04:34:26Z</dcterms:created>
  <dcterms:modified xsi:type="dcterms:W3CDTF">2025-09-19T00:12:40Z</dcterms:modified>
  <cp:category/>
</cp:coreProperties>
</file>