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10.65.21.21\市町振興課nas\41財政係\00_財政状況資料集\R5年度分の続き（地方公会計関係）\03_起案（HP公表用）\01_起案\HP公表用データ\"/>
    </mc:Choice>
  </mc:AlternateContent>
  <xr:revisionPtr revIDLastSave="0" documentId="13_ncr:1_{4BDB9FC4-9302-4C6A-B1DD-0CBF953CC9C4}" xr6:coauthVersionLast="47" xr6:coauthVersionMax="47" xr10:uidLastSave="{00000000-0000-0000-0000-000000000000}"/>
  <bookViews>
    <workbookView xWindow="28680" yWindow="-120" windowWidth="19440" windowHeight="14880" tabRatio="92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23" i="12" l="1"/>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BW38" i="10"/>
  <c r="BE38" i="10"/>
  <c r="AM38" i="10"/>
  <c r="U38" i="10"/>
  <c r="C38" i="10"/>
  <c r="BW37" i="10"/>
  <c r="BE37" i="10"/>
  <c r="AM37" i="10"/>
  <c r="U37" i="10"/>
  <c r="C37" i="10"/>
  <c r="BE36" i="10"/>
  <c r="C36" i="10"/>
  <c r="BE35" i="10"/>
  <c r="C34" i="10"/>
  <c r="C35" i="10" s="1"/>
  <c r="U34" i="10" s="1"/>
  <c r="U35" i="10" s="1"/>
  <c r="U36" i="10" s="1"/>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5" i="10" l="1"/>
  <c r="AM36" i="10" s="1"/>
  <c r="BE34" i="10" l="1"/>
  <c r="BW34" i="10"/>
  <c r="BW35" i="10" s="1"/>
  <c r="BW36" i="10" s="1"/>
  <c r="CO34" i="10" l="1"/>
  <c r="CO35" i="10" s="1"/>
  <c r="CO36" i="10" s="1"/>
  <c r="CO37" i="10" s="1"/>
  <c r="CO38" i="10" s="1"/>
</calcChain>
</file>

<file path=xl/sharedStrings.xml><?xml version="1.0" encoding="utf-8"?>
<sst xmlns="http://schemas.openxmlformats.org/spreadsheetml/2006/main" count="1155" uniqueCount="580">
  <si>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</si>
  <si>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</si>
  <si>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</si>
  <si>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</si>
  <si>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</si>
  <si>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</si>
  <si>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</si>
  <si>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</si>
  <si>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</si>
  <si>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</si>
  <si>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</si>
  <si>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</si>
  <si>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</si>
  <si>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</si>
  <si>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</si>
  <si>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</si>
  <si>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</si>
  <si>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</si>
  <si>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</si>
  <si>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</si>
  <si>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</si>
  <si>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</si>
  <si>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</si>
  <si>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</si>
  <si>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</si>
  <si>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</si>
  <si>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</si>
  <si>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</si>
  <si>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</si>
  <si>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</si>
  <si>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</si>
  <si>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</si>
  <si>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</si>
  <si>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</si>
  <si>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</si>
  <si>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</si>
  <si>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</si>
  <si>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</si>
  <si>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</si>
  <si>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</si>
  <si>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</si>
  <si>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</si>
  <si>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</si>
  <si>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</si>
  <si>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</si>
  <si>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</si>
  <si>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</si>
  <si>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</si>
  <si>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</si>
  <si>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</si>
  <si>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</si>
  <si>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</si>
  <si>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</si>
  <si>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</si>
  <si>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</si>
  <si>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</si>
  <si>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</si>
  <si>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</si>
  <si>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</si>
  <si>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</si>
  <si>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</si>
  <si>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</si>
  <si>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</si>
  <si>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</si>
  <si>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</si>
  <si>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</si>
  <si>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</si>
  <si>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</si>
  <si>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</si>
  <si>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</si>
  <si>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</si>
  <si>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</si>
  <si>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</si>
  <si>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</si>
  <si>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</si>
  <si>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</si>
  <si>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</si>
  <si>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</si>
  <si>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</si>
  <si>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</si>
  <si>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</si>
  <si>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Ⅲ－２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</si>
  <si>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</si>
  <si>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</si>
  <si>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</si>
  <si>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</si>
  <si>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</si>
  <si>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</si>
  <si>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</si>
  <si>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</si>
  <si>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</si>
  <si>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</si>
  <si>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</si>
  <si>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</si>
  <si>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新居浜市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</si>
  <si>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</si>
  <si>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</si>
  <si>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</si>
  <si>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</si>
  <si>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</si>
  <si>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</si>
  <si>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</si>
  <si>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</si>
  <si>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</si>
  <si>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</si>
  <si>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</si>
  <si>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</si>
  <si>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</si>
  <si>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</si>
  <si>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</si>
  <si>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</si>
  <si>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</si>
  <si>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</si>
  <si>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</si>
  <si>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</si>
  <si>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</si>
  <si>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</si>
  <si>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-3.3</t>
    <phoneticPr fontId="5"/>
  </si>
  <si>
    <t>山振</t>
    <rPh sb="0" eb="1">
      <t>ヤマ</t>
    </rPh>
    <rPh sb="1" eb="2">
      <t>フ</t>
    </rPh>
    <phoneticPr fontId="5"/>
  </si>
  <si>
    <t>○</t>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</si>
  <si>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</si>
  <si>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</si>
  <si>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</si>
  <si>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</si>
  <si>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</si>
  <si>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</si>
  <si>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</si>
  <si>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</si>
  <si>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</si>
  <si>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</si>
  <si>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</si>
  <si>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</si>
  <si>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</si>
  <si>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</si>
  <si>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</si>
  <si>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</si>
  <si>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</si>
  <si>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</si>
  <si>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</si>
  <si>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</si>
  <si>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</si>
  <si>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</si>
  <si>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6"/>
  </si>
  <si>
    <t>うち日本人(％)</t>
    <phoneticPr fontId="5"/>
  </si>
  <si>
    <t>-1.3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</si>
  <si>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</si>
  <si>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</si>
  <si>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</si>
  <si>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</si>
  <si>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</si>
  <si>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</si>
  <si>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</si>
  <si>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</si>
  <si>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</si>
  <si>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</si>
  <si>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</si>
  <si>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</si>
  <si>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</si>
  <si>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</si>
  <si>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</si>
  <si>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</si>
  <si>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</si>
  <si>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</si>
  <si>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</si>
  <si>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</si>
  <si>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</si>
  <si>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</si>
  <si>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</si>
  <si>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</si>
  <si>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</si>
  <si>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</si>
  <si>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</si>
  <si>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</si>
  <si>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</si>
  <si>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</si>
  <si>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</si>
  <si>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</si>
  <si>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</si>
  <si>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</si>
  <si>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</si>
  <si>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</si>
  <si>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</si>
  <si>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</si>
  <si>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</si>
  <si>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</si>
  <si>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</si>
  <si>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</si>
  <si>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</si>
  <si>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</si>
  <si>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</si>
  <si>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</si>
  <si>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</si>
  <si>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</si>
  <si>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</si>
  <si>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</si>
  <si>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</si>
  <si>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</si>
  <si>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</si>
  <si>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</si>
  <si>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</si>
  <si>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</si>
  <si>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</si>
  <si>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</si>
  <si>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愛媛県新居浜市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</si>
  <si>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</si>
  <si>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</si>
  <si>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</si>
  <si>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</si>
  <si>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</si>
  <si>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</si>
  <si>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</si>
  <si>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</si>
  <si>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</si>
  <si>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</si>
  <si>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</si>
  <si>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</si>
  <si>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</si>
  <si>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</si>
  <si>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</si>
  <si>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</si>
  <si>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</si>
  <si>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</si>
  <si>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</si>
  <si>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</si>
  <si>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</si>
  <si>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</si>
  <si>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</si>
  <si>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</si>
  <si>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</si>
  <si>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</si>
  <si>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</si>
  <si>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</si>
  <si>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</si>
  <si>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</si>
  <si>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</si>
  <si>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</si>
  <si>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</si>
  <si>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</si>
  <si>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</si>
  <si>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</si>
  <si>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</si>
  <si>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</si>
  <si>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</si>
  <si>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</si>
  <si>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</si>
  <si>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</si>
  <si>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</si>
  <si>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</si>
  <si>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</si>
  <si>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</si>
  <si>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</si>
  <si>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</si>
  <si>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</si>
  <si>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</si>
  <si>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</si>
  <si>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</si>
  <si>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</si>
  <si>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</si>
  <si>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</si>
  <si>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</si>
  <si>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</si>
  <si>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</si>
  <si>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</si>
  <si>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</si>
  <si>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</si>
  <si>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</si>
  <si>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</si>
  <si>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</si>
  <si>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</si>
  <si>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</si>
  <si>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</si>
  <si>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</si>
  <si>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</si>
  <si>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</si>
  <si>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</si>
  <si>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</si>
  <si>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</si>
  <si>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</si>
  <si>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</si>
  <si>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</si>
  <si>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</si>
  <si>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</si>
  <si>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</si>
  <si>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</si>
  <si>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</si>
  <si>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</si>
  <si>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</si>
  <si>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</si>
  <si>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</si>
  <si>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</si>
  <si>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</si>
  <si>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</si>
  <si>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</si>
  <si>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</si>
  <si>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</si>
  <si>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</si>
  <si>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</si>
  <si>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</si>
  <si>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</si>
  <si>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</si>
  <si>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</si>
  <si>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</si>
  <si>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</si>
  <si>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</si>
  <si>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</si>
  <si>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</si>
  <si>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</si>
  <si>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</si>
  <si>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</si>
  <si>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</si>
  <si>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</si>
  <si>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</si>
  <si>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</si>
  <si>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</si>
  <si>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</si>
  <si>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</si>
  <si>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</si>
  <si>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</si>
  <si>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</si>
  <si>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</si>
  <si>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</si>
  <si>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</si>
  <si>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</si>
  <si>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港湾整備</t>
    <phoneticPr fontId="5"/>
  </si>
  <si>
    <t>加入世帯数(世帯)</t>
  </si>
  <si>
    <t>　繰出金</t>
    <phoneticPr fontId="5"/>
  </si>
  <si>
    <t>　うち減収補塡債(特例分)</t>
    <rPh sb="4" eb="5">
      <t>シュウ</t>
    </rPh>
    <rPh sb="9" eb="10">
      <t>トク</t>
    </rPh>
    <rPh sb="10" eb="11">
      <t>レイ</t>
    </rPh>
    <rPh sb="11" eb="12">
      <t>ブン</t>
    </rPh>
    <phoneticPr fontId="17"/>
  </si>
  <si>
    <t>交通</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</si>
  <si>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</si>
  <si>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</si>
  <si>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</si>
  <si>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</si>
  <si>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</si>
  <si>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</si>
  <si>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</si>
  <si>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</si>
  <si>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</si>
  <si>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</si>
  <si>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</si>
  <si>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</si>
  <si>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</si>
  <si>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</si>
  <si>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</si>
  <si>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</si>
  <si>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</si>
  <si>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</si>
  <si>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</si>
  <si>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</si>
  <si>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</si>
  <si>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</si>
  <si>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</si>
  <si>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</si>
  <si>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</si>
  <si>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</si>
  <si>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愛媛県新居浜市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</si>
  <si>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</si>
  <si>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</si>
  <si>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</si>
  <si>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</si>
  <si>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</si>
  <si>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</si>
  <si>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</si>
  <si>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</si>
  <si>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</si>
  <si>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</si>
  <si>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</si>
  <si>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</si>
  <si>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</si>
  <si>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</si>
  <si>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</si>
  <si>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</si>
  <si>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</si>
  <si>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</si>
  <si>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</si>
  <si>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</si>
  <si>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平尾墓園事業特別会計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</si>
  <si>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</si>
  <si>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</si>
  <si>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</si>
  <si>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</si>
  <si>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</si>
  <si>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</si>
  <si>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</si>
  <si>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</si>
  <si>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</si>
  <si>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</si>
  <si>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</si>
  <si>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</si>
  <si>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</si>
  <si>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</si>
  <si>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</si>
  <si>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</si>
  <si>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</si>
  <si>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</si>
  <si>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工業用水道事業会計</t>
    <phoneticPr fontId="5"/>
  </si>
  <si>
    <t>公共下水道事業会計</t>
    <phoneticPr fontId="5"/>
  </si>
  <si>
    <t>渡海船事業特別会計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</si>
  <si>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</si>
  <si>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</si>
  <si>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</si>
  <si>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</si>
  <si>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</si>
  <si>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</si>
  <si>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</si>
  <si>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</si>
  <si>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</si>
  <si>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</si>
  <si>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</si>
  <si>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</si>
  <si>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</si>
  <si>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</si>
  <si>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</si>
  <si>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</si>
  <si>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</si>
  <si>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</si>
  <si>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</si>
  <si>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</si>
  <si>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</si>
  <si>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</si>
  <si>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</si>
  <si>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</si>
  <si>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</si>
  <si>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</si>
  <si>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</si>
  <si>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</si>
  <si>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</si>
  <si>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</si>
  <si>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</si>
  <si>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</si>
  <si>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</si>
  <si>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</si>
  <si>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</si>
  <si>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</si>
  <si>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</si>
  <si>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</si>
  <si>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</si>
  <si>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</si>
  <si>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</si>
  <si>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</si>
  <si>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</si>
  <si>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</si>
  <si>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</si>
  <si>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</si>
  <si>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</si>
  <si>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</si>
  <si>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</si>
  <si>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</si>
  <si>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</si>
  <si>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</si>
  <si>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</si>
  <si>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</si>
  <si>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</si>
  <si>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</si>
  <si>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</si>
  <si>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</si>
  <si>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</si>
  <si>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</si>
  <si>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</si>
  <si>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</si>
  <si>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</si>
  <si>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</si>
  <si>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</si>
  <si>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</si>
  <si>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</si>
  <si>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</si>
  <si>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</si>
  <si>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</si>
  <si>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</si>
  <si>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</si>
  <si>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</si>
  <si>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</si>
  <si>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</si>
  <si>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</si>
  <si>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</si>
  <si>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</si>
  <si>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</si>
  <si>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</si>
  <si>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</si>
  <si>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</si>
  <si>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</si>
  <si>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</si>
  <si>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</si>
  <si>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</si>
  <si>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</si>
  <si>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</si>
  <si>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</si>
  <si>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</si>
  <si>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</si>
  <si>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</si>
  <si>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</si>
  <si>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</si>
  <si>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</si>
  <si>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</si>
  <si>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</si>
  <si>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</si>
  <si>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</si>
  <si>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</si>
  <si>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</si>
  <si>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</si>
  <si>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</si>
  <si>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</si>
  <si>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</si>
  <si>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</si>
  <si>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</si>
  <si>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</si>
  <si>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</si>
  <si>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</si>
  <si>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</si>
  <si>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</si>
  <si>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</si>
  <si>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</si>
  <si>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</si>
  <si>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</si>
  <si>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</si>
  <si>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</si>
  <si>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</si>
  <si>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</si>
  <si>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</si>
  <si>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</si>
  <si>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</si>
  <si>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</si>
  <si>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</si>
  <si>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</si>
  <si>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</si>
  <si>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</si>
  <si>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</si>
  <si>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</si>
  <si>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</si>
  <si>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</si>
  <si>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</si>
  <si>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</si>
  <si>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</si>
  <si>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</si>
  <si>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3.99</t>
  </si>
  <si>
    <t>▲ 2.89</t>
  </si>
  <si>
    <t>▲ 1.50</t>
  </si>
  <si>
    <t>▲ 0.98</t>
  </si>
  <si>
    <t>水道事業会計</t>
  </si>
  <si>
    <t>公共下水道事業会計</t>
  </si>
  <si>
    <t>一般会計</t>
  </si>
  <si>
    <t>工業用水道事業会計</t>
  </si>
  <si>
    <t>介護保険事業特別会計</t>
  </si>
  <si>
    <t>後期高齢者医療事業特別会計</t>
  </si>
  <si>
    <t>平尾墓園事業特別会計</t>
  </si>
  <si>
    <t>国民健康保険事業特別会計</t>
  </si>
  <si>
    <t>その他会計（赤字）</t>
  </si>
  <si>
    <t>その他会計（黒字）</t>
  </si>
  <si>
    <t>R01</t>
    <phoneticPr fontId="5"/>
  </si>
  <si>
    <t>R02</t>
    <phoneticPr fontId="5"/>
  </si>
  <si>
    <t>R03</t>
    <phoneticPr fontId="5"/>
  </si>
  <si>
    <t>R04</t>
    <phoneticPr fontId="5"/>
  </si>
  <si>
    <t>R05</t>
    <phoneticPr fontId="5"/>
  </si>
  <si>
    <t>-</t>
    <phoneticPr fontId="2"/>
  </si>
  <si>
    <t>-</t>
    <phoneticPr fontId="2"/>
  </si>
  <si>
    <t>愛媛県地方税滞納整理機構</t>
    <phoneticPr fontId="10"/>
  </si>
  <si>
    <t>愛媛県後期高齢者医療広域連合（特別会計）</t>
    <phoneticPr fontId="10"/>
  </si>
  <si>
    <t>愛媛県後期高齢者医療広域連合（一般会計）</t>
    <phoneticPr fontId="10"/>
  </si>
  <si>
    <t>マイントピア別子</t>
    <rPh sb="6" eb="8">
      <t>ベッシ</t>
    </rPh>
    <phoneticPr fontId="2"/>
  </si>
  <si>
    <t>新居浜市都市開発公社</t>
    <rPh sb="0" eb="4">
      <t>ニイハマシ</t>
    </rPh>
    <rPh sb="4" eb="6">
      <t>トシ</t>
    </rPh>
    <rPh sb="6" eb="8">
      <t>カイハツ</t>
    </rPh>
    <rPh sb="8" eb="10">
      <t>コウシャ</t>
    </rPh>
    <phoneticPr fontId="2"/>
  </si>
  <si>
    <t>新居浜市文化体育振興事業団</t>
    <rPh sb="0" eb="4">
      <t>ニイハマシ</t>
    </rPh>
    <rPh sb="4" eb="6">
      <t>ブンカ</t>
    </rPh>
    <rPh sb="6" eb="8">
      <t>タイイク</t>
    </rPh>
    <rPh sb="8" eb="10">
      <t>シンコウ</t>
    </rPh>
    <rPh sb="10" eb="13">
      <t>ジギョウダン</t>
    </rPh>
    <phoneticPr fontId="2"/>
  </si>
  <si>
    <t>別子木材センター</t>
    <rPh sb="0" eb="2">
      <t>ベッシ</t>
    </rPh>
    <rPh sb="2" eb="4">
      <t>モクザイ</t>
    </rPh>
    <phoneticPr fontId="2"/>
  </si>
  <si>
    <t>えひめ東予産業創造センター</t>
    <rPh sb="3" eb="5">
      <t>トウヨ</t>
    </rPh>
    <rPh sb="5" eb="7">
      <t>サンギョウ</t>
    </rPh>
    <rPh sb="7" eb="9">
      <t>ソウゾウ</t>
    </rPh>
    <phoneticPr fontId="2"/>
  </si>
  <si>
    <t>-</t>
    <phoneticPr fontId="10"/>
  </si>
  <si>
    <t>固定資産圧縮損等による特別損失159百万円あり</t>
    <rPh sb="0" eb="4">
      <t>コテイシサン</t>
    </rPh>
    <rPh sb="4" eb="7">
      <t>アッシュクゾン</t>
    </rPh>
    <rPh sb="7" eb="8">
      <t>トウ</t>
    </rPh>
    <rPh sb="11" eb="13">
      <t>トクベツ</t>
    </rPh>
    <rPh sb="13" eb="15">
      <t>ソンシツ</t>
    </rPh>
    <rPh sb="18" eb="21">
      <t>ヒャクマンエン</t>
    </rPh>
    <phoneticPr fontId="2"/>
  </si>
  <si>
    <t>合併振興基金</t>
    <rPh sb="0" eb="2">
      <t>ガッペイ</t>
    </rPh>
    <rPh sb="2" eb="4">
      <t>シンコウ</t>
    </rPh>
    <rPh sb="4" eb="6">
      <t>キキン</t>
    </rPh>
    <phoneticPr fontId="5"/>
  </si>
  <si>
    <t>公共施設整備基金</t>
    <rPh sb="0" eb="4">
      <t>コウキョウシセツ</t>
    </rPh>
    <rPh sb="4" eb="6">
      <t>セイビ</t>
    </rPh>
    <rPh sb="6" eb="8">
      <t>キキン</t>
    </rPh>
    <phoneticPr fontId="2"/>
  </si>
  <si>
    <t>文化振興基金</t>
    <rPh sb="0" eb="2">
      <t>ブンカ</t>
    </rPh>
    <rPh sb="2" eb="4">
      <t>シンコウ</t>
    </rPh>
    <rPh sb="4" eb="6">
      <t>キキン</t>
    </rPh>
    <phoneticPr fontId="2"/>
  </si>
  <si>
    <t>体育施設建設基金</t>
    <rPh sb="0" eb="4">
      <t>タイイクシセツ</t>
    </rPh>
    <rPh sb="4" eb="6">
      <t>ケンセツ</t>
    </rPh>
    <rPh sb="6" eb="8">
      <t>キキン</t>
    </rPh>
    <phoneticPr fontId="2"/>
  </si>
  <si>
    <t>別子山振興基金</t>
    <rPh sb="0" eb="1">
      <t>ベツ</t>
    </rPh>
    <rPh sb="1" eb="2">
      <t>コ</t>
    </rPh>
    <rPh sb="2" eb="3">
      <t>ヤマ</t>
    </rPh>
    <rPh sb="3" eb="5">
      <t>シンコウ</t>
    </rPh>
    <rPh sb="5" eb="7">
      <t>キキン</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</si>
  <si>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</si>
  <si>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</si>
  <si>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</si>
  <si>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</si>
  <si>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</si>
  <si>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実質公債費比率について年々減少していたが、令和3年度から増加に転じた。令和4年度は地方債償還額に充当した都市計画税等の特定財源が増加したため、増加したと考えられる。令和5年度は総合防災拠点施設の元金償還により増加。今後は標準財政規模の緩やかな減少が予想されることから、増加傾向での推移が見込まれる。</t>
    <rPh sb="28" eb="30">
      <t>ゾウカ</t>
    </rPh>
    <rPh sb="31" eb="32">
      <t>テン</t>
    </rPh>
    <rPh sb="48" eb="50">
      <t>ジュウトウ</t>
    </rPh>
    <rPh sb="52" eb="57">
      <t>トシケイカクゼイ</t>
    </rPh>
    <rPh sb="57" eb="58">
      <t>トウ</t>
    </rPh>
    <rPh sb="59" eb="63">
      <t>トクテイザイゲン</t>
    </rPh>
    <rPh sb="64" eb="66">
      <t>ゾウカ</t>
    </rPh>
    <rPh sb="71" eb="73">
      <t>ゾウカ</t>
    </rPh>
    <rPh sb="76" eb="77">
      <t>カンガ</t>
    </rPh>
    <rPh sb="104" eb="106">
      <t>ゾウカ</t>
    </rPh>
    <rPh sb="107" eb="109">
      <t>コンゴ</t>
    </rPh>
    <rPh sb="124" eb="126">
      <t>ヨソウ</t>
    </rPh>
    <rPh sb="136" eb="138">
      <t>ケイコウ</t>
    </rPh>
    <rPh sb="140" eb="142">
      <t>スイイ</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</si>
  <si>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</si>
  <si>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</si>
  <si>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</si>
  <si>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令和5年度の有形固定資産減価償却率の数値は誤りであり、正しくは61.1％であるため今後修正予定である。
将来負担比率は令和元年度決算における「防災拠点施設」建設のため多額の地方債の発行や、充当可能基金の減少により急激な上昇が続いていたが、令和4年度は、平成30年度同意債（学校教育施設整備事業債、臨時財政対策債）の元金償還が開始されたことで減少。令和5年度は地方債残高が増加したものの、基金残高の増加と標準財政規模の増加から将来負担比率の減少傾向は継続した。令和6年度以降は清掃センター施設整備事業等による地方債の発行が予定されており、今後は上昇が見込まれる。各種計画に基づき、施設の老朽化対策を図るとともに、地方債の現在高等を鑑みながら適切な設備投資を実施し、有形固定資産減価償却率が類似団体平均値を上回らない程度を維持したい。</t>
    <rPh sb="170" eb="172">
      <t>ゲンショウ</t>
    </rPh>
    <rPh sb="179" eb="184">
      <t>チホウサイザンダカ</t>
    </rPh>
    <rPh sb="185" eb="187">
      <t>ゾウカ</t>
    </rPh>
    <rPh sb="193" eb="195">
      <t>キキン</t>
    </rPh>
    <rPh sb="195" eb="197">
      <t>ザンダカ</t>
    </rPh>
    <rPh sb="198" eb="200">
      <t>ゾウカ</t>
    </rPh>
    <rPh sb="201" eb="205">
      <t>ヒョウジュンザイセイ</t>
    </rPh>
    <rPh sb="205" eb="207">
      <t>キボ</t>
    </rPh>
    <rPh sb="208" eb="210">
      <t>ゾウカ</t>
    </rPh>
    <rPh sb="219" eb="221">
      <t>ゲンショウ</t>
    </rPh>
    <rPh sb="221" eb="223">
      <t>ケイコウ</t>
    </rPh>
    <rPh sb="224" eb="226">
      <t>ケイゾク</t>
    </rPh>
    <rPh sb="268" eb="270">
      <t>コンゴ</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</si>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</sst>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8" fontId="17" fillId="0" borderId="0" xfId="16" applyNumberFormat="1" applyAlignment="1">
      <alignment horizontal="center" vertical="center"/>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6CCA7488-F62F-4604-B5F1-B4743F9B824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66343</c:v>
                </c:pt>
                <c:pt idx="1">
                  <c:v>56416</c:v>
                </c:pt>
                <c:pt idx="2">
                  <c:v>49217</c:v>
                </c:pt>
                <c:pt idx="3">
                  <c:v>49211</c:v>
                </c:pt>
                <c:pt idx="4">
                  <c:v>51738</c:v>
                </c:pt>
              </c:numCache>
            </c:numRef>
          </c:val>
          <c:smooth val="0"/>
          <c:extLst>
            <c:ext xmlns:c16="http://schemas.microsoft.com/office/drawing/2014/chart" uri="{C3380CC4-5D6E-409C-BE32-E72D297353CC}">
              <c16:uniqueId val="{00000000-24C5-4624-83E4-40C910D5BFE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88335</c:v>
                </c:pt>
                <c:pt idx="1">
                  <c:v>60919</c:v>
                </c:pt>
                <c:pt idx="2">
                  <c:v>45649</c:v>
                </c:pt>
                <c:pt idx="3">
                  <c:v>48712</c:v>
                </c:pt>
                <c:pt idx="4">
                  <c:v>75660</c:v>
                </c:pt>
              </c:numCache>
            </c:numRef>
          </c:val>
          <c:smooth val="0"/>
          <c:extLst>
            <c:ext xmlns:c16="http://schemas.microsoft.com/office/drawing/2014/chart" uri="{C3380CC4-5D6E-409C-BE32-E72D297353CC}">
              <c16:uniqueId val="{00000001-24C5-4624-83E4-40C910D5BFE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3.55</c:v>
                </c:pt>
                <c:pt idx="1">
                  <c:v>3.25</c:v>
                </c:pt>
                <c:pt idx="2">
                  <c:v>3.45</c:v>
                </c:pt>
                <c:pt idx="3">
                  <c:v>3.84</c:v>
                </c:pt>
                <c:pt idx="4">
                  <c:v>3.32</c:v>
                </c:pt>
              </c:numCache>
            </c:numRef>
          </c:val>
          <c:extLst>
            <c:ext xmlns:c16="http://schemas.microsoft.com/office/drawing/2014/chart" uri="{C3380CC4-5D6E-409C-BE32-E72D297353CC}">
              <c16:uniqueId val="{00000000-FDE3-49FA-A25B-A2AC4D7CCC9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11.04</c:v>
                </c:pt>
                <c:pt idx="1">
                  <c:v>8.15</c:v>
                </c:pt>
                <c:pt idx="2">
                  <c:v>6.15</c:v>
                </c:pt>
                <c:pt idx="3">
                  <c:v>4.97</c:v>
                </c:pt>
                <c:pt idx="4">
                  <c:v>5.66</c:v>
                </c:pt>
              </c:numCache>
            </c:numRef>
          </c:val>
          <c:extLst>
            <c:ext xmlns:c16="http://schemas.microsoft.com/office/drawing/2014/chart" uri="{C3380CC4-5D6E-409C-BE32-E72D297353CC}">
              <c16:uniqueId val="{00000001-FDE3-49FA-A25B-A2AC4D7CCC9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-3.99</c:v>
                </c:pt>
                <c:pt idx="1">
                  <c:v>-2.89</c:v>
                </c:pt>
                <c:pt idx="2">
                  <c:v>-1.5</c:v>
                </c:pt>
                <c:pt idx="3">
                  <c:v>-0.98</c:v>
                </c:pt>
                <c:pt idx="4">
                  <c:v>0.32</c:v>
                </c:pt>
              </c:numCache>
            </c:numRef>
          </c:val>
          <c:smooth val="0"/>
          <c:extLst>
            <c:ext xmlns:c16="http://schemas.microsoft.com/office/drawing/2014/chart" uri="{C3380CC4-5D6E-409C-BE32-E72D297353CC}">
              <c16:uniqueId val="{00000002-FDE3-49FA-A25B-A2AC4D7CCC9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0.52</c:v>
                </c:pt>
                <c:pt idx="2">
                  <c:v>#N/A</c:v>
                </c:pt>
                <c:pt idx="3">
                  <c:v>0.19</c:v>
                </c:pt>
                <c:pt idx="4">
                  <c:v>#N/A</c:v>
                </c:pt>
                <c:pt idx="5">
                  <c:v>0.26</c:v>
                </c:pt>
                <c:pt idx="6">
                  <c:v>#N/A</c:v>
                </c:pt>
                <c:pt idx="7">
                  <c:v>0.14000000000000001</c:v>
                </c:pt>
                <c:pt idx="8">
                  <c:v>#N/A</c:v>
                </c:pt>
                <c:pt idx="9">
                  <c:v>0</c:v>
                </c:pt>
              </c:numCache>
            </c:numRef>
          </c:val>
          <c:extLst>
            <c:ext xmlns:c16="http://schemas.microsoft.com/office/drawing/2014/chart" uri="{C3380CC4-5D6E-409C-BE32-E72D297353CC}">
              <c16:uniqueId val="{00000000-F689-4B82-9FEB-B76AA54C4FC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689-4B82-9FEB-B76AA54C4FC9}"/>
            </c:ext>
          </c:extLst>
        </c:ser>
        <c:ser>
          <c:idx val="2"/>
          <c:order val="2"/>
          <c:tx>
            <c:strRef>
              <c:f>データシート!$A$29</c:f>
              <c:strCache>
                <c:ptCount val="1"/>
                <c:pt idx="0">
                  <c:v>国民健康保険事業特別会計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F689-4B82-9FEB-B76AA54C4FC9}"/>
            </c:ext>
          </c:extLst>
        </c:ser>
        <c:ser>
          <c:idx val="3"/>
          <c:order val="3"/>
          <c:tx>
            <c:strRef>
              <c:f>データシート!$A$30</c:f>
              <c:strCache>
                <c:ptCount val="1"/>
                <c:pt idx="0">
                  <c:v>平尾墓園事業特別会計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F689-4B82-9FEB-B76AA54C4FC9}"/>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0.31</c:v>
                </c:pt>
                <c:pt idx="2">
                  <c:v>#N/A</c:v>
                </c:pt>
                <c:pt idx="3">
                  <c:v>0.31</c:v>
                </c:pt>
                <c:pt idx="4">
                  <c:v>#N/A</c:v>
                </c:pt>
                <c:pt idx="5">
                  <c:v>0.28999999999999998</c:v>
                </c:pt>
                <c:pt idx="6">
                  <c:v>#N/A</c:v>
                </c:pt>
                <c:pt idx="7">
                  <c:v>0.33</c:v>
                </c:pt>
                <c:pt idx="8">
                  <c:v>#N/A</c:v>
                </c:pt>
                <c:pt idx="9">
                  <c:v>0.32</c:v>
                </c:pt>
              </c:numCache>
            </c:numRef>
          </c:val>
          <c:extLst>
            <c:ext xmlns:c16="http://schemas.microsoft.com/office/drawing/2014/chart" uri="{C3380CC4-5D6E-409C-BE32-E72D297353CC}">
              <c16:uniqueId val="{00000004-F689-4B82-9FEB-B76AA54C4FC9}"/>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0.19</c:v>
                </c:pt>
                <c:pt idx="4">
                  <c:v>#N/A</c:v>
                </c:pt>
                <c:pt idx="5">
                  <c:v>0.69</c:v>
                </c:pt>
                <c:pt idx="6">
                  <c:v>#N/A</c:v>
                </c:pt>
                <c:pt idx="7">
                  <c:v>1.18</c:v>
                </c:pt>
                <c:pt idx="8">
                  <c:v>#N/A</c:v>
                </c:pt>
                <c:pt idx="9">
                  <c:v>0.76</c:v>
                </c:pt>
              </c:numCache>
            </c:numRef>
          </c:val>
          <c:extLst>
            <c:ext xmlns:c16="http://schemas.microsoft.com/office/drawing/2014/chart" uri="{C3380CC4-5D6E-409C-BE32-E72D297353CC}">
              <c16:uniqueId val="{00000005-F689-4B82-9FEB-B76AA54C4FC9}"/>
            </c:ext>
          </c:extLst>
        </c:ser>
        <c:ser>
          <c:idx val="6"/>
          <c:order val="6"/>
          <c:tx>
            <c:strRef>
              <c:f>データシート!$A$33</c:f>
              <c:strCache>
                <c:ptCount val="1"/>
                <c:pt idx="0">
                  <c:v>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4.82</c:v>
                </c:pt>
                <c:pt idx="2">
                  <c:v>#N/A</c:v>
                </c:pt>
                <c:pt idx="3">
                  <c:v>3.56</c:v>
                </c:pt>
                <c:pt idx="4">
                  <c:v>#N/A</c:v>
                </c:pt>
                <c:pt idx="5">
                  <c:v>3.71</c:v>
                </c:pt>
                <c:pt idx="6">
                  <c:v>#N/A</c:v>
                </c:pt>
                <c:pt idx="7">
                  <c:v>3.77</c:v>
                </c:pt>
                <c:pt idx="8">
                  <c:v>#N/A</c:v>
                </c:pt>
                <c:pt idx="9">
                  <c:v>2.91</c:v>
                </c:pt>
              </c:numCache>
            </c:numRef>
          </c:val>
          <c:extLst>
            <c:ext xmlns:c16="http://schemas.microsoft.com/office/drawing/2014/chart" uri="{C3380CC4-5D6E-409C-BE32-E72D297353CC}">
              <c16:uniqueId val="{00000006-F689-4B82-9FEB-B76AA54C4FC9}"/>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3.32</c:v>
                </c:pt>
                <c:pt idx="2">
                  <c:v>#N/A</c:v>
                </c:pt>
                <c:pt idx="3">
                  <c:v>3.24</c:v>
                </c:pt>
                <c:pt idx="4">
                  <c:v>#N/A</c:v>
                </c:pt>
                <c:pt idx="5">
                  <c:v>3.44</c:v>
                </c:pt>
                <c:pt idx="6">
                  <c:v>#N/A</c:v>
                </c:pt>
                <c:pt idx="7">
                  <c:v>3.26</c:v>
                </c:pt>
                <c:pt idx="8">
                  <c:v>#N/A</c:v>
                </c:pt>
                <c:pt idx="9">
                  <c:v>3.31</c:v>
                </c:pt>
              </c:numCache>
            </c:numRef>
          </c:val>
          <c:extLst>
            <c:ext xmlns:c16="http://schemas.microsoft.com/office/drawing/2014/chart" uri="{C3380CC4-5D6E-409C-BE32-E72D297353CC}">
              <c16:uniqueId val="{00000007-F689-4B82-9FEB-B76AA54C4FC9}"/>
            </c:ext>
          </c:extLst>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1.41</c:v>
                </c:pt>
                <c:pt idx="2">
                  <c:v>#N/A</c:v>
                </c:pt>
                <c:pt idx="3">
                  <c:v>2.67</c:v>
                </c:pt>
                <c:pt idx="4">
                  <c:v>#N/A</c:v>
                </c:pt>
                <c:pt idx="5">
                  <c:v>2.79</c:v>
                </c:pt>
                <c:pt idx="6">
                  <c:v>#N/A</c:v>
                </c:pt>
                <c:pt idx="7">
                  <c:v>3.47</c:v>
                </c:pt>
                <c:pt idx="8">
                  <c:v>#N/A</c:v>
                </c:pt>
                <c:pt idx="9">
                  <c:v>3.92</c:v>
                </c:pt>
              </c:numCache>
            </c:numRef>
          </c:val>
          <c:extLst>
            <c:ext xmlns:c16="http://schemas.microsoft.com/office/drawing/2014/chart" uri="{C3380CC4-5D6E-409C-BE32-E72D297353CC}">
              <c16:uniqueId val="{00000008-F689-4B82-9FEB-B76AA54C4FC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7.22</c:v>
                </c:pt>
                <c:pt idx="2">
                  <c:v>#N/A</c:v>
                </c:pt>
                <c:pt idx="3">
                  <c:v>7.74</c:v>
                </c:pt>
                <c:pt idx="4">
                  <c:v>#N/A</c:v>
                </c:pt>
                <c:pt idx="5">
                  <c:v>6.56</c:v>
                </c:pt>
                <c:pt idx="6">
                  <c:v>#N/A</c:v>
                </c:pt>
                <c:pt idx="7">
                  <c:v>7.32</c:v>
                </c:pt>
                <c:pt idx="8">
                  <c:v>#N/A</c:v>
                </c:pt>
                <c:pt idx="9">
                  <c:v>8.3800000000000008</c:v>
                </c:pt>
              </c:numCache>
            </c:numRef>
          </c:val>
          <c:extLst>
            <c:ext xmlns:c16="http://schemas.microsoft.com/office/drawing/2014/chart" uri="{C3380CC4-5D6E-409C-BE32-E72D297353CC}">
              <c16:uniqueId val="{00000009-F689-4B82-9FEB-B76AA54C4FC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5551</c:v>
                </c:pt>
                <c:pt idx="5">
                  <c:v>5447</c:v>
                </c:pt>
                <c:pt idx="8">
                  <c:v>5371</c:v>
                </c:pt>
                <c:pt idx="11">
                  <c:v>5267</c:v>
                </c:pt>
                <c:pt idx="14">
                  <c:v>5259</c:v>
                </c:pt>
              </c:numCache>
            </c:numRef>
          </c:val>
          <c:extLst>
            <c:ext xmlns:c16="http://schemas.microsoft.com/office/drawing/2014/chart" uri="{C3380CC4-5D6E-409C-BE32-E72D297353CC}">
              <c16:uniqueId val="{00000000-5725-4A99-A960-513DAA7255C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725-4A99-A960-513DAA7255C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7</c:v>
                </c:pt>
                <c:pt idx="3">
                  <c:v>5</c:v>
                </c:pt>
                <c:pt idx="6">
                  <c:v>4</c:v>
                </c:pt>
                <c:pt idx="9">
                  <c:v>2</c:v>
                </c:pt>
                <c:pt idx="12">
                  <c:v>1</c:v>
                </c:pt>
              </c:numCache>
            </c:numRef>
          </c:val>
          <c:extLst>
            <c:ext xmlns:c16="http://schemas.microsoft.com/office/drawing/2014/chart" uri="{C3380CC4-5D6E-409C-BE32-E72D297353CC}">
              <c16:uniqueId val="{00000002-5725-4A99-A960-513DAA7255C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725-4A99-A960-513DAA7255C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1435</c:v>
                </c:pt>
                <c:pt idx="3">
                  <c:v>1415</c:v>
                </c:pt>
                <c:pt idx="6">
                  <c:v>1329</c:v>
                </c:pt>
                <c:pt idx="9">
                  <c:v>1226</c:v>
                </c:pt>
                <c:pt idx="12">
                  <c:v>1209</c:v>
                </c:pt>
              </c:numCache>
            </c:numRef>
          </c:val>
          <c:extLst>
            <c:ext xmlns:c16="http://schemas.microsoft.com/office/drawing/2014/chart" uri="{C3380CC4-5D6E-409C-BE32-E72D297353CC}">
              <c16:uniqueId val="{00000004-5725-4A99-A960-513DAA7255C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725-4A99-A960-513DAA7255C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725-4A99-A960-513DAA7255C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4422</c:v>
                </c:pt>
                <c:pt idx="3">
                  <c:v>4383</c:v>
                </c:pt>
                <c:pt idx="6">
                  <c:v>4553</c:v>
                </c:pt>
                <c:pt idx="9">
                  <c:v>4760</c:v>
                </c:pt>
                <c:pt idx="12">
                  <c:v>4773</c:v>
                </c:pt>
              </c:numCache>
            </c:numRef>
          </c:val>
          <c:extLst>
            <c:ext xmlns:c16="http://schemas.microsoft.com/office/drawing/2014/chart" uri="{C3380CC4-5D6E-409C-BE32-E72D297353CC}">
              <c16:uniqueId val="{00000007-5725-4A99-A960-513DAA7255C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313</c:v>
                </c:pt>
                <c:pt idx="2">
                  <c:v>#N/A</c:v>
                </c:pt>
                <c:pt idx="3">
                  <c:v>#N/A</c:v>
                </c:pt>
                <c:pt idx="4">
                  <c:v>356</c:v>
                </c:pt>
                <c:pt idx="5">
                  <c:v>#N/A</c:v>
                </c:pt>
                <c:pt idx="6">
                  <c:v>#N/A</c:v>
                </c:pt>
                <c:pt idx="7">
                  <c:v>515</c:v>
                </c:pt>
                <c:pt idx="8">
                  <c:v>#N/A</c:v>
                </c:pt>
                <c:pt idx="9">
                  <c:v>#N/A</c:v>
                </c:pt>
                <c:pt idx="10">
                  <c:v>721</c:v>
                </c:pt>
                <c:pt idx="11">
                  <c:v>#N/A</c:v>
                </c:pt>
                <c:pt idx="12">
                  <c:v>#N/A</c:v>
                </c:pt>
                <c:pt idx="13">
                  <c:v>724</c:v>
                </c:pt>
                <c:pt idx="14">
                  <c:v>#N/A</c:v>
                </c:pt>
              </c:numCache>
            </c:numRef>
          </c:val>
          <c:smooth val="0"/>
          <c:extLst>
            <c:ext xmlns:c16="http://schemas.microsoft.com/office/drawing/2014/chart" uri="{C3380CC4-5D6E-409C-BE32-E72D297353CC}">
              <c16:uniqueId val="{00000008-5725-4A99-A960-513DAA7255C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51925</c:v>
                </c:pt>
                <c:pt idx="5">
                  <c:v>50968</c:v>
                </c:pt>
                <c:pt idx="8">
                  <c:v>49810</c:v>
                </c:pt>
                <c:pt idx="11">
                  <c:v>47633</c:v>
                </c:pt>
                <c:pt idx="14">
                  <c:v>45497</c:v>
                </c:pt>
              </c:numCache>
            </c:numRef>
          </c:val>
          <c:extLst>
            <c:ext xmlns:c16="http://schemas.microsoft.com/office/drawing/2014/chart" uri="{C3380CC4-5D6E-409C-BE32-E72D297353CC}">
              <c16:uniqueId val="{00000000-A928-4D73-9501-9EE4D631ED8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19094</c:v>
                </c:pt>
                <c:pt idx="5">
                  <c:v>18982</c:v>
                </c:pt>
                <c:pt idx="8">
                  <c:v>20533</c:v>
                </c:pt>
                <c:pt idx="11">
                  <c:v>22029</c:v>
                </c:pt>
                <c:pt idx="14">
                  <c:v>24454</c:v>
                </c:pt>
              </c:numCache>
            </c:numRef>
          </c:val>
          <c:extLst>
            <c:ext xmlns:c16="http://schemas.microsoft.com/office/drawing/2014/chart" uri="{C3380CC4-5D6E-409C-BE32-E72D297353CC}">
              <c16:uniqueId val="{00000001-A928-4D73-9501-9EE4D631ED8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8200</c:v>
                </c:pt>
                <c:pt idx="5">
                  <c:v>7209</c:v>
                </c:pt>
                <c:pt idx="8">
                  <c:v>8483</c:v>
                </c:pt>
                <c:pt idx="11">
                  <c:v>7410</c:v>
                </c:pt>
                <c:pt idx="14">
                  <c:v>7231</c:v>
                </c:pt>
              </c:numCache>
            </c:numRef>
          </c:val>
          <c:extLst>
            <c:ext xmlns:c16="http://schemas.microsoft.com/office/drawing/2014/chart" uri="{C3380CC4-5D6E-409C-BE32-E72D297353CC}">
              <c16:uniqueId val="{00000002-A928-4D73-9501-9EE4D631ED8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928-4D73-9501-9EE4D631ED8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928-4D73-9501-9EE4D631ED8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928-4D73-9501-9EE4D631ED8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7646</c:v>
                </c:pt>
                <c:pt idx="3">
                  <c:v>7382</c:v>
                </c:pt>
                <c:pt idx="6">
                  <c:v>7187</c:v>
                </c:pt>
                <c:pt idx="9">
                  <c:v>6931</c:v>
                </c:pt>
                <c:pt idx="12">
                  <c:v>7102</c:v>
                </c:pt>
              </c:numCache>
            </c:numRef>
          </c:val>
          <c:extLst>
            <c:ext xmlns:c16="http://schemas.microsoft.com/office/drawing/2014/chart" uri="{C3380CC4-5D6E-409C-BE32-E72D297353CC}">
              <c16:uniqueId val="{00000006-A928-4D73-9501-9EE4D631ED8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A928-4D73-9501-9EE4D631ED8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21399</c:v>
                </c:pt>
                <c:pt idx="3">
                  <c:v>21020</c:v>
                </c:pt>
                <c:pt idx="6">
                  <c:v>20446</c:v>
                </c:pt>
                <c:pt idx="9">
                  <c:v>18769</c:v>
                </c:pt>
                <c:pt idx="12">
                  <c:v>17201</c:v>
                </c:pt>
              </c:numCache>
            </c:numRef>
          </c:val>
          <c:extLst>
            <c:ext xmlns:c16="http://schemas.microsoft.com/office/drawing/2014/chart" uri="{C3380CC4-5D6E-409C-BE32-E72D297353CC}">
              <c16:uniqueId val="{00000008-A928-4D73-9501-9EE4D631ED8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15</c:v>
                </c:pt>
                <c:pt idx="3">
                  <c:v>10</c:v>
                </c:pt>
                <c:pt idx="6">
                  <c:v>6</c:v>
                </c:pt>
                <c:pt idx="9">
                  <c:v>4</c:v>
                </c:pt>
                <c:pt idx="12">
                  <c:v>3</c:v>
                </c:pt>
              </c:numCache>
            </c:numRef>
          </c:val>
          <c:extLst>
            <c:ext xmlns:c16="http://schemas.microsoft.com/office/drawing/2014/chart" uri="{C3380CC4-5D6E-409C-BE32-E72D297353CC}">
              <c16:uniqueId val="{00000009-A928-4D73-9501-9EE4D631ED8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53359</c:v>
                </c:pt>
                <c:pt idx="3">
                  <c:v>53888</c:v>
                </c:pt>
                <c:pt idx="6">
                  <c:v>54269</c:v>
                </c:pt>
                <c:pt idx="9">
                  <c:v>52427</c:v>
                </c:pt>
                <c:pt idx="12">
                  <c:v>52702</c:v>
                </c:pt>
              </c:numCache>
            </c:numRef>
          </c:val>
          <c:extLst>
            <c:ext xmlns:c16="http://schemas.microsoft.com/office/drawing/2014/chart" uri="{C3380CC4-5D6E-409C-BE32-E72D297353CC}">
              <c16:uniqueId val="{0000000A-A928-4D73-9501-9EE4D631ED8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3201</c:v>
                </c:pt>
                <c:pt idx="2">
                  <c:v>#N/A</c:v>
                </c:pt>
                <c:pt idx="3">
                  <c:v>#N/A</c:v>
                </c:pt>
                <c:pt idx="4">
                  <c:v>5141</c:v>
                </c:pt>
                <c:pt idx="5">
                  <c:v>#N/A</c:v>
                </c:pt>
                <c:pt idx="6">
                  <c:v>#N/A</c:v>
                </c:pt>
                <c:pt idx="7">
                  <c:v>3082</c:v>
                </c:pt>
                <c:pt idx="8">
                  <c:v>#N/A</c:v>
                </c:pt>
                <c:pt idx="9">
                  <c:v>#N/A</c:v>
                </c:pt>
                <c:pt idx="10">
                  <c:v>1059</c:v>
                </c:pt>
                <c:pt idx="11">
                  <c:v>#N/A</c:v>
                </c:pt>
                <c:pt idx="12">
                  <c:v>#N/A</c:v>
                </c:pt>
                <c:pt idx="13">
                  <c:v>0</c:v>
                </c:pt>
                <c:pt idx="14">
                  <c:v>#N/A</c:v>
                </c:pt>
              </c:numCache>
            </c:numRef>
          </c:val>
          <c:smooth val="0"/>
          <c:extLst>
            <c:ext xmlns:c16="http://schemas.microsoft.com/office/drawing/2014/chart" uri="{C3380CC4-5D6E-409C-BE32-E72D297353CC}">
              <c16:uniqueId val="{0000000B-A928-4D73-9501-9EE4D631ED8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1754</c:v>
                </c:pt>
                <c:pt idx="1">
                  <c:v>1387</c:v>
                </c:pt>
                <c:pt idx="2">
                  <c:v>1608</c:v>
                </c:pt>
              </c:numCache>
            </c:numRef>
          </c:val>
          <c:extLst>
            <c:ext xmlns:c16="http://schemas.microsoft.com/office/drawing/2014/chart" uri="{C3380CC4-5D6E-409C-BE32-E72D297353CC}">
              <c16:uniqueId val="{00000000-B42A-4258-B7FB-484FA156156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1643</c:v>
                </c:pt>
                <c:pt idx="1">
                  <c:v>1144</c:v>
                </c:pt>
                <c:pt idx="2">
                  <c:v>942</c:v>
                </c:pt>
              </c:numCache>
            </c:numRef>
          </c:val>
          <c:extLst>
            <c:ext xmlns:c16="http://schemas.microsoft.com/office/drawing/2014/chart" uri="{C3380CC4-5D6E-409C-BE32-E72D297353CC}">
              <c16:uniqueId val="{00000001-B42A-4258-B7FB-484FA156156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5143</c:v>
                </c:pt>
                <c:pt idx="1">
                  <c:v>5003</c:v>
                </c:pt>
                <c:pt idx="2">
                  <c:v>4652</c:v>
                </c:pt>
              </c:numCache>
            </c:numRef>
          </c:val>
          <c:extLst>
            <c:ext xmlns:c16="http://schemas.microsoft.com/office/drawing/2014/chart" uri="{C3380CC4-5D6E-409C-BE32-E72D297353CC}">
              <c16:uniqueId val="{00000002-B42A-4258-B7FB-484FA156156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{3B27F37C-D627-426C-B572-05CD5D964AFC}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44D7-446E-A61D-AB395527783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{D5434134-3837-4913-B73D-41131430797E}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4D7-446E-A61D-AB395527783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{A0F9F314-5091-43D8-813F-74B11BDF30EC}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4D7-446E-A61D-AB395527783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{43B263E0-9117-44BE-969E-B78C5585EE62}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4D7-446E-A61D-AB395527783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{583786E7-E5A4-413E-AD21-BB41BAC159BF}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4D7-446E-A61D-AB395527783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{CB6B2DA3-7EDB-4C2B-AC78-819949619E73}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44D7-446E-A61D-AB395527783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{1524E0E1-52AF-435E-9E51-C3D84D0643E1}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44D7-446E-A61D-AB395527783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{7BB10FC8-32BA-4799-A897-9A0C871F77C8}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44D7-446E-A61D-AB395527783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{CE171C32-C46B-4FC6-9C0D-D3243A768FAD}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44D7-446E-A61D-AB395527783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55.8</c:v>
                </c:pt>
                <c:pt idx="8">
                  <c:v>57</c:v>
                </c:pt>
                <c:pt idx="16">
                  <c:v>58.1</c:v>
                </c:pt>
                <c:pt idx="24">
                  <c:v>59.6</c:v>
                </c:pt>
                <c:pt idx="32">
                  <c:v>42</c:v>
                </c:pt>
              </c:numCache>
            </c:numRef>
          </c:xVal>
          <c:yVal>
            <c:numRef>
              <c:f>公会計指標分析・財政指標組合せ分析表!$BP$51:$DC$51</c:f>
              <c:numCache>
                <c:formatCode>#,##0.0;"▲ "#,##0.0</c:formatCode>
                <c:ptCount val="40"/>
                <c:pt idx="0">
                  <c:v>14</c:v>
                </c:pt>
                <c:pt idx="8">
                  <c:v>21.9</c:v>
                </c:pt>
                <c:pt idx="16">
                  <c:v>12.6</c:v>
                </c:pt>
                <c:pt idx="24">
                  <c:v>4.4000000000000004</c:v>
                </c:pt>
              </c:numCache>
            </c:numRef>
          </c:yVal>
          <c:smooth val="0"/>
          <c:extLst>
            <c:ext xmlns:c16="http://schemas.microsoft.com/office/drawing/2014/chart" uri="{C3380CC4-5D6E-409C-BE32-E72D297353CC}">
              <c16:uniqueId val="{00000009-44D7-446E-A61D-AB395527783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{6B742BEC-7E35-4D9A-BA3B-00E1C7818E5F}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44D7-446E-A61D-AB395527783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{F09EBC86-0E9D-418C-AA38-DD507172A08D}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4D7-446E-A61D-AB395527783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{00E2D1BC-C568-4467-AE22-9B6366BE5F53}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4D7-446E-A61D-AB395527783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{0C0C20E4-D889-473D-9823-F624143536C5}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4D7-446E-A61D-AB395527783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{939F6204-6A9B-481F-AB1B-5E668CF83F8E}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4D7-446E-A61D-AB395527783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{1917FD97-3691-4160-817C-EA86FC89FB69}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44D7-446E-A61D-AB395527783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{D7B19112-9F17-4B7C-BF33-53E952AEF49C}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44D7-446E-A61D-AB395527783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{25A5ED70-F86C-4207-A009-5B1BF9D42626}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44D7-446E-A61D-AB395527783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{00320D98-52D1-4FE0-A7D7-277ECF806DDA}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44D7-446E-A61D-AB395527783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61.9</c:v>
                </c:pt>
                <c:pt idx="16">
                  <c:v>62.8</c:v>
                </c:pt>
                <c:pt idx="24">
                  <c:v>64</c:v>
                </c:pt>
                <c:pt idx="32">
                  <c:v>64.400000000000006</c:v>
                </c:pt>
              </c:numCache>
            </c:numRef>
          </c:xVal>
          <c:yVal>
            <c:numRef>
              <c:f>公会計指標分析・財政指標組合せ分析表!$BP$55:$DC$55</c:f>
              <c:numCache>
                <c:formatCode>#,##0.0;"▲ "#,##0.0</c:formatCode>
                <c:ptCount val="40"/>
                <c:pt idx="0">
                  <c:v>0.5</c:v>
                </c:pt>
                <c:pt idx="8">
                  <c:v>5.9</c:v>
                </c:pt>
                <c:pt idx="16">
                  <c:v>4.0999999999999996</c:v>
                </c:pt>
                <c:pt idx="24">
                  <c:v>0</c:v>
                </c:pt>
                <c:pt idx="32">
                  <c:v>0</c:v>
                </c:pt>
              </c:numCache>
            </c:numRef>
          </c:yVal>
          <c:smooth val="0"/>
          <c:extLst>
            <c:ext xmlns:c16="http://schemas.microsoft.com/office/drawing/2014/chart" uri="{C3380CC4-5D6E-409C-BE32-E72D297353CC}">
              <c16:uniqueId val="{00000013-44D7-446E-A61D-AB3955277837}"/>
            </c:ext>
          </c:extLst>
        </c:ser>
        <c:dLbls>
          <c:showLegendKey val="0"/>
          <c:showVal val="1"/>
          <c:showCatName val="0"/>
          <c:showSerName val="0"/>
          <c:showPercent val="0"/>
          <c:showBubbleSize val="0"/>
        </c:dLbls>
        <c:axId val="46179840"/>
        <c:axId val="46181760"/>
      </c:scatterChart>
      <c:valAx>
        <c:axId val="46179840"/>
        <c:scaling>
          <c:orientation val="maxMin"/>
          <c:max val="65"/>
          <c:min val="54"/>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5.2857819025457671E-3"/>
                </c:manualLayout>
              </c:layout>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{292BFFC3-85E1-4614-A934-0BF861F402BE}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AC13-4CD9-AC81-E90A5FCD5BC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{5464C696-128D-455F-9A6D-0F43CA17A0D4}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C13-4CD9-AC81-E90A5FCD5BC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{F050DDE0-0C79-4110-AA2D-FC0D1A4DA896}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C13-4CD9-AC81-E90A5FCD5BC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{A76CEDB1-07EF-4D3E-BA68-C2CEAE27C921}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C13-4CD9-AC81-E90A5FCD5BC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{C6A80DA7-F15C-4131-83F1-F0B06AD009FE}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C13-4CD9-AC81-E90A5FCD5BC4}"/>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{7E35E0E2-196F-4781-A26D-3E89EFB48480}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AC13-4CD9-AC81-E90A5FCD5BC4}"/>
                </c:ext>
              </c:extLst>
            </c:dLbl>
            <c:dLbl>
              <c:idx val="16"/>
              <c:layout>
                <c:manualLayout>
                  <c:x val="0"/>
                  <c:y val="-5.2857819025458469E-3"/>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{B50E03B3-B845-4AA8-8CA6-DC7A14132069}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AC13-4CD9-AC81-E90A5FCD5BC4}"/>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{E46470A8-197C-4F27-BD21-11A2BA3F8693}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AC13-4CD9-AC81-E90A5FCD5BC4}"/>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{AC23D6EE-4E29-48EC-BB51-7C4F1DC92880}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AC13-4CD9-AC81-E90A5FCD5BC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1.5</c:v>
                </c:pt>
                <c:pt idx="8">
                  <c:v>1.4</c:v>
                </c:pt>
                <c:pt idx="16">
                  <c:v>1.6</c:v>
                </c:pt>
                <c:pt idx="24">
                  <c:v>2.2000000000000002</c:v>
                </c:pt>
                <c:pt idx="32">
                  <c:v>2.7</c:v>
                </c:pt>
              </c:numCache>
            </c:numRef>
          </c:xVal>
          <c:yVal>
            <c:numRef>
              <c:f>公会計指標分析・財政指標組合せ分析表!$BP$73:$DC$73</c:f>
              <c:numCache>
                <c:formatCode>#,##0.0;"▲ "#,##0.0</c:formatCode>
                <c:ptCount val="40"/>
                <c:pt idx="0">
                  <c:v>14</c:v>
                </c:pt>
                <c:pt idx="8">
                  <c:v>21.9</c:v>
                </c:pt>
                <c:pt idx="16">
                  <c:v>12.6</c:v>
                </c:pt>
                <c:pt idx="24">
                  <c:v>4.4000000000000004</c:v>
                </c:pt>
              </c:numCache>
            </c:numRef>
          </c:yVal>
          <c:smooth val="0"/>
          <c:extLst>
            <c:ext xmlns:c16="http://schemas.microsoft.com/office/drawing/2014/chart" uri="{C3380CC4-5D6E-409C-BE32-E72D297353CC}">
              <c16:uniqueId val="{00000009-AC13-4CD9-AC81-E90A5FCD5BC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3.1188116777301527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{A9096428-322E-4283-8E50-FB3F2FA8C1CB}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AC13-4CD9-AC81-E90A5FCD5BC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{A334F734-A315-4891-87EF-0D909A8D8C15}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C13-4CD9-AC81-E90A5FCD5BC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{ED1D3F45-612B-4574-906C-746EDAD85F9D}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C13-4CD9-AC81-E90A5FCD5BC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{E32B0C5D-4C32-42AE-A480-1993C71BB125}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C13-4CD9-AC81-E90A5FCD5BC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{8EAB1253-46FF-40BA-8ED5-8B39D99F627F}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C13-4CD9-AC81-E90A5FCD5BC4}"/>
                </c:ext>
              </c:extLst>
            </c:dLbl>
            <c:dLbl>
              <c:idx val="8"/>
              <c:layout>
                <c:manualLayout>
                  <c:x val="0"/>
                  <c:y val="1.3899858004653323E-3"/>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{628D546F-39ED-4C32-8546-A37144B13F6A}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AC13-4CD9-AC81-E90A5FCD5BC4}"/>
                </c:ext>
              </c:extLst>
            </c:dLbl>
            <c:dLbl>
              <c:idx val="16"/>
              <c:layout>
                <c:manualLayout>
                  <c:x val="0"/>
                  <c:y val="-1.3899858004654119E-3"/>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{BE1AC5E9-2662-42F5-980D-5C2A079F0F96}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AC13-4CD9-AC81-E90A5FCD5BC4}"/>
                </c:ext>
              </c:extLst>
            </c:dLbl>
            <c:dLbl>
              <c:idx val="24"/>
              <c:layout>
                <c:manualLayout>
                  <c:x val="0"/>
                  <c:y val="-3.451452729523182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{9A81F4FB-FBFC-40F3-A193-2438DBDF92E4}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AC13-4CD9-AC81-E90A5FCD5BC4}"/>
                </c:ext>
              </c:extLst>
            </c:dLbl>
            <c:dLbl>
              <c:idx val="32"/>
              <c:layout>
                <c:manualLayout>
                  <c:x val="0"/>
                  <c:y val="3.3269242492843325E-3"/>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{20581858-0BEB-4DF4-8B68-89D257C4BA02}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AC13-4CD9-AC81-E90A5FCD5BC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5.0999999999999996</c:v>
                </c:pt>
                <c:pt idx="8">
                  <c:v>5.2</c:v>
                </c:pt>
                <c:pt idx="16">
                  <c:v>5.0999999999999996</c:v>
                </c:pt>
                <c:pt idx="24">
                  <c:v>5.2</c:v>
                </c:pt>
                <c:pt idx="32">
                  <c:v>5.2</c:v>
                </c:pt>
              </c:numCache>
            </c:numRef>
          </c:xVal>
          <c:yVal>
            <c:numRef>
              <c:f>公会計指標分析・財政指標組合せ分析表!$BP$77:$DC$77</c:f>
              <c:numCache>
                <c:formatCode>#,##0.0;"▲ "#,##0.0</c:formatCode>
                <c:ptCount val="40"/>
                <c:pt idx="0">
                  <c:v>0.5</c:v>
                </c:pt>
                <c:pt idx="8">
                  <c:v>5.9</c:v>
                </c:pt>
                <c:pt idx="16">
                  <c:v>4.0999999999999996</c:v>
                </c:pt>
                <c:pt idx="24">
                  <c:v>0</c:v>
                </c:pt>
                <c:pt idx="32">
                  <c:v>0</c:v>
                </c:pt>
              </c:numCache>
            </c:numRef>
          </c:yVal>
          <c:smooth val="0"/>
          <c:extLst>
            <c:ext xmlns:c16="http://schemas.microsoft.com/office/drawing/2014/chart" uri="{C3380CC4-5D6E-409C-BE32-E72D297353CC}">
              <c16:uniqueId val="{00000013-AC13-4CD9-AC81-E90A5FCD5BC4}"/>
            </c:ext>
          </c:extLst>
        </c:ser>
        <c:dLbls>
          <c:showLegendKey val="0"/>
          <c:showVal val="1"/>
          <c:showCatName val="0"/>
          <c:showSerName val="0"/>
          <c:showPercent val="0"/>
          <c:showBubbleSize val="0"/>
        </c:dLbls>
        <c:axId val="84219776"/>
        <c:axId val="84234240"/>
      </c:scatterChart>
      <c:valAx>
        <c:axId val="84219776"/>
        <c:scaling>
          <c:orientation val="maxMin"/>
          <c:max val="6"/>
          <c:min val="0"/>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愛媛県新居浜市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元利償還金が令和元年度から令和３年度にかけてはほぼ横ばいであるが、令和４年度には、小中学校空調整備事業の元金償還開始等により増加していることや、平成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年度同意の区画整理事業の償還完了等により、算入公債費等（</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B</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）が減少していることが分子の増加につながり、実質公債費比率は上昇している。令和５年度に関しては令和４年度とほぼ横ばいである。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満期一括償還地方債の償還はない。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愛媛県新居浜市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等に係る地方債の現在高は、令和元年度から増加していたが、令和３年度から４年度にかけては、令和４年度起債借入額の抑制や、臨時財政対策債発行可能額の減少等により、３．４％の減となった。令和５年度に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西部学校給食センター建設に伴う起債借入により、地方債の現在高は増加した。</a:t>
          </a: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令和５年度においては、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都市計画税収等充当可能特定歳入の増加により、充当可能特定歳入が増加したこともあり、将来負担比率の分子が減少している。</a:t>
          </a: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充当可能税源等のうち基準財政需要額算入見込額については令和元年度以降減少している。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愛媛県新居浜市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基金残高は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332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百万円の減少となっている。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具体的には減債基金が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百万円、特定目的基金が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351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百万円の減少となっており、中でも公共施設整備基金は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百万円の減少となっている。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各特定目的基金については、引き続き、対象事業や必要性の見直しを行い、目的に合致した事業への適切な活用を図る。また、財政調整基金については令和５年度に少し残高が増加したものの、引き続き低い水準であることから、特定財源の確保や、歳入準拠の予算編成等を通じて、財政調整基金に依存しない財政運営を行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合併振興基金は合併後の新市の一体感を醸成することを目的としており、令和５年度は市史の刊行に向けた資料収集や、新居浜市まち・わざ・しごとフェス開催等に活用した。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整備基金は公共施設の適切な機能の維持管理に必要な財源を確保し、安全で快適な公共施設の管理及び財政の健全な運営に資することを目的としており、例年、公共施設の長寿命化等の改修に活用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文化振興基金は市民文化施設の建設及び芸術文化資料の収集を目的としており、令和５年度は新市民文化センター建設のための基本計画策定にかかる経費に活用した。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体育施設建設基金は市民体育施設の建設を目的としており、令和５年度は基金を活用した事業はなかった。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別子山振興基金は別子山地区の地域振興を図ることを目的としており、別子山給水施設管理費や地域バスの運行などに活用している。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令和５年度については、体育施設の整備や小中学校のトイレや照明の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LED</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化など公共施設の整備にかかる費用が多く、公共施設整備基金を大きく取り崩すこととなり残高が減少することとなった。各種基金についても、目的ごとに事業の財源として取り崩しを行っているため、全体の基金残高が減少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毎年決まった事業に財源として活用している基金については、残高が減少傾向にある。今後も基金を活用して実施すべき事業かどうかについて引き続き精査を行うとともに、特定財源の確保などを通じて、残高の維持を図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221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百万円増加している。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増加した理由としては、歳入面では市税の増加等による一般財源の増加、歳出面では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令和４年度衛生センター閉鎖に伴う委託料の減少による物件費の減少や適正な人員配置の見直しに伴う人員減や退職手当の減少等による人件費の減少等</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近年、現在高は減少傾向にあり、令和５年度は増加したものの、今後、災害が発生した際などの財政需要に備え、一定の基金残高を確保する必要があるため、特定財源の確保や、歳入準拠の予算編成等を通じて、財政調整基金に依存しない財政運営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令和４年度から元金償還が開始している</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小中学校空調整備事業等大型事業の元金償還による公債費の増に対応するため、減債基金の取り崩しを行ったことによる。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令和６年に完成する</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西部学校給食センター建設事業等、今後元金の償還が始まる大型事業を見据え、適切に積立と取り崩しを行う。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9EDAC53-90CF-40EF-988F-8B32B8267A5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5D77578-2E12-4584-AAC1-73F6F8D571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36E88899-7FB3-4F58-BD57-E78D690AD74A}"/>
            </a:ext>
          </a:extLst>
        </xdr:cNvPr>
        <xdr:cNvSpPr/>
      </xdr:nvSpPr>
      <xdr:spPr>
        <a:xfrm>
          <a:off x="17249775" y="80962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id="{C0973C46-4BEA-4943-8E99-48AA8930CE14}"/>
            </a:ext>
          </a:extLst>
        </xdr:cNvPr>
        <xdr:cNvSpPr/>
      </xdr:nvSpPr>
      <xdr:spPr>
        <a:xfrm>
          <a:off x="17249775" y="1165860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E884BAA2-CBBE-4F96-B6D3-5F7AD5C494FC}"/>
            </a:ext>
          </a:extLst>
        </xdr:cNvPr>
        <xdr:cNvSpPr/>
      </xdr:nvSpPr>
      <xdr:spPr>
        <a:xfrm>
          <a:off x="352425" y="66675"/>
          <a:ext cx="114077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1FFC14BD-B5C7-4038-B732-892CC5287BEC}"/>
            </a:ext>
          </a:extLst>
        </xdr:cNvPr>
        <xdr:cNvSpPr/>
      </xdr:nvSpPr>
      <xdr:spPr>
        <a:xfrm>
          <a:off x="15351125" y="161925"/>
          <a:ext cx="3552825" cy="158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72363B2B-4258-4C79-AF01-4FD2213E4019}"/>
            </a:ext>
          </a:extLst>
        </xdr:cNvPr>
        <xdr:cNvSpPr/>
      </xdr:nvSpPr>
      <xdr:spPr>
        <a:xfrm>
          <a:off x="15360650" y="161925"/>
          <a:ext cx="3524250" cy="1587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F4186182-0833-4C6F-BCD4-773277D3BF57}"/>
            </a:ext>
          </a:extLst>
        </xdr:cNvPr>
        <xdr:cNvSpPr/>
      </xdr:nvSpPr>
      <xdr:spPr>
        <a:xfrm>
          <a:off x="15389225" y="161925"/>
          <a:ext cx="346710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愛媛県新居浜市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4BF442DD-807E-4ABC-868C-A64BCE48B1C0}"/>
            </a:ext>
          </a:extLst>
        </xdr:cNvPr>
        <xdr:cNvSpPr/>
      </xdr:nvSpPr>
      <xdr:spPr>
        <a:xfrm>
          <a:off x="12827000" y="161925"/>
          <a:ext cx="2390775" cy="158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4CB562D6-2B55-45BF-8E91-7E4E35690C3C}"/>
            </a:ext>
          </a:extLst>
        </xdr:cNvPr>
        <xdr:cNvSpPr/>
      </xdr:nvSpPr>
      <xdr:spPr>
        <a:xfrm>
          <a:off x="12855575" y="161925"/>
          <a:ext cx="2343150" cy="1587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211A138A-BAD3-4C6E-8DE2-318478403977}"/>
            </a:ext>
          </a:extLst>
        </xdr:cNvPr>
        <xdr:cNvSpPr/>
      </xdr:nvSpPr>
      <xdr:spPr>
        <a:xfrm>
          <a:off x="12874625" y="161925"/>
          <a:ext cx="2314575" cy="1587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C8CECB26-E78A-4921-97BA-631073B2DB23}"/>
            </a:ext>
          </a:extLst>
        </xdr:cNvPr>
        <xdr:cNvSpPr/>
      </xdr:nvSpPr>
      <xdr:spPr>
        <a:xfrm>
          <a:off x="447675" y="349250"/>
          <a:ext cx="9083675" cy="15335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D8F91910-2F81-4F2E-A70F-73C68C3DB764}"/>
            </a:ext>
          </a:extLst>
        </xdr:cNvPr>
        <xdr:cNvSpPr/>
      </xdr:nvSpPr>
      <xdr:spPr>
        <a:xfrm>
          <a:off x="568325" y="377825"/>
          <a:ext cx="1247775"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6E8D8F37-4924-433D-B692-292B77E0A37B}"/>
            </a:ext>
          </a:extLst>
        </xdr:cNvPr>
        <xdr:cNvSpPr/>
      </xdr:nvSpPr>
      <xdr:spPr>
        <a:xfrm>
          <a:off x="1768475" y="377825"/>
          <a:ext cx="1200150"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114,070
112,469
234.47
56,136,821
55,104,771
942,068
28,392,345
52,084,381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9F9FDE1F-7981-44EF-B431-C8AFB5918BAA}"/>
            </a:ext>
          </a:extLst>
        </xdr:cNvPr>
        <xdr:cNvSpPr/>
      </xdr:nvSpPr>
      <xdr:spPr>
        <a:xfrm>
          <a:off x="2968625" y="377825"/>
          <a:ext cx="1371600"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E9BB1149-5BEC-4C80-B8F2-8E0D52869D38}"/>
            </a:ext>
          </a:extLst>
        </xdr:cNvPr>
        <xdr:cNvSpPr/>
      </xdr:nvSpPr>
      <xdr:spPr>
        <a:xfrm>
          <a:off x="4340225" y="396875"/>
          <a:ext cx="1828800"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A2A4B76F-1687-4598-BCF9-85C8443087E0}"/>
            </a:ext>
          </a:extLst>
        </xdr:cNvPr>
        <xdr:cNvSpPr/>
      </xdr:nvSpPr>
      <xdr:spPr>
        <a:xfrm>
          <a:off x="6169025" y="396875"/>
          <a:ext cx="1133475"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EB381224-13CF-4505-B071-C32D20A61D04}"/>
            </a:ext>
          </a:extLst>
        </xdr:cNvPr>
        <xdr:cNvSpPr/>
      </xdr:nvSpPr>
      <xdr:spPr>
        <a:xfrm>
          <a:off x="7369175" y="406400"/>
          <a:ext cx="571500"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678AAFF1-E2A1-479F-B386-E5E256A7EEB8}"/>
            </a:ext>
          </a:extLst>
        </xdr:cNvPr>
        <xdr:cNvSpPr/>
      </xdr:nvSpPr>
      <xdr:spPr>
        <a:xfrm>
          <a:off x="4340225" y="97790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78758DE5-2B03-4C5C-BD86-D202BD39DFA4}"/>
            </a:ext>
          </a:extLst>
        </xdr:cNvPr>
        <xdr:cNvSpPr/>
      </xdr:nvSpPr>
      <xdr:spPr>
        <a:xfrm>
          <a:off x="6226175" y="97790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66F02D29-395B-4C51-B46C-83C53B760D96}"/>
            </a:ext>
          </a:extLst>
        </xdr:cNvPr>
        <xdr:cNvSpPr/>
      </xdr:nvSpPr>
      <xdr:spPr>
        <a:xfrm>
          <a:off x="9988550" y="349250"/>
          <a:ext cx="1371600" cy="10572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186EE73A-32F4-4D79-B0C5-203ED8341962}"/>
            </a:ext>
          </a:extLst>
        </xdr:cNvPr>
        <xdr:cNvSpPr/>
      </xdr:nvSpPr>
      <xdr:spPr>
        <a:xfrm>
          <a:off x="10217150" y="406400"/>
          <a:ext cx="1200150" cy="95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C4DDC4D5-C2E9-43AC-A34B-011907423015}"/>
            </a:ext>
          </a:extLst>
        </xdr:cNvPr>
        <xdr:cNvSpPr/>
      </xdr:nvSpPr>
      <xdr:spPr>
        <a:xfrm>
          <a:off x="10217150" y="51117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F7602FD4-5359-4AEB-8EFA-4A8C28CB132E}"/>
            </a:ext>
          </a:extLst>
        </xdr:cNvPr>
        <xdr:cNvSpPr/>
      </xdr:nvSpPr>
      <xdr:spPr>
        <a:xfrm>
          <a:off x="10217150" y="83502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257A183A-3330-4D09-9C4F-1FAB99570443}"/>
            </a:ext>
          </a:extLst>
        </xdr:cNvPr>
        <xdr:cNvCxnSpPr/>
      </xdr:nvCxnSpPr>
      <xdr:spPr>
        <a:xfrm flipH="1">
          <a:off x="10055225" y="482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28FC2AFB-30AF-40B1-8136-DBDFB628ED63}"/>
            </a:ext>
          </a:extLst>
        </xdr:cNvPr>
        <xdr:cNvSpPr/>
      </xdr:nvSpPr>
      <xdr:spPr>
        <a:xfrm>
          <a:off x="10106025" y="463550"/>
          <a:ext cx="104775" cy="190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0993BEE8-8E5F-441C-860D-A9C48F924A69}"/>
            </a:ext>
          </a:extLst>
        </xdr:cNvPr>
        <xdr:cNvSpPr/>
      </xdr:nvSpPr>
      <xdr:spPr>
        <a:xfrm>
          <a:off x="10106025" y="6064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DF85A0B2-10D9-427E-95D4-3AA8BF1A7E2F}"/>
            </a:ext>
          </a:extLst>
        </xdr:cNvPr>
        <xdr:cNvCxnSpPr/>
      </xdr:nvCxnSpPr>
      <xdr:spPr>
        <a:xfrm>
          <a:off x="10153650" y="8350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006256DB-133A-470B-BF55-BFA0AED97883}"/>
            </a:ext>
          </a:extLst>
        </xdr:cNvPr>
        <xdr:cNvCxnSpPr/>
      </xdr:nvCxnSpPr>
      <xdr:spPr>
        <a:xfrm>
          <a:off x="10074275" y="8350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EF6B70C2-8670-4523-AF37-EF9800E0620F}"/>
            </a:ext>
          </a:extLst>
        </xdr:cNvPr>
        <xdr:cNvCxnSpPr/>
      </xdr:nvCxnSpPr>
      <xdr:spPr>
        <a:xfrm flipV="1">
          <a:off x="10153650" y="1066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3AEC8C6F-A503-42A2-95B4-5B0B04ADA907}"/>
            </a:ext>
          </a:extLst>
        </xdr:cNvPr>
        <xdr:cNvCxnSpPr/>
      </xdr:nvCxnSpPr>
      <xdr:spPr>
        <a:xfrm>
          <a:off x="10074275" y="11969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EAB6DB4C-40C2-4E8B-8227-F598F0F3597A}"/>
            </a:ext>
          </a:extLst>
        </xdr:cNvPr>
        <xdr:cNvSpPr txBox="1"/>
      </xdr:nvSpPr>
      <xdr:spPr>
        <a:xfrm>
          <a:off x="419100" y="1978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FF239A16-9579-4DF1-AF6A-BED21C9CDB81}"/>
            </a:ext>
          </a:extLst>
        </xdr:cNvPr>
        <xdr:cNvSpPr txBox="1"/>
      </xdr:nvSpPr>
      <xdr:spPr>
        <a:xfrm>
          <a:off x="419100" y="2206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74886858-F884-40A8-A29A-9762BA5F733B}"/>
            </a:ext>
          </a:extLst>
        </xdr:cNvPr>
        <xdr:cNvSpPr txBox="1"/>
      </xdr:nvSpPr>
      <xdr:spPr>
        <a:xfrm>
          <a:off x="419100" y="24352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6" name="テキスト ボックス 35">
          <a:extLst>
            <a:ext uri="{FF2B5EF4-FFF2-40B4-BE49-F238E27FC236}">
              <a16:creationId xmlns:a16="http://schemas.microsoft.com/office/drawing/2014/main" id="{8CCBA958-5A98-4253-B082-A0D64B243810}"/>
            </a:ext>
          </a:extLst>
        </xdr:cNvPr>
        <xdr:cNvSpPr txBox="1"/>
      </xdr:nvSpPr>
      <xdr:spPr>
        <a:xfrm>
          <a:off x="419100" y="2663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7" name="テキスト ボックス 36">
          <a:extLst>
            <a:ext uri="{FF2B5EF4-FFF2-40B4-BE49-F238E27FC236}">
              <a16:creationId xmlns:a16="http://schemas.microsoft.com/office/drawing/2014/main" id="{73FAFA82-388A-4841-BC8C-1317E24C1848}"/>
            </a:ext>
          </a:extLst>
        </xdr:cNvPr>
        <xdr:cNvSpPr txBox="1"/>
      </xdr:nvSpPr>
      <xdr:spPr>
        <a:xfrm>
          <a:off x="419100" y="28924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25D7CF75-9B45-4FF9-8973-A13A39936D1C}"/>
            </a:ext>
          </a:extLst>
        </xdr:cNvPr>
        <xdr:cNvSpPr/>
      </xdr:nvSpPr>
      <xdr:spPr>
        <a:xfrm>
          <a:off x="1158875" y="3387725"/>
          <a:ext cx="3819525" cy="2000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CA898629-3207-4CCD-9295-8C3907911E0E}"/>
            </a:ext>
          </a:extLst>
        </xdr:cNvPr>
        <xdr:cNvSpPr/>
      </xdr:nvSpPr>
      <xdr:spPr>
        <a:xfrm>
          <a:off x="1811514" y="364674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EEB2C80D-7A50-474D-AA41-26F97AE4EA34}"/>
            </a:ext>
          </a:extLst>
        </xdr:cNvPr>
        <xdr:cNvSpPr/>
      </xdr:nvSpPr>
      <xdr:spPr>
        <a:xfrm>
          <a:off x="3468364" y="363007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32F158EA-92E6-4FED-AEAC-824266A9BBEB}"/>
            </a:ext>
          </a:extLst>
        </xdr:cNvPr>
        <xdr:cNvSpPr/>
      </xdr:nvSpPr>
      <xdr:spPr>
        <a:xfrm>
          <a:off x="49307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EB22BAB1-FF02-4EEB-9CE2-4DCDE2BBB307}"/>
            </a:ext>
          </a:extLst>
        </xdr:cNvPr>
        <xdr:cNvSpPr/>
      </xdr:nvSpPr>
      <xdr:spPr>
        <a:xfrm>
          <a:off x="49307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A18B6F94-C543-4E0B-82D2-92CF39E0D1E0}"/>
            </a:ext>
          </a:extLst>
        </xdr:cNvPr>
        <xdr:cNvSpPr/>
      </xdr:nvSpPr>
      <xdr:spPr>
        <a:xfrm>
          <a:off x="63023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CF878BEB-CE8C-46EB-9DAE-5BF9710163A1}"/>
            </a:ext>
          </a:extLst>
        </xdr:cNvPr>
        <xdr:cNvSpPr/>
      </xdr:nvSpPr>
      <xdr:spPr>
        <a:xfrm>
          <a:off x="63023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B3D3FA78-C208-4AE2-8BF2-7B7ECBFC76E7}"/>
            </a:ext>
          </a:extLst>
        </xdr:cNvPr>
        <xdr:cNvSpPr/>
      </xdr:nvSpPr>
      <xdr:spPr>
        <a:xfrm>
          <a:off x="77978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A47B094B-DCB7-4FBB-A927-9A0478EFFA43}"/>
            </a:ext>
          </a:extLst>
        </xdr:cNvPr>
        <xdr:cNvSpPr/>
      </xdr:nvSpPr>
      <xdr:spPr>
        <a:xfrm>
          <a:off x="77978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969CA5B7-9C83-49DF-909E-019C709302ED}"/>
            </a:ext>
          </a:extLst>
        </xdr:cNvPr>
        <xdr:cNvSpPr/>
      </xdr:nvSpPr>
      <xdr:spPr>
        <a:xfrm>
          <a:off x="1158875" y="394970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D4C4B4C9-0949-4063-B5AC-6A8B7F0F11BF}"/>
            </a:ext>
          </a:extLst>
        </xdr:cNvPr>
        <xdr:cNvSpPr/>
      </xdr:nvSpPr>
      <xdr:spPr>
        <a:xfrm>
          <a:off x="5226050" y="394970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4EA606B0-DD2B-45D3-9BDB-10FB8EBF9E13}"/>
            </a:ext>
          </a:extLst>
        </xdr:cNvPr>
        <xdr:cNvSpPr/>
      </xdr:nvSpPr>
      <xdr:spPr>
        <a:xfrm>
          <a:off x="5226050" y="401637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78E58CF7-FFDB-456A-A208-FCF8841E9A34}"/>
            </a:ext>
          </a:extLst>
        </xdr:cNvPr>
        <xdr:cNvSpPr txBox="1"/>
      </xdr:nvSpPr>
      <xdr:spPr>
        <a:xfrm>
          <a:off x="5283200" y="422592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令和</a:t>
          </a:r>
          <a:r>
            <a:rPr lang="en-US" altLang="ja-JP" sz="1100" b="0" i="0" baseline="0">
              <a:solidFill>
                <a:schemeClr val="dk1"/>
              </a:solidFill>
              <a:effectLst/>
              <a:latin typeface="+mn-lt"/>
              <a:ea typeface="+mn-ea"/>
              <a:cs typeface="+mn-cs"/>
            </a:rPr>
            <a:t>5</a:t>
          </a:r>
          <a:r>
            <a:rPr lang="ja-JP" altLang="en-US" sz="1100" b="0" i="0" baseline="0">
              <a:solidFill>
                <a:schemeClr val="dk1"/>
              </a:solidFill>
              <a:effectLst/>
              <a:latin typeface="+mn-lt"/>
              <a:ea typeface="+mn-ea"/>
              <a:cs typeface="+mn-cs"/>
            </a:rPr>
            <a:t>年度の数値は誤りであり、正しくは</a:t>
          </a:r>
          <a:r>
            <a:rPr lang="en-US" altLang="ja-JP" sz="1100" b="0" i="0" baseline="0">
              <a:solidFill>
                <a:schemeClr val="dk1"/>
              </a:solidFill>
              <a:effectLst/>
              <a:latin typeface="+mn-lt"/>
              <a:ea typeface="+mn-ea"/>
              <a:cs typeface="+mn-cs"/>
            </a:rPr>
            <a:t>61.1</a:t>
          </a:r>
          <a:r>
            <a:rPr lang="ja-JP" altLang="en-US" sz="1100" b="0" i="0" baseline="0">
              <a:solidFill>
                <a:schemeClr val="dk1"/>
              </a:solidFill>
              <a:effectLst/>
              <a:latin typeface="+mn-lt"/>
              <a:ea typeface="+mn-ea"/>
              <a:cs typeface="+mn-cs"/>
            </a:rPr>
            <a:t>％であるため今後修正予定である。</a:t>
          </a:r>
          <a:r>
            <a:rPr lang="ja-JP" altLang="ja-JP" sz="1100" b="0" i="0" baseline="0">
              <a:solidFill>
                <a:schemeClr val="dk1"/>
              </a:solidFill>
              <a:effectLst/>
              <a:latin typeface="+mn-lt"/>
              <a:ea typeface="+mn-ea"/>
              <a:cs typeface="+mn-cs"/>
            </a:rPr>
            <a:t>令和</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年度は令和</a:t>
          </a:r>
          <a:r>
            <a:rPr lang="en-US" altLang="ja-JP" sz="1100" b="0" i="0" baseline="0">
              <a:solidFill>
                <a:schemeClr val="dk1"/>
              </a:solidFill>
              <a:effectLst/>
              <a:latin typeface="+mn-lt"/>
              <a:ea typeface="+mn-ea"/>
              <a:cs typeface="+mn-cs"/>
            </a:rPr>
            <a:t>4</a:t>
          </a:r>
          <a:r>
            <a:rPr lang="ja-JP" altLang="ja-JP" sz="1100" b="0" i="0" baseline="0">
              <a:solidFill>
                <a:schemeClr val="dk1"/>
              </a:solidFill>
              <a:effectLst/>
              <a:latin typeface="+mn-lt"/>
              <a:ea typeface="+mn-ea"/>
              <a:cs typeface="+mn-cs"/>
            </a:rPr>
            <a:t>年度に続いて上昇しており、今後も年々上昇する見込みである。限られた財源で現有形固定資産を全て更新するのは困難であるため、公共施設再配置計画に基づき、施設の統廃合を検討するとともに、継続して管理していく公共施設については、アセットマネジメント推進基本計画に基づき、施設の長寿命化を図りながら計画的に更新す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2C0A1479-B124-4A46-8B73-9EC8FF5BFB29}"/>
            </a:ext>
          </a:extLst>
        </xdr:cNvPr>
        <xdr:cNvSpPr txBox="1"/>
      </xdr:nvSpPr>
      <xdr:spPr>
        <a:xfrm>
          <a:off x="1130300" y="3768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B944525E-B447-4DC8-814E-B310677F9B7C}"/>
            </a:ext>
          </a:extLst>
        </xdr:cNvPr>
        <xdr:cNvCxnSpPr/>
      </xdr:nvCxnSpPr>
      <xdr:spPr>
        <a:xfrm>
          <a:off x="1158875" y="59880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3" name="テキスト ボックス 52">
          <a:extLst>
            <a:ext uri="{FF2B5EF4-FFF2-40B4-BE49-F238E27FC236}">
              <a16:creationId xmlns:a16="http://schemas.microsoft.com/office/drawing/2014/main" id="{F6D42F56-5BED-435B-B8CD-426B456A6C9C}"/>
            </a:ext>
          </a:extLst>
        </xdr:cNvPr>
        <xdr:cNvSpPr txBox="1"/>
      </xdr:nvSpPr>
      <xdr:spPr>
        <a:xfrm>
          <a:off x="789956" y="59037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4" name="直線コネクタ 53">
          <a:extLst>
            <a:ext uri="{FF2B5EF4-FFF2-40B4-BE49-F238E27FC236}">
              <a16:creationId xmlns:a16="http://schemas.microsoft.com/office/drawing/2014/main" id="{3D403DF2-5280-4071-A102-C7D0DC601A62}"/>
            </a:ext>
          </a:extLst>
        </xdr:cNvPr>
        <xdr:cNvCxnSpPr/>
      </xdr:nvCxnSpPr>
      <xdr:spPr>
        <a:xfrm>
          <a:off x="1158875" y="55880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5" name="テキスト ボックス 54">
          <a:extLst>
            <a:ext uri="{FF2B5EF4-FFF2-40B4-BE49-F238E27FC236}">
              <a16:creationId xmlns:a16="http://schemas.microsoft.com/office/drawing/2014/main" id="{2386FED3-7305-4566-B7A5-14AB9B98E0D6}"/>
            </a:ext>
          </a:extLst>
        </xdr:cNvPr>
        <xdr:cNvSpPr txBox="1"/>
      </xdr:nvSpPr>
      <xdr:spPr>
        <a:xfrm>
          <a:off x="789956" y="55037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6" name="直線コネクタ 55">
          <a:extLst>
            <a:ext uri="{FF2B5EF4-FFF2-40B4-BE49-F238E27FC236}">
              <a16:creationId xmlns:a16="http://schemas.microsoft.com/office/drawing/2014/main" id="{ED7869B1-30AB-4F25-805E-9F4CE2C5C838}"/>
            </a:ext>
          </a:extLst>
        </xdr:cNvPr>
        <xdr:cNvCxnSpPr/>
      </xdr:nvCxnSpPr>
      <xdr:spPr>
        <a:xfrm>
          <a:off x="1158875" y="5178425"/>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7" name="テキスト ボックス 56">
          <a:extLst>
            <a:ext uri="{FF2B5EF4-FFF2-40B4-BE49-F238E27FC236}">
              <a16:creationId xmlns:a16="http://schemas.microsoft.com/office/drawing/2014/main" id="{FB2A0598-B887-4BA7-802E-4AA2D7D6F454}"/>
            </a:ext>
          </a:extLst>
        </xdr:cNvPr>
        <xdr:cNvSpPr txBox="1"/>
      </xdr:nvSpPr>
      <xdr:spPr>
        <a:xfrm>
          <a:off x="789956" y="50846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8" name="直線コネクタ 57">
          <a:extLst>
            <a:ext uri="{FF2B5EF4-FFF2-40B4-BE49-F238E27FC236}">
              <a16:creationId xmlns:a16="http://schemas.microsoft.com/office/drawing/2014/main" id="{A1E251C0-8744-402B-B891-B898309582EB}"/>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9" name="テキスト ボックス 58">
          <a:extLst>
            <a:ext uri="{FF2B5EF4-FFF2-40B4-BE49-F238E27FC236}">
              <a16:creationId xmlns:a16="http://schemas.microsoft.com/office/drawing/2014/main" id="{D6591B36-E267-48D6-AE43-9DF91089441F}"/>
            </a:ext>
          </a:extLst>
        </xdr:cNvPr>
        <xdr:cNvSpPr txBox="1"/>
      </xdr:nvSpPr>
      <xdr:spPr>
        <a:xfrm>
          <a:off x="789956" y="4684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0" name="直線コネクタ 59">
          <a:extLst>
            <a:ext uri="{FF2B5EF4-FFF2-40B4-BE49-F238E27FC236}">
              <a16:creationId xmlns:a16="http://schemas.microsoft.com/office/drawing/2014/main" id="{F7005E6D-C983-4511-9535-03DBBADA243F}"/>
            </a:ext>
          </a:extLst>
        </xdr:cNvPr>
        <xdr:cNvCxnSpPr/>
      </xdr:nvCxnSpPr>
      <xdr:spPr>
        <a:xfrm>
          <a:off x="1158875" y="43688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1" name="テキスト ボックス 60">
          <a:extLst>
            <a:ext uri="{FF2B5EF4-FFF2-40B4-BE49-F238E27FC236}">
              <a16:creationId xmlns:a16="http://schemas.microsoft.com/office/drawing/2014/main" id="{C0B0F1F0-ABE0-4575-9E75-EDEC05074EFF}"/>
            </a:ext>
          </a:extLst>
        </xdr:cNvPr>
        <xdr:cNvSpPr txBox="1"/>
      </xdr:nvSpPr>
      <xdr:spPr>
        <a:xfrm>
          <a:off x="789956" y="4274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A0704774-3998-4C33-A961-7C085061344F}"/>
            </a:ext>
          </a:extLst>
        </xdr:cNvPr>
        <xdr:cNvCxnSpPr/>
      </xdr:nvCxnSpPr>
      <xdr:spPr>
        <a:xfrm>
          <a:off x="1158875" y="39497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AE044050-3F9D-46CC-9708-B5AC2954598F}"/>
            </a:ext>
          </a:extLst>
        </xdr:cNvPr>
        <xdr:cNvSpPr txBox="1"/>
      </xdr:nvSpPr>
      <xdr:spPr>
        <a:xfrm>
          <a:off x="789956" y="3865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6721A736-D20C-42EA-91D1-65D3A6AE7DD5}"/>
            </a:ext>
          </a:extLst>
        </xdr:cNvPr>
        <xdr:cNvSpPr/>
      </xdr:nvSpPr>
      <xdr:spPr>
        <a:xfrm>
          <a:off x="1158875" y="394970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35</xdr:row>
      <xdr:rowOff>2921</xdr:rowOff>
    </xdr:to>
    <xdr:cxnSp macro="">
      <xdr:nvCxnSpPr>
        <xdr:cNvPr id="65" name="直線コネクタ 64">
          <a:extLst>
            <a:ext uri="{FF2B5EF4-FFF2-40B4-BE49-F238E27FC236}">
              <a16:creationId xmlns:a16="http://schemas.microsoft.com/office/drawing/2014/main" id="{F18273F0-5844-4A43-B135-B7F3B1AF0E2D}"/>
            </a:ext>
          </a:extLst>
        </xdr:cNvPr>
        <xdr:cNvCxnSpPr/>
      </xdr:nvCxnSpPr>
      <xdr:spPr>
        <a:xfrm flipV="1">
          <a:off x="4306570" y="4439285"/>
          <a:ext cx="1270" cy="123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6748</xdr:rowOff>
    </xdr:from>
    <xdr:ext cx="405111" cy="259045"/>
    <xdr:sp macro="" textlink="">
      <xdr:nvSpPr>
        <xdr:cNvPr id="66" name="有形固定資産減価償却率最小値テキスト">
          <a:extLst>
            <a:ext uri="{FF2B5EF4-FFF2-40B4-BE49-F238E27FC236}">
              <a16:creationId xmlns:a16="http://schemas.microsoft.com/office/drawing/2014/main" id="{6203AD8A-513C-4069-8155-8C399FCB5AEE}"/>
            </a:ext>
          </a:extLst>
        </xdr:cNvPr>
        <xdr:cNvSpPr txBox="1"/>
      </xdr:nvSpPr>
      <xdr:spPr>
        <a:xfrm>
          <a:off x="4359275" y="5677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2921</xdr:rowOff>
    </xdr:from>
    <xdr:to>
      <xdr:col>23</xdr:col>
      <xdr:colOff>174625</xdr:colOff>
      <xdr:row>35</xdr:row>
      <xdr:rowOff>2921</xdr:rowOff>
    </xdr:to>
    <xdr:cxnSp macro="">
      <xdr:nvCxnSpPr>
        <xdr:cNvPr id="67" name="直線コネクタ 66">
          <a:extLst>
            <a:ext uri="{FF2B5EF4-FFF2-40B4-BE49-F238E27FC236}">
              <a16:creationId xmlns:a16="http://schemas.microsoft.com/office/drawing/2014/main" id="{770AFA10-9AF0-4977-8D59-6EF19F45D606}"/>
            </a:ext>
          </a:extLst>
        </xdr:cNvPr>
        <xdr:cNvCxnSpPr/>
      </xdr:nvCxnSpPr>
      <xdr:spPr>
        <a:xfrm>
          <a:off x="4216400" y="5670296"/>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68" name="有形固定資産減価償却率最大値テキスト">
          <a:extLst>
            <a:ext uri="{FF2B5EF4-FFF2-40B4-BE49-F238E27FC236}">
              <a16:creationId xmlns:a16="http://schemas.microsoft.com/office/drawing/2014/main" id="{78309EC3-A157-4EE9-947F-A2835DE2A6CB}"/>
            </a:ext>
          </a:extLst>
        </xdr:cNvPr>
        <xdr:cNvSpPr txBox="1"/>
      </xdr:nvSpPr>
      <xdr:spPr>
        <a:xfrm>
          <a:off x="4359275" y="4227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69" name="直線コネクタ 68">
          <a:extLst>
            <a:ext uri="{FF2B5EF4-FFF2-40B4-BE49-F238E27FC236}">
              <a16:creationId xmlns:a16="http://schemas.microsoft.com/office/drawing/2014/main" id="{35E3F555-B9C8-43CC-8994-88B4AEDC4E4B}"/>
            </a:ext>
          </a:extLst>
        </xdr:cNvPr>
        <xdr:cNvCxnSpPr/>
      </xdr:nvCxnSpPr>
      <xdr:spPr>
        <a:xfrm>
          <a:off x="4216400" y="443928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108094</xdr:rowOff>
    </xdr:from>
    <xdr:ext cx="405111" cy="259045"/>
    <xdr:sp macro="" textlink="">
      <xdr:nvSpPr>
        <xdr:cNvPr id="70" name="有形固定資産減価償却率平均値テキスト">
          <a:extLst>
            <a:ext uri="{FF2B5EF4-FFF2-40B4-BE49-F238E27FC236}">
              <a16:creationId xmlns:a16="http://schemas.microsoft.com/office/drawing/2014/main" id="{6048976A-E394-4939-98E5-1B805C5ADB6C}"/>
            </a:ext>
          </a:extLst>
        </xdr:cNvPr>
        <xdr:cNvSpPr txBox="1"/>
      </xdr:nvSpPr>
      <xdr:spPr>
        <a:xfrm>
          <a:off x="4359275" y="52865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129667</xdr:rowOff>
    </xdr:from>
    <xdr:to>
      <xdr:col>23</xdr:col>
      <xdr:colOff>136525</xdr:colOff>
      <xdr:row>33</xdr:row>
      <xdr:rowOff>59817</xdr:rowOff>
    </xdr:to>
    <xdr:sp macro="" textlink="">
      <xdr:nvSpPr>
        <xdr:cNvPr id="71" name="フローチャート: 判断 70">
          <a:extLst>
            <a:ext uri="{FF2B5EF4-FFF2-40B4-BE49-F238E27FC236}">
              <a16:creationId xmlns:a16="http://schemas.microsoft.com/office/drawing/2014/main" id="{D5D18662-93D8-4A88-BAA1-B0CC60F99573}"/>
            </a:ext>
          </a:extLst>
        </xdr:cNvPr>
        <xdr:cNvSpPr/>
      </xdr:nvSpPr>
      <xdr:spPr>
        <a:xfrm>
          <a:off x="4254500" y="530809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112395</xdr:rowOff>
    </xdr:from>
    <xdr:to>
      <xdr:col>19</xdr:col>
      <xdr:colOff>187325</xdr:colOff>
      <xdr:row>33</xdr:row>
      <xdr:rowOff>42545</xdr:rowOff>
    </xdr:to>
    <xdr:sp macro="" textlink="">
      <xdr:nvSpPr>
        <xdr:cNvPr id="72" name="フローチャート: 判断 71">
          <a:extLst>
            <a:ext uri="{FF2B5EF4-FFF2-40B4-BE49-F238E27FC236}">
              <a16:creationId xmlns:a16="http://schemas.microsoft.com/office/drawing/2014/main" id="{8676BE4D-5FD2-468A-BAA4-42753BC95FED}"/>
            </a:ext>
          </a:extLst>
        </xdr:cNvPr>
        <xdr:cNvSpPr/>
      </xdr:nvSpPr>
      <xdr:spPr>
        <a:xfrm>
          <a:off x="3616325" y="529399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60579</xdr:rowOff>
    </xdr:from>
    <xdr:to>
      <xdr:col>15</xdr:col>
      <xdr:colOff>187325</xdr:colOff>
      <xdr:row>32</xdr:row>
      <xdr:rowOff>162179</xdr:rowOff>
    </xdr:to>
    <xdr:sp macro="" textlink="">
      <xdr:nvSpPr>
        <xdr:cNvPr id="73" name="フローチャート: 判断 72">
          <a:extLst>
            <a:ext uri="{FF2B5EF4-FFF2-40B4-BE49-F238E27FC236}">
              <a16:creationId xmlns:a16="http://schemas.microsoft.com/office/drawing/2014/main" id="{53E67E6D-689D-468A-95EC-7608DB7810B6}"/>
            </a:ext>
          </a:extLst>
        </xdr:cNvPr>
        <xdr:cNvSpPr/>
      </xdr:nvSpPr>
      <xdr:spPr>
        <a:xfrm>
          <a:off x="2930525" y="524535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21717</xdr:rowOff>
    </xdr:from>
    <xdr:to>
      <xdr:col>11</xdr:col>
      <xdr:colOff>187325</xdr:colOff>
      <xdr:row>32</xdr:row>
      <xdr:rowOff>123317</xdr:rowOff>
    </xdr:to>
    <xdr:sp macro="" textlink="">
      <xdr:nvSpPr>
        <xdr:cNvPr id="74" name="フローチャート: 判断 73">
          <a:extLst>
            <a:ext uri="{FF2B5EF4-FFF2-40B4-BE49-F238E27FC236}">
              <a16:creationId xmlns:a16="http://schemas.microsoft.com/office/drawing/2014/main" id="{1C60746A-CB43-4214-BEAF-F53993BBB0C8}"/>
            </a:ext>
          </a:extLst>
        </xdr:cNvPr>
        <xdr:cNvSpPr/>
      </xdr:nvSpPr>
      <xdr:spPr>
        <a:xfrm>
          <a:off x="2244725" y="520331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128397</xdr:rowOff>
    </xdr:from>
    <xdr:to>
      <xdr:col>7</xdr:col>
      <xdr:colOff>187325</xdr:colOff>
      <xdr:row>32</xdr:row>
      <xdr:rowOff>58547</xdr:rowOff>
    </xdr:to>
    <xdr:sp macro="" textlink="">
      <xdr:nvSpPr>
        <xdr:cNvPr id="75" name="フローチャート: 判断 74">
          <a:extLst>
            <a:ext uri="{FF2B5EF4-FFF2-40B4-BE49-F238E27FC236}">
              <a16:creationId xmlns:a16="http://schemas.microsoft.com/office/drawing/2014/main" id="{9A01A7A9-3E9E-4736-AEB5-103AC127CAE0}"/>
            </a:ext>
          </a:extLst>
        </xdr:cNvPr>
        <xdr:cNvSpPr/>
      </xdr:nvSpPr>
      <xdr:spPr>
        <a:xfrm>
          <a:off x="1558925" y="514489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59669A45-3DB4-4ADC-AFAF-F4767191B650}"/>
            </a:ext>
          </a:extLst>
        </xdr:cNvPr>
        <xdr:cNvSpPr txBox="1"/>
      </xdr:nvSpPr>
      <xdr:spPr>
        <a:xfrm>
          <a:off x="41497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EBCED0B7-97A8-444B-BED4-30BF070F3C09}"/>
            </a:ext>
          </a:extLst>
        </xdr:cNvPr>
        <xdr:cNvSpPr txBox="1"/>
      </xdr:nvSpPr>
      <xdr:spPr>
        <a:xfrm>
          <a:off x="35115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796D864-DD66-4DA7-ADF9-A07F228BABFD}"/>
            </a:ext>
          </a:extLst>
        </xdr:cNvPr>
        <xdr:cNvSpPr txBox="1"/>
      </xdr:nvSpPr>
      <xdr:spPr>
        <a:xfrm>
          <a:off x="28257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100FFC70-C047-4A27-A737-00E180ACF19E}"/>
            </a:ext>
          </a:extLst>
        </xdr:cNvPr>
        <xdr:cNvSpPr txBox="1"/>
      </xdr:nvSpPr>
      <xdr:spPr>
        <a:xfrm>
          <a:off x="21399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BDE0F285-19CC-4727-BBCF-5B844A2A0232}"/>
            </a:ext>
          </a:extLst>
        </xdr:cNvPr>
        <xdr:cNvSpPr txBox="1"/>
      </xdr:nvSpPr>
      <xdr:spPr>
        <a:xfrm>
          <a:off x="14541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19685</xdr:rowOff>
    </xdr:from>
    <xdr:to>
      <xdr:col>23</xdr:col>
      <xdr:colOff>136525</xdr:colOff>
      <xdr:row>27</xdr:row>
      <xdr:rowOff>121285</xdr:rowOff>
    </xdr:to>
    <xdr:sp macro="" textlink="">
      <xdr:nvSpPr>
        <xdr:cNvPr id="81" name="楕円 80">
          <a:extLst>
            <a:ext uri="{FF2B5EF4-FFF2-40B4-BE49-F238E27FC236}">
              <a16:creationId xmlns:a16="http://schemas.microsoft.com/office/drawing/2014/main" id="{E3539D13-7635-46BD-B766-32843EF97A69}"/>
            </a:ext>
          </a:extLst>
        </xdr:cNvPr>
        <xdr:cNvSpPr/>
      </xdr:nvSpPr>
      <xdr:spPr>
        <a:xfrm>
          <a:off x="4254500" y="439166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144162</xdr:rowOff>
    </xdr:from>
    <xdr:ext cx="405111" cy="259045"/>
    <xdr:sp macro="" textlink="">
      <xdr:nvSpPr>
        <xdr:cNvPr id="82" name="有形固定資産減価償却率該当値テキスト">
          <a:extLst>
            <a:ext uri="{FF2B5EF4-FFF2-40B4-BE49-F238E27FC236}">
              <a16:creationId xmlns:a16="http://schemas.microsoft.com/office/drawing/2014/main" id="{0B26D769-695E-4AB6-8D3B-971ED5961A41}"/>
            </a:ext>
          </a:extLst>
        </xdr:cNvPr>
        <xdr:cNvSpPr txBox="1"/>
      </xdr:nvSpPr>
      <xdr:spPr>
        <a:xfrm>
          <a:off x="4359275" y="4351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93853</xdr:rowOff>
    </xdr:from>
    <xdr:to>
      <xdr:col>19</xdr:col>
      <xdr:colOff>187325</xdr:colOff>
      <xdr:row>32</xdr:row>
      <xdr:rowOff>24003</xdr:rowOff>
    </xdr:to>
    <xdr:sp macro="" textlink="">
      <xdr:nvSpPr>
        <xdr:cNvPr id="83" name="楕円 82">
          <a:extLst>
            <a:ext uri="{FF2B5EF4-FFF2-40B4-BE49-F238E27FC236}">
              <a16:creationId xmlns:a16="http://schemas.microsoft.com/office/drawing/2014/main" id="{5B6AB241-38DC-42FF-968A-A87A7309AC5A}"/>
            </a:ext>
          </a:extLst>
        </xdr:cNvPr>
        <xdr:cNvSpPr/>
      </xdr:nvSpPr>
      <xdr:spPr>
        <a:xfrm>
          <a:off x="3616325" y="511352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70485</xdr:rowOff>
    </xdr:from>
    <xdr:to>
      <xdr:col>23</xdr:col>
      <xdr:colOff>85725</xdr:colOff>
      <xdr:row>31</xdr:row>
      <xdr:rowOff>144653</xdr:rowOff>
    </xdr:to>
    <xdr:cxnSp macro="">
      <xdr:nvCxnSpPr>
        <xdr:cNvPr id="84" name="直線コネクタ 83">
          <a:extLst>
            <a:ext uri="{FF2B5EF4-FFF2-40B4-BE49-F238E27FC236}">
              <a16:creationId xmlns:a16="http://schemas.microsoft.com/office/drawing/2014/main" id="{34923A72-EBD2-436E-98EA-28DC0F18836C}"/>
            </a:ext>
          </a:extLst>
        </xdr:cNvPr>
        <xdr:cNvCxnSpPr/>
      </xdr:nvCxnSpPr>
      <xdr:spPr>
        <a:xfrm flipV="1">
          <a:off x="3673475" y="4439285"/>
          <a:ext cx="628650" cy="721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29083</xdr:rowOff>
    </xdr:from>
    <xdr:to>
      <xdr:col>15</xdr:col>
      <xdr:colOff>187325</xdr:colOff>
      <xdr:row>31</xdr:row>
      <xdr:rowOff>130683</xdr:rowOff>
    </xdr:to>
    <xdr:sp macro="" textlink="">
      <xdr:nvSpPr>
        <xdr:cNvPr id="85" name="楕円 84">
          <a:extLst>
            <a:ext uri="{FF2B5EF4-FFF2-40B4-BE49-F238E27FC236}">
              <a16:creationId xmlns:a16="http://schemas.microsoft.com/office/drawing/2014/main" id="{E885B570-D135-4547-B5CE-CB2E63081328}"/>
            </a:ext>
          </a:extLst>
        </xdr:cNvPr>
        <xdr:cNvSpPr/>
      </xdr:nvSpPr>
      <xdr:spPr>
        <a:xfrm>
          <a:off x="2930525" y="504558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79883</xdr:rowOff>
    </xdr:from>
    <xdr:to>
      <xdr:col>19</xdr:col>
      <xdr:colOff>136525</xdr:colOff>
      <xdr:row>31</xdr:row>
      <xdr:rowOff>144653</xdr:rowOff>
    </xdr:to>
    <xdr:cxnSp macro="">
      <xdr:nvCxnSpPr>
        <xdr:cNvPr id="86" name="直線コネクタ 85">
          <a:extLst>
            <a:ext uri="{FF2B5EF4-FFF2-40B4-BE49-F238E27FC236}">
              <a16:creationId xmlns:a16="http://schemas.microsoft.com/office/drawing/2014/main" id="{C1B01E9A-976F-4780-A318-30DE1545D3D8}"/>
            </a:ext>
          </a:extLst>
        </xdr:cNvPr>
        <xdr:cNvCxnSpPr/>
      </xdr:nvCxnSpPr>
      <xdr:spPr>
        <a:xfrm>
          <a:off x="2987675" y="5102733"/>
          <a:ext cx="68580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153035</xdr:rowOff>
    </xdr:from>
    <xdr:to>
      <xdr:col>11</xdr:col>
      <xdr:colOff>187325</xdr:colOff>
      <xdr:row>31</xdr:row>
      <xdr:rowOff>83185</xdr:rowOff>
    </xdr:to>
    <xdr:sp macro="" textlink="">
      <xdr:nvSpPr>
        <xdr:cNvPr id="87" name="楕円 86">
          <a:extLst>
            <a:ext uri="{FF2B5EF4-FFF2-40B4-BE49-F238E27FC236}">
              <a16:creationId xmlns:a16="http://schemas.microsoft.com/office/drawing/2014/main" id="{CA742A0B-D996-484F-B551-4FD9B42B2702}"/>
            </a:ext>
          </a:extLst>
        </xdr:cNvPr>
        <xdr:cNvSpPr/>
      </xdr:nvSpPr>
      <xdr:spPr>
        <a:xfrm>
          <a:off x="2244725" y="501078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32385</xdr:rowOff>
    </xdr:from>
    <xdr:to>
      <xdr:col>15</xdr:col>
      <xdr:colOff>136525</xdr:colOff>
      <xdr:row>31</xdr:row>
      <xdr:rowOff>79883</xdr:rowOff>
    </xdr:to>
    <xdr:cxnSp macro="">
      <xdr:nvCxnSpPr>
        <xdr:cNvPr id="88" name="直線コネクタ 87">
          <a:extLst>
            <a:ext uri="{FF2B5EF4-FFF2-40B4-BE49-F238E27FC236}">
              <a16:creationId xmlns:a16="http://schemas.microsoft.com/office/drawing/2014/main" id="{FA1519FA-2BAF-4854-9464-90B6E5BA3989}"/>
            </a:ext>
          </a:extLst>
        </xdr:cNvPr>
        <xdr:cNvCxnSpPr/>
      </xdr:nvCxnSpPr>
      <xdr:spPr>
        <a:xfrm>
          <a:off x="2301875" y="5048885"/>
          <a:ext cx="685800" cy="5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101219</xdr:rowOff>
    </xdr:from>
    <xdr:to>
      <xdr:col>7</xdr:col>
      <xdr:colOff>187325</xdr:colOff>
      <xdr:row>31</xdr:row>
      <xdr:rowOff>31369</xdr:rowOff>
    </xdr:to>
    <xdr:sp macro="" textlink="">
      <xdr:nvSpPr>
        <xdr:cNvPr id="89" name="楕円 88">
          <a:extLst>
            <a:ext uri="{FF2B5EF4-FFF2-40B4-BE49-F238E27FC236}">
              <a16:creationId xmlns:a16="http://schemas.microsoft.com/office/drawing/2014/main" id="{0A8F0397-11BD-4A89-AFA0-C9145FA4926F}"/>
            </a:ext>
          </a:extLst>
        </xdr:cNvPr>
        <xdr:cNvSpPr/>
      </xdr:nvSpPr>
      <xdr:spPr>
        <a:xfrm>
          <a:off x="1558925" y="4962144"/>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152019</xdr:rowOff>
    </xdr:from>
    <xdr:to>
      <xdr:col>11</xdr:col>
      <xdr:colOff>136525</xdr:colOff>
      <xdr:row>31</xdr:row>
      <xdr:rowOff>32385</xdr:rowOff>
    </xdr:to>
    <xdr:cxnSp macro="">
      <xdr:nvCxnSpPr>
        <xdr:cNvPr id="90" name="直線コネクタ 89">
          <a:extLst>
            <a:ext uri="{FF2B5EF4-FFF2-40B4-BE49-F238E27FC236}">
              <a16:creationId xmlns:a16="http://schemas.microsoft.com/office/drawing/2014/main" id="{7B1B6357-7E5F-4FFC-B744-AF3C4B0743AB}"/>
            </a:ext>
          </a:extLst>
        </xdr:cNvPr>
        <xdr:cNvCxnSpPr/>
      </xdr:nvCxnSpPr>
      <xdr:spPr>
        <a:xfrm>
          <a:off x="1616075" y="5009769"/>
          <a:ext cx="685800" cy="3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33</xdr:row>
      <xdr:rowOff>33672</xdr:rowOff>
    </xdr:from>
    <xdr:ext cx="405111" cy="259045"/>
    <xdr:sp macro="" textlink="">
      <xdr:nvSpPr>
        <xdr:cNvPr id="91" name="n_1aveValue有形固定資産減価償却率">
          <a:extLst>
            <a:ext uri="{FF2B5EF4-FFF2-40B4-BE49-F238E27FC236}">
              <a16:creationId xmlns:a16="http://schemas.microsoft.com/office/drawing/2014/main" id="{ABE5CFC5-B156-4D5E-BDE5-C2112E7BDD07}"/>
            </a:ext>
          </a:extLst>
        </xdr:cNvPr>
        <xdr:cNvSpPr txBox="1"/>
      </xdr:nvSpPr>
      <xdr:spPr>
        <a:xfrm>
          <a:off x="3474094" y="5374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153306</xdr:rowOff>
    </xdr:from>
    <xdr:ext cx="405111" cy="259045"/>
    <xdr:sp macro="" textlink="">
      <xdr:nvSpPr>
        <xdr:cNvPr id="92" name="n_2aveValue有形固定資産減価償却率">
          <a:extLst>
            <a:ext uri="{FF2B5EF4-FFF2-40B4-BE49-F238E27FC236}">
              <a16:creationId xmlns:a16="http://schemas.microsoft.com/office/drawing/2014/main" id="{172CB041-2F2F-4404-B751-B9EFC904A539}"/>
            </a:ext>
          </a:extLst>
        </xdr:cNvPr>
        <xdr:cNvSpPr txBox="1"/>
      </xdr:nvSpPr>
      <xdr:spPr>
        <a:xfrm>
          <a:off x="2797819" y="533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114444</xdr:rowOff>
    </xdr:from>
    <xdr:ext cx="405111" cy="259045"/>
    <xdr:sp macro="" textlink="">
      <xdr:nvSpPr>
        <xdr:cNvPr id="93" name="n_3aveValue有形固定資産減価償却率">
          <a:extLst>
            <a:ext uri="{FF2B5EF4-FFF2-40B4-BE49-F238E27FC236}">
              <a16:creationId xmlns:a16="http://schemas.microsoft.com/office/drawing/2014/main" id="{35DD9714-5A8E-4796-8514-E8A1ACCFA3F7}"/>
            </a:ext>
          </a:extLst>
        </xdr:cNvPr>
        <xdr:cNvSpPr txBox="1"/>
      </xdr:nvSpPr>
      <xdr:spPr>
        <a:xfrm>
          <a:off x="2112019" y="5296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49674</xdr:rowOff>
    </xdr:from>
    <xdr:ext cx="405111" cy="259045"/>
    <xdr:sp macro="" textlink="">
      <xdr:nvSpPr>
        <xdr:cNvPr id="94" name="n_4aveValue有形固定資産減価償却率">
          <a:extLst>
            <a:ext uri="{FF2B5EF4-FFF2-40B4-BE49-F238E27FC236}">
              <a16:creationId xmlns:a16="http://schemas.microsoft.com/office/drawing/2014/main" id="{EBBA02BE-74F2-4FCF-9572-8D0B7115BFBE}"/>
            </a:ext>
          </a:extLst>
        </xdr:cNvPr>
        <xdr:cNvSpPr txBox="1"/>
      </xdr:nvSpPr>
      <xdr:spPr>
        <a:xfrm>
          <a:off x="1426219" y="5228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40530</xdr:rowOff>
    </xdr:from>
    <xdr:ext cx="405111" cy="259045"/>
    <xdr:sp macro="" textlink="">
      <xdr:nvSpPr>
        <xdr:cNvPr id="95" name="n_1mainValue有形固定資産減価償却率">
          <a:extLst>
            <a:ext uri="{FF2B5EF4-FFF2-40B4-BE49-F238E27FC236}">
              <a16:creationId xmlns:a16="http://schemas.microsoft.com/office/drawing/2014/main" id="{EA30B79E-C4B1-40FD-8D61-1256E7E882A4}"/>
            </a:ext>
          </a:extLst>
        </xdr:cNvPr>
        <xdr:cNvSpPr txBox="1"/>
      </xdr:nvSpPr>
      <xdr:spPr>
        <a:xfrm>
          <a:off x="3474094" y="4898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147210</xdr:rowOff>
    </xdr:from>
    <xdr:ext cx="405111" cy="259045"/>
    <xdr:sp macro="" textlink="">
      <xdr:nvSpPr>
        <xdr:cNvPr id="96" name="n_2mainValue有形固定資産減価償却率">
          <a:extLst>
            <a:ext uri="{FF2B5EF4-FFF2-40B4-BE49-F238E27FC236}">
              <a16:creationId xmlns:a16="http://schemas.microsoft.com/office/drawing/2014/main" id="{AEC5C60C-DE2B-4F35-9254-E01BA459A1F6}"/>
            </a:ext>
          </a:extLst>
        </xdr:cNvPr>
        <xdr:cNvSpPr txBox="1"/>
      </xdr:nvSpPr>
      <xdr:spPr>
        <a:xfrm>
          <a:off x="2797819" y="4839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99712</xdr:rowOff>
    </xdr:from>
    <xdr:ext cx="405111" cy="259045"/>
    <xdr:sp macro="" textlink="">
      <xdr:nvSpPr>
        <xdr:cNvPr id="97" name="n_3mainValue有形固定資産減価償却率">
          <a:extLst>
            <a:ext uri="{FF2B5EF4-FFF2-40B4-BE49-F238E27FC236}">
              <a16:creationId xmlns:a16="http://schemas.microsoft.com/office/drawing/2014/main" id="{A405D5DB-671B-482D-9DF7-AF1E1972B052}"/>
            </a:ext>
          </a:extLst>
        </xdr:cNvPr>
        <xdr:cNvSpPr txBox="1"/>
      </xdr:nvSpPr>
      <xdr:spPr>
        <a:xfrm>
          <a:off x="2112019" y="4798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47896</xdr:rowOff>
    </xdr:from>
    <xdr:ext cx="405111" cy="259045"/>
    <xdr:sp macro="" textlink="">
      <xdr:nvSpPr>
        <xdr:cNvPr id="98" name="n_4mainValue有形固定資産減価償却率">
          <a:extLst>
            <a:ext uri="{FF2B5EF4-FFF2-40B4-BE49-F238E27FC236}">
              <a16:creationId xmlns:a16="http://schemas.microsoft.com/office/drawing/2014/main" id="{836027C4-B838-4922-A17F-AB81AE73025E}"/>
            </a:ext>
          </a:extLst>
        </xdr:cNvPr>
        <xdr:cNvSpPr txBox="1"/>
      </xdr:nvSpPr>
      <xdr:spPr>
        <a:xfrm>
          <a:off x="1426219" y="4740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691E3E5-011A-4793-9ED3-D5C6C31B1E63}"/>
            </a:ext>
          </a:extLst>
        </xdr:cNvPr>
        <xdr:cNvSpPr/>
      </xdr:nvSpPr>
      <xdr:spPr>
        <a:xfrm>
          <a:off x="10198100" y="3387725"/>
          <a:ext cx="3800475" cy="2000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4BEDB314-73AF-4201-8198-68405CC28125}"/>
            </a:ext>
          </a:extLst>
        </xdr:cNvPr>
        <xdr:cNvSpPr/>
      </xdr:nvSpPr>
      <xdr:spPr>
        <a:xfrm>
          <a:off x="11154043" y="364674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49371780-0548-4E73-A452-0A025F22B0EE}"/>
            </a:ext>
          </a:extLst>
        </xdr:cNvPr>
        <xdr:cNvSpPr/>
      </xdr:nvSpPr>
      <xdr:spPr>
        <a:xfrm>
          <a:off x="12446540" y="363007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[ 461.0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2A0225FF-44FF-4AA0-B647-54516B04E406}"/>
            </a:ext>
          </a:extLst>
        </xdr:cNvPr>
        <xdr:cNvSpPr/>
      </xdr:nvSpPr>
      <xdr:spPr>
        <a:xfrm>
          <a:off x="139700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ED017A2E-ADAC-4D83-9E5D-587D173F0D61}"/>
            </a:ext>
          </a:extLst>
        </xdr:cNvPr>
        <xdr:cNvSpPr/>
      </xdr:nvSpPr>
      <xdr:spPr>
        <a:xfrm>
          <a:off x="139700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DE08DFF8-A954-46B6-BE52-667CCFD79174}"/>
            </a:ext>
          </a:extLst>
        </xdr:cNvPr>
        <xdr:cNvSpPr/>
      </xdr:nvSpPr>
      <xdr:spPr>
        <a:xfrm>
          <a:off x="153416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477FC6E6-703C-49D3-BA90-93331DFF6001}"/>
            </a:ext>
          </a:extLst>
        </xdr:cNvPr>
        <xdr:cNvSpPr/>
      </xdr:nvSpPr>
      <xdr:spPr>
        <a:xfrm>
          <a:off x="153416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C3EFAACB-CDFF-4E80-A4CB-9C426E7366C6}"/>
            </a:ext>
          </a:extLst>
        </xdr:cNvPr>
        <xdr:cNvSpPr/>
      </xdr:nvSpPr>
      <xdr:spPr>
        <a:xfrm>
          <a:off x="168179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F43803FF-8A73-4993-9B8C-67DBEC8AAF54}"/>
            </a:ext>
          </a:extLst>
        </xdr:cNvPr>
        <xdr:cNvSpPr/>
      </xdr:nvSpPr>
      <xdr:spPr>
        <a:xfrm>
          <a:off x="168179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812EF2C8-0E17-45B2-AC42-50B34A93D565}"/>
            </a:ext>
          </a:extLst>
        </xdr:cNvPr>
        <xdr:cNvSpPr/>
      </xdr:nvSpPr>
      <xdr:spPr>
        <a:xfrm>
          <a:off x="10198100" y="394970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A7C168A5-663A-421D-9EF8-963068A22B91}"/>
            </a:ext>
          </a:extLst>
        </xdr:cNvPr>
        <xdr:cNvSpPr/>
      </xdr:nvSpPr>
      <xdr:spPr>
        <a:xfrm>
          <a:off x="14246225" y="394970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472A3D10-265B-46C3-AB96-B9428B84F40E}"/>
            </a:ext>
          </a:extLst>
        </xdr:cNvPr>
        <xdr:cNvSpPr/>
      </xdr:nvSpPr>
      <xdr:spPr>
        <a:xfrm>
          <a:off x="14246225" y="401637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89D472E2-62A4-429D-9678-C2248180E9AE}"/>
            </a:ext>
          </a:extLst>
        </xdr:cNvPr>
        <xdr:cNvSpPr txBox="1"/>
      </xdr:nvSpPr>
      <xdr:spPr>
        <a:xfrm>
          <a:off x="14322425" y="422592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年度同意債の元金償還が開始したため減少したが、令和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年度は増加に転じ</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年度も引き続き増加し</a:t>
          </a:r>
          <a:r>
            <a:rPr kumimoji="1" lang="ja-JP" altLang="ja-JP" sz="1100">
              <a:solidFill>
                <a:schemeClr val="dk1"/>
              </a:solidFill>
              <a:effectLst/>
              <a:latin typeface="+mn-lt"/>
              <a:ea typeface="+mn-ea"/>
              <a:cs typeface="+mn-cs"/>
            </a:rPr>
            <a:t>た。</a:t>
          </a:r>
          <a:r>
            <a:rPr kumimoji="1" lang="ja-JP" altLang="en-US" sz="1100">
              <a:solidFill>
                <a:schemeClr val="dk1"/>
              </a:solidFill>
              <a:effectLst/>
              <a:latin typeface="+mn-lt"/>
              <a:ea typeface="+mn-ea"/>
              <a:cs typeface="+mn-cs"/>
            </a:rPr>
            <a:t>増加要因としては</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年間の継続事業で建設した「防災拠点施設」</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単独事業であり、多額の地方債を発行し</a:t>
          </a:r>
          <a:r>
            <a:rPr kumimoji="1" lang="ja-JP" altLang="en-US" sz="1100">
              <a:solidFill>
                <a:schemeClr val="dk1"/>
              </a:solidFill>
              <a:effectLst/>
              <a:latin typeface="+mn-lt"/>
              <a:ea typeface="+mn-ea"/>
              <a:cs typeface="+mn-cs"/>
            </a:rPr>
            <a:t>たことが挙げられるが、こちらは令和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年度より元金償還が開始。加えて令和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年度は基金残高も増加したが、それ以上に地方債残高が増加したことから債務償還比率は引き続き上昇傾向にある。</a:t>
          </a:r>
          <a:r>
            <a:rPr kumimoji="1" lang="en-US" altLang="ja-JP" sz="1100">
              <a:solidFill>
                <a:schemeClr val="dk1"/>
              </a:solidFill>
              <a:effectLst/>
              <a:latin typeface="+mn-lt"/>
              <a:ea typeface="+mn-ea"/>
              <a:cs typeface="+mn-cs"/>
            </a:rPr>
            <a:t>	</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2212FD37-E1A6-4CE2-965D-14E22F798B34}"/>
            </a:ext>
          </a:extLst>
        </xdr:cNvPr>
        <xdr:cNvSpPr txBox="1"/>
      </xdr:nvSpPr>
      <xdr:spPr>
        <a:xfrm>
          <a:off x="10160000" y="3768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58F90910-1621-429D-9583-81DAF1CF5DB4}"/>
            </a:ext>
          </a:extLst>
        </xdr:cNvPr>
        <xdr:cNvCxnSpPr/>
      </xdr:nvCxnSpPr>
      <xdr:spPr>
        <a:xfrm>
          <a:off x="10198100" y="59880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CBECB59-129F-4098-861B-49252E2B7D17}"/>
            </a:ext>
          </a:extLst>
        </xdr:cNvPr>
        <xdr:cNvSpPr txBox="1"/>
      </xdr:nvSpPr>
      <xdr:spPr>
        <a:xfrm>
          <a:off x="9708926" y="59037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CB80F280-1D58-4244-AA7D-F9D5E4874147}"/>
            </a:ext>
          </a:extLst>
        </xdr:cNvPr>
        <xdr:cNvCxnSpPr/>
      </xdr:nvCxnSpPr>
      <xdr:spPr>
        <a:xfrm>
          <a:off x="10198100" y="565679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C8B98156-10A5-4860-88E3-5F5B913CE0A4}"/>
            </a:ext>
          </a:extLst>
        </xdr:cNvPr>
        <xdr:cNvSpPr txBox="1"/>
      </xdr:nvSpPr>
      <xdr:spPr>
        <a:xfrm>
          <a:off x="9708926" y="556299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1954BA49-E73D-4C6A-BC5A-F6104A53AD21}"/>
            </a:ext>
          </a:extLst>
        </xdr:cNvPr>
        <xdr:cNvCxnSpPr/>
      </xdr:nvCxnSpPr>
      <xdr:spPr>
        <a:xfrm>
          <a:off x="10198100" y="531600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C0AD78CE-1FAB-46A2-833E-D84C4EA604E2}"/>
            </a:ext>
          </a:extLst>
        </xdr:cNvPr>
        <xdr:cNvSpPr txBox="1"/>
      </xdr:nvSpPr>
      <xdr:spPr>
        <a:xfrm>
          <a:off x="9762011" y="52222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97BB4A89-B3F9-4A77-A7A9-87D16AADB2B5}"/>
            </a:ext>
          </a:extLst>
        </xdr:cNvPr>
        <xdr:cNvCxnSpPr/>
      </xdr:nvCxnSpPr>
      <xdr:spPr>
        <a:xfrm>
          <a:off x="10198100" y="49784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98CC64C5-AC57-458A-9708-E74B0BF488CD}"/>
            </a:ext>
          </a:extLst>
        </xdr:cNvPr>
        <xdr:cNvSpPr txBox="1"/>
      </xdr:nvSpPr>
      <xdr:spPr>
        <a:xfrm>
          <a:off x="9762011" y="488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1404DDF2-89E7-4C50-861A-83ADE5477B94}"/>
            </a:ext>
          </a:extLst>
        </xdr:cNvPr>
        <xdr:cNvCxnSpPr/>
      </xdr:nvCxnSpPr>
      <xdr:spPr>
        <a:xfrm>
          <a:off x="10198100" y="463761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A8AE5294-B4F3-4C59-9DB5-378A80E64E8C}"/>
            </a:ext>
          </a:extLst>
        </xdr:cNvPr>
        <xdr:cNvSpPr txBox="1"/>
      </xdr:nvSpPr>
      <xdr:spPr>
        <a:xfrm>
          <a:off x="9762011" y="454381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04EE9B90-FAB9-46BD-B1B6-B777914F9A36}"/>
            </a:ext>
          </a:extLst>
        </xdr:cNvPr>
        <xdr:cNvCxnSpPr/>
      </xdr:nvCxnSpPr>
      <xdr:spPr>
        <a:xfrm>
          <a:off x="10198100" y="4296833"/>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78CE7213-75E6-411F-9D6D-26E59F48DDC2}"/>
            </a:ext>
          </a:extLst>
        </xdr:cNvPr>
        <xdr:cNvSpPr txBox="1"/>
      </xdr:nvSpPr>
      <xdr:spPr>
        <a:xfrm>
          <a:off x="9867778" y="42125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633C514F-4322-4457-A8EC-CC2365F78105}"/>
            </a:ext>
          </a:extLst>
        </xdr:cNvPr>
        <xdr:cNvCxnSpPr/>
      </xdr:nvCxnSpPr>
      <xdr:spPr>
        <a:xfrm>
          <a:off x="10198100" y="39497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95A086F4-B67E-44B4-8FAF-3A2135BDEA7B}"/>
            </a:ext>
          </a:extLst>
        </xdr:cNvPr>
        <xdr:cNvSpPr/>
      </xdr:nvSpPr>
      <xdr:spPr>
        <a:xfrm>
          <a:off x="10198100" y="394970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83503</xdr:rowOff>
    </xdr:to>
    <xdr:cxnSp macro="">
      <xdr:nvCxnSpPr>
        <xdr:cNvPr id="127" name="直線コネクタ 126">
          <a:extLst>
            <a:ext uri="{FF2B5EF4-FFF2-40B4-BE49-F238E27FC236}">
              <a16:creationId xmlns:a16="http://schemas.microsoft.com/office/drawing/2014/main" id="{B61C40A2-FD45-41B5-A08B-3C0F36B9C346}"/>
            </a:ext>
          </a:extLst>
        </xdr:cNvPr>
        <xdr:cNvCxnSpPr/>
      </xdr:nvCxnSpPr>
      <xdr:spPr>
        <a:xfrm flipV="1">
          <a:off x="13326745" y="4296833"/>
          <a:ext cx="1269" cy="1133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87330</xdr:rowOff>
    </xdr:from>
    <xdr:ext cx="560923" cy="259045"/>
    <xdr:sp macro="" textlink="">
      <xdr:nvSpPr>
        <xdr:cNvPr id="128" name="債務償還比率最小値テキスト">
          <a:extLst>
            <a:ext uri="{FF2B5EF4-FFF2-40B4-BE49-F238E27FC236}">
              <a16:creationId xmlns:a16="http://schemas.microsoft.com/office/drawing/2014/main" id="{5B9AB69E-B899-41AF-BD5D-7F436FD4823A}"/>
            </a:ext>
          </a:extLst>
        </xdr:cNvPr>
        <xdr:cNvSpPr txBox="1"/>
      </xdr:nvSpPr>
      <xdr:spPr>
        <a:xfrm>
          <a:off x="13379450" y="542768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83503</xdr:rowOff>
    </xdr:from>
    <xdr:to>
      <xdr:col>76</xdr:col>
      <xdr:colOff>111125</xdr:colOff>
      <xdr:row>33</xdr:row>
      <xdr:rowOff>83503</xdr:rowOff>
    </xdr:to>
    <xdr:cxnSp macro="">
      <xdr:nvCxnSpPr>
        <xdr:cNvPr id="129" name="直線コネクタ 128">
          <a:extLst>
            <a:ext uri="{FF2B5EF4-FFF2-40B4-BE49-F238E27FC236}">
              <a16:creationId xmlns:a16="http://schemas.microsoft.com/office/drawing/2014/main" id="{B9368A2A-704F-41BC-B21A-60B60A997ABD}"/>
            </a:ext>
          </a:extLst>
        </xdr:cNvPr>
        <xdr:cNvCxnSpPr/>
      </xdr:nvCxnSpPr>
      <xdr:spPr>
        <a:xfrm>
          <a:off x="13255625" y="543020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1982E7FB-FCBE-44AE-BCB5-549E0845DA4F}"/>
            </a:ext>
          </a:extLst>
        </xdr:cNvPr>
        <xdr:cNvSpPr txBox="1"/>
      </xdr:nvSpPr>
      <xdr:spPr>
        <a:xfrm>
          <a:off x="13379450" y="40752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B168D37B-E47B-491C-BC41-D5AD3575B574}"/>
            </a:ext>
          </a:extLst>
        </xdr:cNvPr>
        <xdr:cNvCxnSpPr/>
      </xdr:nvCxnSpPr>
      <xdr:spPr>
        <a:xfrm>
          <a:off x="13255625" y="429683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76697</xdr:rowOff>
    </xdr:from>
    <xdr:ext cx="469744" cy="259045"/>
    <xdr:sp macro="" textlink="">
      <xdr:nvSpPr>
        <xdr:cNvPr id="132" name="債務償還比率平均値テキスト">
          <a:extLst>
            <a:ext uri="{FF2B5EF4-FFF2-40B4-BE49-F238E27FC236}">
              <a16:creationId xmlns:a16="http://schemas.microsoft.com/office/drawing/2014/main" id="{4DE48593-5909-4DCD-802F-232F230372FA}"/>
            </a:ext>
          </a:extLst>
        </xdr:cNvPr>
        <xdr:cNvSpPr txBox="1"/>
      </xdr:nvSpPr>
      <xdr:spPr>
        <a:xfrm>
          <a:off x="13379450" y="4772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98270</xdr:rowOff>
    </xdr:from>
    <xdr:to>
      <xdr:col>76</xdr:col>
      <xdr:colOff>73025</xdr:colOff>
      <xdr:row>30</xdr:row>
      <xdr:rowOff>28420</xdr:rowOff>
    </xdr:to>
    <xdr:sp macro="" textlink="">
      <xdr:nvSpPr>
        <xdr:cNvPr id="133" name="フローチャート: 判断 132">
          <a:extLst>
            <a:ext uri="{FF2B5EF4-FFF2-40B4-BE49-F238E27FC236}">
              <a16:creationId xmlns:a16="http://schemas.microsoft.com/office/drawing/2014/main" id="{B8EA05A2-A4A3-49A7-B8D7-9BDF94BD25B6}"/>
            </a:ext>
          </a:extLst>
        </xdr:cNvPr>
        <xdr:cNvSpPr/>
      </xdr:nvSpPr>
      <xdr:spPr>
        <a:xfrm>
          <a:off x="13293725" y="479409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106666</xdr:rowOff>
    </xdr:from>
    <xdr:to>
      <xdr:col>72</xdr:col>
      <xdr:colOff>123825</xdr:colOff>
      <xdr:row>30</xdr:row>
      <xdr:rowOff>36816</xdr:rowOff>
    </xdr:to>
    <xdr:sp macro="" textlink="">
      <xdr:nvSpPr>
        <xdr:cNvPr id="134" name="フローチャート: 判断 133">
          <a:extLst>
            <a:ext uri="{FF2B5EF4-FFF2-40B4-BE49-F238E27FC236}">
              <a16:creationId xmlns:a16="http://schemas.microsoft.com/office/drawing/2014/main" id="{FC9E2517-1E1B-48DB-9826-88EDD163F34D}"/>
            </a:ext>
          </a:extLst>
        </xdr:cNvPr>
        <xdr:cNvSpPr/>
      </xdr:nvSpPr>
      <xdr:spPr>
        <a:xfrm>
          <a:off x="12646025" y="479931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62406</xdr:rowOff>
    </xdr:from>
    <xdr:to>
      <xdr:col>68</xdr:col>
      <xdr:colOff>123825</xdr:colOff>
      <xdr:row>29</xdr:row>
      <xdr:rowOff>164006</xdr:rowOff>
    </xdr:to>
    <xdr:sp macro="" textlink="">
      <xdr:nvSpPr>
        <xdr:cNvPr id="135" name="フローチャート: 判断 134">
          <a:extLst>
            <a:ext uri="{FF2B5EF4-FFF2-40B4-BE49-F238E27FC236}">
              <a16:creationId xmlns:a16="http://schemas.microsoft.com/office/drawing/2014/main" id="{5098D437-7B80-4378-901A-C75DED7CCB58}"/>
            </a:ext>
          </a:extLst>
        </xdr:cNvPr>
        <xdr:cNvSpPr/>
      </xdr:nvSpPr>
      <xdr:spPr>
        <a:xfrm>
          <a:off x="11960225" y="476140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19297</xdr:rowOff>
    </xdr:from>
    <xdr:to>
      <xdr:col>64</xdr:col>
      <xdr:colOff>123825</xdr:colOff>
      <xdr:row>30</xdr:row>
      <xdr:rowOff>120897</xdr:rowOff>
    </xdr:to>
    <xdr:sp macro="" textlink="">
      <xdr:nvSpPr>
        <xdr:cNvPr id="136" name="フローチャート: 判断 135">
          <a:extLst>
            <a:ext uri="{FF2B5EF4-FFF2-40B4-BE49-F238E27FC236}">
              <a16:creationId xmlns:a16="http://schemas.microsoft.com/office/drawing/2014/main" id="{7D260DAA-2C3F-45A2-AABC-C326C51EEF07}"/>
            </a:ext>
          </a:extLst>
        </xdr:cNvPr>
        <xdr:cNvSpPr/>
      </xdr:nvSpPr>
      <xdr:spPr>
        <a:xfrm>
          <a:off x="11274425" y="487704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161601</xdr:rowOff>
    </xdr:from>
    <xdr:to>
      <xdr:col>60</xdr:col>
      <xdr:colOff>123825</xdr:colOff>
      <xdr:row>30</xdr:row>
      <xdr:rowOff>91751</xdr:rowOff>
    </xdr:to>
    <xdr:sp macro="" textlink="">
      <xdr:nvSpPr>
        <xdr:cNvPr id="137" name="フローチャート: 判断 136">
          <a:extLst>
            <a:ext uri="{FF2B5EF4-FFF2-40B4-BE49-F238E27FC236}">
              <a16:creationId xmlns:a16="http://schemas.microsoft.com/office/drawing/2014/main" id="{EFD16142-B847-4549-BBDD-158AA6156368}"/>
            </a:ext>
          </a:extLst>
        </xdr:cNvPr>
        <xdr:cNvSpPr/>
      </xdr:nvSpPr>
      <xdr:spPr>
        <a:xfrm>
          <a:off x="10588625" y="4860601"/>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76394D9C-B335-4BC1-82E5-CE72BD448666}"/>
            </a:ext>
          </a:extLst>
        </xdr:cNvPr>
        <xdr:cNvSpPr txBox="1"/>
      </xdr:nvSpPr>
      <xdr:spPr>
        <a:xfrm>
          <a:off x="1316990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F913294F-30E8-4F42-8D39-5CF784F0337F}"/>
            </a:ext>
          </a:extLst>
        </xdr:cNvPr>
        <xdr:cNvSpPr txBox="1"/>
      </xdr:nvSpPr>
      <xdr:spPr>
        <a:xfrm>
          <a:off x="125317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4D252993-F3C4-41A6-85C1-02F48E72136D}"/>
            </a:ext>
          </a:extLst>
        </xdr:cNvPr>
        <xdr:cNvSpPr txBox="1"/>
      </xdr:nvSpPr>
      <xdr:spPr>
        <a:xfrm>
          <a:off x="118459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F3E6E599-948A-4AE8-880A-79032DDF93C2}"/>
            </a:ext>
          </a:extLst>
        </xdr:cNvPr>
        <xdr:cNvSpPr txBox="1"/>
      </xdr:nvSpPr>
      <xdr:spPr>
        <a:xfrm>
          <a:off x="111601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4FEAF500-D4A6-4965-9619-838FBB7E5E58}"/>
            </a:ext>
          </a:extLst>
        </xdr:cNvPr>
        <xdr:cNvSpPr txBox="1"/>
      </xdr:nvSpPr>
      <xdr:spPr>
        <a:xfrm>
          <a:off x="104743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71402</xdr:rowOff>
    </xdr:from>
    <xdr:to>
      <xdr:col>76</xdr:col>
      <xdr:colOff>73025</xdr:colOff>
      <xdr:row>30</xdr:row>
      <xdr:rowOff>1552</xdr:rowOff>
    </xdr:to>
    <xdr:sp macro="" textlink="">
      <xdr:nvSpPr>
        <xdr:cNvPr id="143" name="楕円 142">
          <a:extLst>
            <a:ext uri="{FF2B5EF4-FFF2-40B4-BE49-F238E27FC236}">
              <a16:creationId xmlns:a16="http://schemas.microsoft.com/office/drawing/2014/main" id="{D3FFA44F-26E3-4DBC-9A74-EFC12D9BFF6B}"/>
            </a:ext>
          </a:extLst>
        </xdr:cNvPr>
        <xdr:cNvSpPr/>
      </xdr:nvSpPr>
      <xdr:spPr>
        <a:xfrm>
          <a:off x="13293725" y="476405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94279</xdr:rowOff>
    </xdr:from>
    <xdr:ext cx="469744" cy="259045"/>
    <xdr:sp macro="" textlink="">
      <xdr:nvSpPr>
        <xdr:cNvPr id="144" name="債務償還比率該当値テキスト">
          <a:extLst>
            <a:ext uri="{FF2B5EF4-FFF2-40B4-BE49-F238E27FC236}">
              <a16:creationId xmlns:a16="http://schemas.microsoft.com/office/drawing/2014/main" id="{957EF0BA-292E-47A4-9048-CFF6B4B6A2B0}"/>
            </a:ext>
          </a:extLst>
        </xdr:cNvPr>
        <xdr:cNvSpPr txBox="1"/>
      </xdr:nvSpPr>
      <xdr:spPr>
        <a:xfrm>
          <a:off x="13379450" y="4628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47173</xdr:rowOff>
    </xdr:from>
    <xdr:to>
      <xdr:col>72</xdr:col>
      <xdr:colOff>123825</xdr:colOff>
      <xdr:row>29</xdr:row>
      <xdr:rowOff>148773</xdr:rowOff>
    </xdr:to>
    <xdr:sp macro="" textlink="">
      <xdr:nvSpPr>
        <xdr:cNvPr id="145" name="楕円 144">
          <a:extLst>
            <a:ext uri="{FF2B5EF4-FFF2-40B4-BE49-F238E27FC236}">
              <a16:creationId xmlns:a16="http://schemas.microsoft.com/office/drawing/2014/main" id="{D62A8B9B-F1D9-48E0-9A41-644EC399B68F}"/>
            </a:ext>
          </a:extLst>
        </xdr:cNvPr>
        <xdr:cNvSpPr/>
      </xdr:nvSpPr>
      <xdr:spPr>
        <a:xfrm>
          <a:off x="12646025" y="474617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97973</xdr:rowOff>
    </xdr:from>
    <xdr:to>
      <xdr:col>76</xdr:col>
      <xdr:colOff>22225</xdr:colOff>
      <xdr:row>29</xdr:row>
      <xdr:rowOff>122202</xdr:rowOff>
    </xdr:to>
    <xdr:cxnSp macro="">
      <xdr:nvCxnSpPr>
        <xdr:cNvPr id="146" name="直線コネクタ 145">
          <a:extLst>
            <a:ext uri="{FF2B5EF4-FFF2-40B4-BE49-F238E27FC236}">
              <a16:creationId xmlns:a16="http://schemas.microsoft.com/office/drawing/2014/main" id="{29E77801-D754-4ABC-ADDA-CB362AEC071A}"/>
            </a:ext>
          </a:extLst>
        </xdr:cNvPr>
        <xdr:cNvCxnSpPr/>
      </xdr:nvCxnSpPr>
      <xdr:spPr>
        <a:xfrm>
          <a:off x="12693650" y="4793798"/>
          <a:ext cx="638175" cy="27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5553</xdr:rowOff>
    </xdr:from>
    <xdr:to>
      <xdr:col>68</xdr:col>
      <xdr:colOff>123825</xdr:colOff>
      <xdr:row>29</xdr:row>
      <xdr:rowOff>107153</xdr:rowOff>
    </xdr:to>
    <xdr:sp macro="" textlink="">
      <xdr:nvSpPr>
        <xdr:cNvPr id="147" name="楕円 146">
          <a:extLst>
            <a:ext uri="{FF2B5EF4-FFF2-40B4-BE49-F238E27FC236}">
              <a16:creationId xmlns:a16="http://schemas.microsoft.com/office/drawing/2014/main" id="{8F51816D-D760-4246-8CCC-1D0651FE5109}"/>
            </a:ext>
          </a:extLst>
        </xdr:cNvPr>
        <xdr:cNvSpPr/>
      </xdr:nvSpPr>
      <xdr:spPr>
        <a:xfrm>
          <a:off x="11960225" y="470455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56353</xdr:rowOff>
    </xdr:from>
    <xdr:to>
      <xdr:col>72</xdr:col>
      <xdr:colOff>73025</xdr:colOff>
      <xdr:row>29</xdr:row>
      <xdr:rowOff>97973</xdr:rowOff>
    </xdr:to>
    <xdr:cxnSp macro="">
      <xdr:nvCxnSpPr>
        <xdr:cNvPr id="148" name="直線コネクタ 147">
          <a:extLst>
            <a:ext uri="{FF2B5EF4-FFF2-40B4-BE49-F238E27FC236}">
              <a16:creationId xmlns:a16="http://schemas.microsoft.com/office/drawing/2014/main" id="{C872967D-E63D-4737-B7CC-8FBA9BFED56E}"/>
            </a:ext>
          </a:extLst>
        </xdr:cNvPr>
        <xdr:cNvCxnSpPr/>
      </xdr:nvCxnSpPr>
      <xdr:spPr>
        <a:xfrm>
          <a:off x="12007850" y="4752178"/>
          <a:ext cx="685800" cy="4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158842</xdr:rowOff>
    </xdr:from>
    <xdr:to>
      <xdr:col>64</xdr:col>
      <xdr:colOff>123825</xdr:colOff>
      <xdr:row>30</xdr:row>
      <xdr:rowOff>88992</xdr:rowOff>
    </xdr:to>
    <xdr:sp macro="" textlink="">
      <xdr:nvSpPr>
        <xdr:cNvPr id="149" name="楕円 148">
          <a:extLst>
            <a:ext uri="{FF2B5EF4-FFF2-40B4-BE49-F238E27FC236}">
              <a16:creationId xmlns:a16="http://schemas.microsoft.com/office/drawing/2014/main" id="{E2EB8316-ECE8-4C4D-A17A-507CEB136E55}"/>
            </a:ext>
          </a:extLst>
        </xdr:cNvPr>
        <xdr:cNvSpPr/>
      </xdr:nvSpPr>
      <xdr:spPr>
        <a:xfrm>
          <a:off x="11274425" y="4857842"/>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56353</xdr:rowOff>
    </xdr:from>
    <xdr:to>
      <xdr:col>68</xdr:col>
      <xdr:colOff>73025</xdr:colOff>
      <xdr:row>30</xdr:row>
      <xdr:rowOff>38192</xdr:rowOff>
    </xdr:to>
    <xdr:cxnSp macro="">
      <xdr:nvCxnSpPr>
        <xdr:cNvPr id="150" name="直線コネクタ 149">
          <a:extLst>
            <a:ext uri="{FF2B5EF4-FFF2-40B4-BE49-F238E27FC236}">
              <a16:creationId xmlns:a16="http://schemas.microsoft.com/office/drawing/2014/main" id="{01BD105D-9AD1-43C7-A7A9-8CE013D14A17}"/>
            </a:ext>
          </a:extLst>
        </xdr:cNvPr>
        <xdr:cNvCxnSpPr/>
      </xdr:nvCxnSpPr>
      <xdr:spPr>
        <a:xfrm flipV="1">
          <a:off x="11322050" y="4752178"/>
          <a:ext cx="685800" cy="143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122019</xdr:rowOff>
    </xdr:from>
    <xdr:to>
      <xdr:col>60</xdr:col>
      <xdr:colOff>123825</xdr:colOff>
      <xdr:row>30</xdr:row>
      <xdr:rowOff>52169</xdr:rowOff>
    </xdr:to>
    <xdr:sp macro="" textlink="">
      <xdr:nvSpPr>
        <xdr:cNvPr id="151" name="楕円 150">
          <a:extLst>
            <a:ext uri="{FF2B5EF4-FFF2-40B4-BE49-F238E27FC236}">
              <a16:creationId xmlns:a16="http://schemas.microsoft.com/office/drawing/2014/main" id="{4A569FB0-9A9A-4C38-B659-5EFA89D56CBD}"/>
            </a:ext>
          </a:extLst>
        </xdr:cNvPr>
        <xdr:cNvSpPr/>
      </xdr:nvSpPr>
      <xdr:spPr>
        <a:xfrm>
          <a:off x="10588625" y="4821019"/>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1369</xdr:rowOff>
    </xdr:from>
    <xdr:to>
      <xdr:col>64</xdr:col>
      <xdr:colOff>73025</xdr:colOff>
      <xdr:row>30</xdr:row>
      <xdr:rowOff>38192</xdr:rowOff>
    </xdr:to>
    <xdr:cxnSp macro="">
      <xdr:nvCxnSpPr>
        <xdr:cNvPr id="152" name="直線コネクタ 151">
          <a:extLst>
            <a:ext uri="{FF2B5EF4-FFF2-40B4-BE49-F238E27FC236}">
              <a16:creationId xmlns:a16="http://schemas.microsoft.com/office/drawing/2014/main" id="{EAD260B6-B050-4E51-9F3D-CB32CE4F2E78}"/>
            </a:ext>
          </a:extLst>
        </xdr:cNvPr>
        <xdr:cNvCxnSpPr/>
      </xdr:nvCxnSpPr>
      <xdr:spPr>
        <a:xfrm>
          <a:off x="10636250" y="4859119"/>
          <a:ext cx="685800" cy="36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27943</xdr:rowOff>
    </xdr:from>
    <xdr:ext cx="469744" cy="259045"/>
    <xdr:sp macro="" textlink="">
      <xdr:nvSpPr>
        <xdr:cNvPr id="153" name="n_1aveValue債務償還比率">
          <a:extLst>
            <a:ext uri="{FF2B5EF4-FFF2-40B4-BE49-F238E27FC236}">
              <a16:creationId xmlns:a16="http://schemas.microsoft.com/office/drawing/2014/main" id="{44314DC0-75F9-41FD-AE3A-862E6653C100}"/>
            </a:ext>
          </a:extLst>
        </xdr:cNvPr>
        <xdr:cNvSpPr txBox="1"/>
      </xdr:nvSpPr>
      <xdr:spPr>
        <a:xfrm>
          <a:off x="12465127" y="4888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155133</xdr:rowOff>
    </xdr:from>
    <xdr:ext cx="469744" cy="259045"/>
    <xdr:sp macro="" textlink="">
      <xdr:nvSpPr>
        <xdr:cNvPr id="154" name="n_2aveValue債務償還比率">
          <a:extLst>
            <a:ext uri="{FF2B5EF4-FFF2-40B4-BE49-F238E27FC236}">
              <a16:creationId xmlns:a16="http://schemas.microsoft.com/office/drawing/2014/main" id="{35ACFFE2-FDAF-42F7-B119-C422A9B78475}"/>
            </a:ext>
          </a:extLst>
        </xdr:cNvPr>
        <xdr:cNvSpPr txBox="1"/>
      </xdr:nvSpPr>
      <xdr:spPr>
        <a:xfrm>
          <a:off x="11788852" y="4850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112024</xdr:rowOff>
    </xdr:from>
    <xdr:ext cx="469744" cy="259045"/>
    <xdr:sp macro="" textlink="">
      <xdr:nvSpPr>
        <xdr:cNvPr id="155" name="n_3aveValue債務償還比率">
          <a:extLst>
            <a:ext uri="{FF2B5EF4-FFF2-40B4-BE49-F238E27FC236}">
              <a16:creationId xmlns:a16="http://schemas.microsoft.com/office/drawing/2014/main" id="{E524E2E5-12A7-4F45-B373-F9665092D78F}"/>
            </a:ext>
          </a:extLst>
        </xdr:cNvPr>
        <xdr:cNvSpPr txBox="1"/>
      </xdr:nvSpPr>
      <xdr:spPr>
        <a:xfrm>
          <a:off x="11103052" y="4969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82878</xdr:rowOff>
    </xdr:from>
    <xdr:ext cx="469744" cy="259045"/>
    <xdr:sp macro="" textlink="">
      <xdr:nvSpPr>
        <xdr:cNvPr id="156" name="n_4aveValue債務償還比率">
          <a:extLst>
            <a:ext uri="{FF2B5EF4-FFF2-40B4-BE49-F238E27FC236}">
              <a16:creationId xmlns:a16="http://schemas.microsoft.com/office/drawing/2014/main" id="{D413A7BE-643A-4D9F-8130-39506C6FF861}"/>
            </a:ext>
          </a:extLst>
        </xdr:cNvPr>
        <xdr:cNvSpPr txBox="1"/>
      </xdr:nvSpPr>
      <xdr:spPr>
        <a:xfrm>
          <a:off x="10417252" y="4943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165300</xdr:rowOff>
    </xdr:from>
    <xdr:ext cx="469744" cy="259045"/>
    <xdr:sp macro="" textlink="">
      <xdr:nvSpPr>
        <xdr:cNvPr id="157" name="n_1mainValue債務償還比率">
          <a:extLst>
            <a:ext uri="{FF2B5EF4-FFF2-40B4-BE49-F238E27FC236}">
              <a16:creationId xmlns:a16="http://schemas.microsoft.com/office/drawing/2014/main" id="{2E8B3688-1C3C-4C5B-A730-AC0EC393C885}"/>
            </a:ext>
          </a:extLst>
        </xdr:cNvPr>
        <xdr:cNvSpPr txBox="1"/>
      </xdr:nvSpPr>
      <xdr:spPr>
        <a:xfrm>
          <a:off x="12465127" y="4534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123680</xdr:rowOff>
    </xdr:from>
    <xdr:ext cx="469744" cy="259045"/>
    <xdr:sp macro="" textlink="">
      <xdr:nvSpPr>
        <xdr:cNvPr id="158" name="n_2mainValue債務償還比率">
          <a:extLst>
            <a:ext uri="{FF2B5EF4-FFF2-40B4-BE49-F238E27FC236}">
              <a16:creationId xmlns:a16="http://schemas.microsoft.com/office/drawing/2014/main" id="{3D96C4D3-FA42-4215-BF61-EDF347DF256C}"/>
            </a:ext>
          </a:extLst>
        </xdr:cNvPr>
        <xdr:cNvSpPr txBox="1"/>
      </xdr:nvSpPr>
      <xdr:spPr>
        <a:xfrm>
          <a:off x="11788852" y="449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105519</xdr:rowOff>
    </xdr:from>
    <xdr:ext cx="469744" cy="259045"/>
    <xdr:sp macro="" textlink="">
      <xdr:nvSpPr>
        <xdr:cNvPr id="159" name="n_3mainValue債務償還比率">
          <a:extLst>
            <a:ext uri="{FF2B5EF4-FFF2-40B4-BE49-F238E27FC236}">
              <a16:creationId xmlns:a16="http://schemas.microsoft.com/office/drawing/2014/main" id="{F8BA3138-8E02-462F-ABCD-22DB545A87A4}"/>
            </a:ext>
          </a:extLst>
        </xdr:cNvPr>
        <xdr:cNvSpPr txBox="1"/>
      </xdr:nvSpPr>
      <xdr:spPr>
        <a:xfrm>
          <a:off x="11103052" y="4636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68696</xdr:rowOff>
    </xdr:from>
    <xdr:ext cx="469744" cy="259045"/>
    <xdr:sp macro="" textlink="">
      <xdr:nvSpPr>
        <xdr:cNvPr id="160" name="n_4mainValue債務償還比率">
          <a:extLst>
            <a:ext uri="{FF2B5EF4-FFF2-40B4-BE49-F238E27FC236}">
              <a16:creationId xmlns:a16="http://schemas.microsoft.com/office/drawing/2014/main" id="{52545C91-5FA4-408E-BEFC-5FB7194AEF29}"/>
            </a:ext>
          </a:extLst>
        </xdr:cNvPr>
        <xdr:cNvSpPr txBox="1"/>
      </xdr:nvSpPr>
      <xdr:spPr>
        <a:xfrm>
          <a:off x="10417252" y="4599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8A52EFE3-75C3-46F0-AC2D-FF0A8701FB59}"/>
            </a:ext>
          </a:extLst>
        </xdr:cNvPr>
        <xdr:cNvSpPr/>
      </xdr:nvSpPr>
      <xdr:spPr>
        <a:xfrm>
          <a:off x="1158875" y="67913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2E7D60EA-9515-4B06-9346-13E04B63E6CB}"/>
            </a:ext>
          </a:extLst>
        </xdr:cNvPr>
        <xdr:cNvSpPr/>
      </xdr:nvSpPr>
      <xdr:spPr>
        <a:xfrm>
          <a:off x="1158875" y="1034097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EA6B1E9A-E4A3-4A51-89F5-19150DC6338B}"/>
            </a:ext>
          </a:extLst>
        </xdr:cNvPr>
        <xdr:cNvSpPr txBox="1"/>
      </xdr:nvSpPr>
      <xdr:spPr>
        <a:xfrm>
          <a:off x="835025" y="7029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A6E210A6-6C24-4352-A9B0-CA5A5C12A236}"/>
            </a:ext>
          </a:extLst>
        </xdr:cNvPr>
        <xdr:cNvSpPr txBox="1"/>
      </xdr:nvSpPr>
      <xdr:spPr>
        <a:xfrm>
          <a:off x="6302375" y="95535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70988C3B-20A7-41FD-A407-F714DA04FDF8}"/>
            </a:ext>
          </a:extLst>
        </xdr:cNvPr>
        <xdr:cNvSpPr txBox="1"/>
      </xdr:nvSpPr>
      <xdr:spPr>
        <a:xfrm>
          <a:off x="835025" y="105505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9D53458C-2C4A-4460-BD84-F60184DC613A}"/>
            </a:ext>
          </a:extLst>
        </xdr:cNvPr>
        <xdr:cNvSpPr txBox="1"/>
      </xdr:nvSpPr>
      <xdr:spPr>
        <a:xfrm>
          <a:off x="6302375" y="131603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5D60D70-120F-44AC-A87A-9D36DAE9F86C}"/>
            </a:ext>
          </a:extLst>
        </xdr:cNvPr>
        <xdr:cNvSpPr/>
      </xdr:nvSpPr>
      <xdr:spPr>
        <a:xfrm>
          <a:off x="581025" y="123825"/>
          <a:ext cx="114204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90767FC-04A3-4A41-969A-B955EC799DDD}"/>
            </a:ext>
          </a:extLst>
        </xdr:cNvPr>
        <xdr:cNvSpPr/>
      </xdr:nvSpPr>
      <xdr:spPr>
        <a:xfrm>
          <a:off x="17145000" y="180975"/>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4734B26-50F0-4120-9653-A7F96BF7F392}"/>
            </a:ext>
          </a:extLst>
        </xdr:cNvPr>
        <xdr:cNvSpPr/>
      </xdr:nvSpPr>
      <xdr:spPr>
        <a:xfrm>
          <a:off x="17164050" y="209550"/>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E098569-A673-42F0-B426-089584F3E83E}"/>
            </a:ext>
          </a:extLst>
        </xdr:cNvPr>
        <xdr:cNvSpPr/>
      </xdr:nvSpPr>
      <xdr:spPr>
        <a:xfrm>
          <a:off x="17192625" y="228600"/>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愛媛県新居浜市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5835D92-01D3-47A7-86AA-77EE47CD3609}"/>
            </a:ext>
          </a:extLst>
        </xdr:cNvPr>
        <xdr:cNvSpPr/>
      </xdr:nvSpPr>
      <xdr:spPr>
        <a:xfrm>
          <a:off x="14639925" y="180975"/>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64FA7AE-DCAF-49FD-9220-5949DB544656}"/>
            </a:ext>
          </a:extLst>
        </xdr:cNvPr>
        <xdr:cNvSpPr/>
      </xdr:nvSpPr>
      <xdr:spPr>
        <a:xfrm>
          <a:off x="14658975" y="209550"/>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5A74F37-43E5-4E39-8FA7-9D6C5E664161}"/>
            </a:ext>
          </a:extLst>
        </xdr:cNvPr>
        <xdr:cNvSpPr/>
      </xdr:nvSpPr>
      <xdr:spPr>
        <a:xfrm>
          <a:off x="14687550" y="228600"/>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1CBFF68-A969-4773-9FC4-0E51F82E0FFA}"/>
            </a:ext>
          </a:extLst>
        </xdr:cNvPr>
        <xdr:cNvSpPr/>
      </xdr:nvSpPr>
      <xdr:spPr>
        <a:xfrm>
          <a:off x="685800" y="838200"/>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46E85D2-E0A4-46EF-B131-FB4B69D09CDD}"/>
            </a:ext>
          </a:extLst>
        </xdr:cNvPr>
        <xdr:cNvSpPr/>
      </xdr:nvSpPr>
      <xdr:spPr>
        <a:xfrm>
          <a:off x="809625" y="876300"/>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00B5E15-C555-4E19-97C4-68B78460217F}"/>
            </a:ext>
          </a:extLst>
        </xdr:cNvPr>
        <xdr:cNvSpPr/>
      </xdr:nvSpPr>
      <xdr:spPr>
        <a:xfrm>
          <a:off x="2009775" y="876300"/>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114,070
112,469
234.47
56,136,821
55,104,771
942,068
28,392,345
52,084,381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3944D5A-4234-41C3-A06D-CAECC6917FD8}"/>
            </a:ext>
          </a:extLst>
        </xdr:cNvPr>
        <xdr:cNvSpPr/>
      </xdr:nvSpPr>
      <xdr:spPr>
        <a:xfrm>
          <a:off x="3209925" y="876300"/>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D9A4483-ADC1-4515-B45F-B2BE1780F2C0}"/>
            </a:ext>
          </a:extLst>
        </xdr:cNvPr>
        <xdr:cNvSpPr/>
      </xdr:nvSpPr>
      <xdr:spPr>
        <a:xfrm>
          <a:off x="4581525" y="895350"/>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1F13212-7049-4857-8F75-63F477F7FEC7}"/>
            </a:ext>
          </a:extLst>
        </xdr:cNvPr>
        <xdr:cNvSpPr/>
      </xdr:nvSpPr>
      <xdr:spPr>
        <a:xfrm>
          <a:off x="6410325" y="895350"/>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5EF8140-7787-4C5A-87F4-7860DB255588}"/>
            </a:ext>
          </a:extLst>
        </xdr:cNvPr>
        <xdr:cNvSpPr/>
      </xdr:nvSpPr>
      <xdr:spPr>
        <a:xfrm>
          <a:off x="7610475" y="904875"/>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24A1186-6A55-445C-9278-B68E2F4146D7}"/>
            </a:ext>
          </a:extLst>
        </xdr:cNvPr>
        <xdr:cNvSpPr/>
      </xdr:nvSpPr>
      <xdr:spPr>
        <a:xfrm>
          <a:off x="4581525" y="16192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D8B4A09-00CD-40DE-9E73-A9810D203166}"/>
            </a:ext>
          </a:extLst>
        </xdr:cNvPr>
        <xdr:cNvSpPr/>
      </xdr:nvSpPr>
      <xdr:spPr>
        <a:xfrm>
          <a:off x="6467475" y="16192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F9967A1-A250-454E-AD75-C5E834CDF8E1}"/>
            </a:ext>
          </a:extLst>
        </xdr:cNvPr>
        <xdr:cNvSpPr/>
      </xdr:nvSpPr>
      <xdr:spPr>
        <a:xfrm>
          <a:off x="9972675" y="838200"/>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B1BC736-28B9-4813-9D09-5665205549B9}"/>
            </a:ext>
          </a:extLst>
        </xdr:cNvPr>
        <xdr:cNvSpPr/>
      </xdr:nvSpPr>
      <xdr:spPr>
        <a:xfrm>
          <a:off x="10210800" y="904875"/>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F49E4BC-4A8A-43F5-9A0F-A3CDD2057815}"/>
            </a:ext>
          </a:extLst>
        </xdr:cNvPr>
        <xdr:cNvSpPr/>
      </xdr:nvSpPr>
      <xdr:spPr>
        <a:xfrm>
          <a:off x="10210800" y="1152525"/>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0C8A354-A01C-456F-B248-FEDD4DBA9EA8}"/>
            </a:ext>
          </a:extLst>
        </xdr:cNvPr>
        <xdr:cNvSpPr/>
      </xdr:nvSpPr>
      <xdr:spPr>
        <a:xfrm>
          <a:off x="10210800" y="1466850"/>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F097EAE-CC63-4320-B1AA-45C10DAA3CF1}"/>
            </a:ext>
          </a:extLst>
        </xdr:cNvPr>
        <xdr:cNvCxnSpPr/>
      </xdr:nvCxnSpPr>
      <xdr:spPr>
        <a:xfrm flipH="1">
          <a:off x="10048875" y="9810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8247E64-CF19-4814-B347-0B50FA3BF59D}"/>
            </a:ext>
          </a:extLst>
        </xdr:cNvPr>
        <xdr:cNvSpPr/>
      </xdr:nvSpPr>
      <xdr:spPr>
        <a:xfrm>
          <a:off x="10102850" y="9429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B126ACD-1681-4799-873B-CACFC7FEEE5A}"/>
            </a:ext>
          </a:extLst>
        </xdr:cNvPr>
        <xdr:cNvSpPr/>
      </xdr:nvSpPr>
      <xdr:spPr>
        <a:xfrm>
          <a:off x="10102850" y="11906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AFDA709-8A39-46F1-8985-D3177546D7B0}"/>
            </a:ext>
          </a:extLst>
        </xdr:cNvPr>
        <xdr:cNvCxnSpPr/>
      </xdr:nvCxnSpPr>
      <xdr:spPr>
        <a:xfrm>
          <a:off x="10131425" y="1447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18DACAC-8F2F-416A-8640-6A1B27BFBB9B}"/>
            </a:ext>
          </a:extLst>
        </xdr:cNvPr>
        <xdr:cNvCxnSpPr/>
      </xdr:nvCxnSpPr>
      <xdr:spPr>
        <a:xfrm>
          <a:off x="10067925" y="14478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DA35D1D-A6F0-4E90-8EA4-021C34B0066A}"/>
            </a:ext>
          </a:extLst>
        </xdr:cNvPr>
        <xdr:cNvCxnSpPr/>
      </xdr:nvCxnSpPr>
      <xdr:spPr>
        <a:xfrm flipV="1">
          <a:off x="10131425" y="16637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31522F3-1C08-4BD3-AA72-C19C7ED3D4A6}"/>
            </a:ext>
          </a:extLst>
        </xdr:cNvPr>
        <xdr:cNvCxnSpPr/>
      </xdr:nvCxnSpPr>
      <xdr:spPr>
        <a:xfrm>
          <a:off x="10067925" y="1800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E628BF4-ACD0-4568-A48A-EEFE30841D9D}"/>
            </a:ext>
          </a:extLst>
        </xdr:cNvPr>
        <xdr:cNvSpPr txBox="1"/>
      </xdr:nvSpPr>
      <xdr:spPr>
        <a:xfrm>
          <a:off x="638175" y="26384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F957853-9AC4-4C7F-A8F6-CC16EB8CEE75}"/>
            </a:ext>
          </a:extLst>
        </xdr:cNvPr>
        <xdr:cNvSpPr txBox="1"/>
      </xdr:nvSpPr>
      <xdr:spPr>
        <a:xfrm>
          <a:off x="638175"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1118F46-7BB6-4A3C-A74F-6A2438B6351E}"/>
            </a:ext>
          </a:extLst>
        </xdr:cNvPr>
        <xdr:cNvSpPr txBox="1"/>
      </xdr:nvSpPr>
      <xdr:spPr>
        <a:xfrm>
          <a:off x="638175" y="3238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30AF8F1-3E7A-4B59-9F5F-CDC0821066BA}"/>
            </a:ext>
          </a:extLst>
        </xdr:cNvPr>
        <xdr:cNvSpPr txBox="1"/>
      </xdr:nvSpPr>
      <xdr:spPr>
        <a:xfrm>
          <a:off x="638175" y="35433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7A6907A-22CD-4834-87FC-CCE3E28A4C3A}"/>
            </a:ext>
          </a:extLst>
        </xdr:cNvPr>
        <xdr:cNvSpPr/>
      </xdr:nvSpPr>
      <xdr:spPr>
        <a:xfrm>
          <a:off x="6858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CF2DA31-91B3-467D-B94B-FD50B7A97995}"/>
            </a:ext>
          </a:extLst>
        </xdr:cNvPr>
        <xdr:cNvSpPr/>
      </xdr:nvSpPr>
      <xdr:spPr>
        <a:xfrm>
          <a:off x="80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9DF3B00-0E58-4032-B9D0-5C92E659D9C4}"/>
            </a:ext>
          </a:extLst>
        </xdr:cNvPr>
        <xdr:cNvSpPr/>
      </xdr:nvSpPr>
      <xdr:spPr>
        <a:xfrm>
          <a:off x="80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C1027EE-CAE7-4ED0-B846-6EC806A21E52}"/>
            </a:ext>
          </a:extLst>
        </xdr:cNvPr>
        <xdr:cNvSpPr/>
      </xdr:nvSpPr>
      <xdr:spPr>
        <a:xfrm>
          <a:off x="17145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7347B83-B7D7-4A0F-8D49-41BB4C1BA362}"/>
            </a:ext>
          </a:extLst>
        </xdr:cNvPr>
        <xdr:cNvSpPr/>
      </xdr:nvSpPr>
      <xdr:spPr>
        <a:xfrm>
          <a:off x="17145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F910544-01C6-4E81-B173-CCACCBF027AD}"/>
            </a:ext>
          </a:extLst>
        </xdr:cNvPr>
        <xdr:cNvSpPr/>
      </xdr:nvSpPr>
      <xdr:spPr>
        <a:xfrm>
          <a:off x="27432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F132465-261A-45C9-9124-4937F4C296AB}"/>
            </a:ext>
          </a:extLst>
        </xdr:cNvPr>
        <xdr:cNvSpPr/>
      </xdr:nvSpPr>
      <xdr:spPr>
        <a:xfrm>
          <a:off x="27432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0112607-5D41-4286-B9D5-C466DF10FE7E}"/>
            </a:ext>
          </a:extLst>
        </xdr:cNvPr>
        <xdr:cNvSpPr/>
      </xdr:nvSpPr>
      <xdr:spPr>
        <a:xfrm>
          <a:off x="6858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D7BF1B7-EE8B-4C62-917E-12BB0A24B083}"/>
            </a:ext>
          </a:extLst>
        </xdr:cNvPr>
        <xdr:cNvSpPr txBox="1"/>
      </xdr:nvSpPr>
      <xdr:spPr>
        <a:xfrm>
          <a:off x="666750"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24673FC-217A-4379-BD93-13DF47BF1985}"/>
            </a:ext>
          </a:extLst>
        </xdr:cNvPr>
        <xdr:cNvCxnSpPr/>
      </xdr:nvCxnSpPr>
      <xdr:spPr>
        <a:xfrm>
          <a:off x="6858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ECD8492-9399-4BB5-879A-6FE2F3CB5DA2}"/>
            </a:ext>
          </a:extLst>
        </xdr:cNvPr>
        <xdr:cNvSpPr txBox="1"/>
      </xdr:nvSpPr>
      <xdr:spPr>
        <a:xfrm>
          <a:off x="2789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133350</xdr:rowOff>
    </xdr:from>
    <xdr:to>
      <xdr:col>28</xdr:col>
      <xdr:colOff>114300</xdr:colOff>
      <xdr:row>42</xdr:row>
      <xdr:rowOff>133350</xdr:rowOff>
    </xdr:to>
    <xdr:cxnSp macro="">
      <xdr:nvCxnSpPr>
        <xdr:cNvPr id="44" name="直線コネクタ 43">
          <a:extLst>
            <a:ext uri="{FF2B5EF4-FFF2-40B4-BE49-F238E27FC236}">
              <a16:creationId xmlns:a16="http://schemas.microsoft.com/office/drawing/2014/main" id="{5D221103-922B-4407-804F-C92F7ECA34FE}"/>
            </a:ext>
          </a:extLst>
        </xdr:cNvPr>
        <xdr:cNvCxnSpPr/>
      </xdr:nvCxnSpPr>
      <xdr:spPr>
        <a:xfrm>
          <a:off x="685800" y="6934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162577</xdr:rowOff>
    </xdr:from>
    <xdr:ext cx="467179" cy="259045"/>
    <xdr:sp macro="" textlink="">
      <xdr:nvSpPr>
        <xdr:cNvPr id="45" name="テキスト ボックス 44">
          <a:extLst>
            <a:ext uri="{FF2B5EF4-FFF2-40B4-BE49-F238E27FC236}">
              <a16:creationId xmlns:a16="http://schemas.microsoft.com/office/drawing/2014/main" id="{E40984C4-33A3-4465-A7F9-EDA9789156DA}"/>
            </a:ext>
          </a:extLst>
        </xdr:cNvPr>
        <xdr:cNvSpPr txBox="1"/>
      </xdr:nvSpPr>
      <xdr:spPr>
        <a:xfrm>
          <a:off x="278946" y="6798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19050</xdr:rowOff>
    </xdr:from>
    <xdr:to>
      <xdr:col>28</xdr:col>
      <xdr:colOff>114300</xdr:colOff>
      <xdr:row>41</xdr:row>
      <xdr:rowOff>19050</xdr:rowOff>
    </xdr:to>
    <xdr:cxnSp macro="">
      <xdr:nvCxnSpPr>
        <xdr:cNvPr id="46" name="直線コネクタ 45">
          <a:extLst>
            <a:ext uri="{FF2B5EF4-FFF2-40B4-BE49-F238E27FC236}">
              <a16:creationId xmlns:a16="http://schemas.microsoft.com/office/drawing/2014/main" id="{7C2A6992-DF8B-46F0-990A-F1368E4E1960}"/>
            </a:ext>
          </a:extLst>
        </xdr:cNvPr>
        <xdr:cNvCxnSpPr/>
      </xdr:nvCxnSpPr>
      <xdr:spPr>
        <a:xfrm>
          <a:off x="685800" y="6657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48277</xdr:rowOff>
    </xdr:from>
    <xdr:ext cx="403059" cy="259045"/>
    <xdr:sp macro="" textlink="">
      <xdr:nvSpPr>
        <xdr:cNvPr id="47" name="テキスト ボックス 46">
          <a:extLst>
            <a:ext uri="{FF2B5EF4-FFF2-40B4-BE49-F238E27FC236}">
              <a16:creationId xmlns:a16="http://schemas.microsoft.com/office/drawing/2014/main" id="{5A783C85-612F-4BC8-929C-78600BC475D7}"/>
            </a:ext>
          </a:extLst>
        </xdr:cNvPr>
        <xdr:cNvSpPr txBox="1"/>
      </xdr:nvSpPr>
      <xdr:spPr>
        <a:xfrm>
          <a:off x="339891" y="6522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76200</xdr:rowOff>
    </xdr:from>
    <xdr:to>
      <xdr:col>28</xdr:col>
      <xdr:colOff>114300</xdr:colOff>
      <xdr:row>39</xdr:row>
      <xdr:rowOff>76200</xdr:rowOff>
    </xdr:to>
    <xdr:cxnSp macro="">
      <xdr:nvCxnSpPr>
        <xdr:cNvPr id="48" name="直線コネクタ 47">
          <a:extLst>
            <a:ext uri="{FF2B5EF4-FFF2-40B4-BE49-F238E27FC236}">
              <a16:creationId xmlns:a16="http://schemas.microsoft.com/office/drawing/2014/main" id="{58FFCC7F-108D-4983-B419-9334367DD266}"/>
            </a:ext>
          </a:extLst>
        </xdr:cNvPr>
        <xdr:cNvCxnSpPr/>
      </xdr:nvCxnSpPr>
      <xdr:spPr>
        <a:xfrm>
          <a:off x="685800" y="63912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105427</xdr:rowOff>
    </xdr:from>
    <xdr:ext cx="403059" cy="259045"/>
    <xdr:sp macro="" textlink="">
      <xdr:nvSpPr>
        <xdr:cNvPr id="49" name="テキスト ボックス 48">
          <a:extLst>
            <a:ext uri="{FF2B5EF4-FFF2-40B4-BE49-F238E27FC236}">
              <a16:creationId xmlns:a16="http://schemas.microsoft.com/office/drawing/2014/main" id="{E893C33D-70BB-43B0-8471-C3F1AFBE68A0}"/>
            </a:ext>
          </a:extLst>
        </xdr:cNvPr>
        <xdr:cNvSpPr txBox="1"/>
      </xdr:nvSpPr>
      <xdr:spPr>
        <a:xfrm>
          <a:off x="339891" y="6255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50" name="直線コネクタ 49">
          <a:extLst>
            <a:ext uri="{FF2B5EF4-FFF2-40B4-BE49-F238E27FC236}">
              <a16:creationId xmlns:a16="http://schemas.microsoft.com/office/drawing/2014/main" id="{2D72D44C-1E40-494B-9E7B-F1C0743E4A3F}"/>
            </a:ext>
          </a:extLst>
        </xdr:cNvPr>
        <xdr:cNvCxnSpPr/>
      </xdr:nvCxnSpPr>
      <xdr:spPr>
        <a:xfrm>
          <a:off x="685800" y="612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51" name="テキスト ボックス 50">
          <a:extLst>
            <a:ext uri="{FF2B5EF4-FFF2-40B4-BE49-F238E27FC236}">
              <a16:creationId xmlns:a16="http://schemas.microsoft.com/office/drawing/2014/main" id="{1856AE98-41AB-46D4-94F2-31B52D9E1599}"/>
            </a:ext>
          </a:extLst>
        </xdr:cNvPr>
        <xdr:cNvSpPr txBox="1"/>
      </xdr:nvSpPr>
      <xdr:spPr>
        <a:xfrm>
          <a:off x="339891" y="5988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19050</xdr:rowOff>
    </xdr:from>
    <xdr:to>
      <xdr:col>28</xdr:col>
      <xdr:colOff>114300</xdr:colOff>
      <xdr:row>36</xdr:row>
      <xdr:rowOff>19050</xdr:rowOff>
    </xdr:to>
    <xdr:cxnSp macro="">
      <xdr:nvCxnSpPr>
        <xdr:cNvPr id="52" name="直線コネクタ 51">
          <a:extLst>
            <a:ext uri="{FF2B5EF4-FFF2-40B4-BE49-F238E27FC236}">
              <a16:creationId xmlns:a16="http://schemas.microsoft.com/office/drawing/2014/main" id="{80CD0A3F-5490-46ED-828E-42F568F06171}"/>
            </a:ext>
          </a:extLst>
        </xdr:cNvPr>
        <xdr:cNvCxnSpPr/>
      </xdr:nvCxnSpPr>
      <xdr:spPr>
        <a:xfrm>
          <a:off x="685800" y="584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48277</xdr:rowOff>
    </xdr:from>
    <xdr:ext cx="403059" cy="259045"/>
    <xdr:sp macro="" textlink="">
      <xdr:nvSpPr>
        <xdr:cNvPr id="53" name="テキスト ボックス 52">
          <a:extLst>
            <a:ext uri="{FF2B5EF4-FFF2-40B4-BE49-F238E27FC236}">
              <a16:creationId xmlns:a16="http://schemas.microsoft.com/office/drawing/2014/main" id="{4558835D-B934-4E42-A2D5-AA5E921358C3}"/>
            </a:ext>
          </a:extLst>
        </xdr:cNvPr>
        <xdr:cNvSpPr txBox="1"/>
      </xdr:nvSpPr>
      <xdr:spPr>
        <a:xfrm>
          <a:off x="339891" y="5712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76200</xdr:rowOff>
    </xdr:from>
    <xdr:to>
      <xdr:col>28</xdr:col>
      <xdr:colOff>114300</xdr:colOff>
      <xdr:row>34</xdr:row>
      <xdr:rowOff>76200</xdr:rowOff>
    </xdr:to>
    <xdr:cxnSp macro="">
      <xdr:nvCxnSpPr>
        <xdr:cNvPr id="54" name="直線コネクタ 53">
          <a:extLst>
            <a:ext uri="{FF2B5EF4-FFF2-40B4-BE49-F238E27FC236}">
              <a16:creationId xmlns:a16="http://schemas.microsoft.com/office/drawing/2014/main" id="{BF42A570-7E02-42A9-9AF6-61527D66D741}"/>
            </a:ext>
          </a:extLst>
        </xdr:cNvPr>
        <xdr:cNvCxnSpPr/>
      </xdr:nvCxnSpPr>
      <xdr:spPr>
        <a:xfrm>
          <a:off x="685800" y="5581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33</xdr:row>
      <xdr:rowOff>105427</xdr:rowOff>
    </xdr:from>
    <xdr:ext cx="403059" cy="259045"/>
    <xdr:sp macro="" textlink="">
      <xdr:nvSpPr>
        <xdr:cNvPr id="55" name="テキスト ボックス 54">
          <a:extLst>
            <a:ext uri="{FF2B5EF4-FFF2-40B4-BE49-F238E27FC236}">
              <a16:creationId xmlns:a16="http://schemas.microsoft.com/office/drawing/2014/main" id="{8A06FF13-72D9-4845-8281-2C57F112350B}"/>
            </a:ext>
          </a:extLst>
        </xdr:cNvPr>
        <xdr:cNvSpPr txBox="1"/>
      </xdr:nvSpPr>
      <xdr:spPr>
        <a:xfrm>
          <a:off x="339891" y="54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133350</xdr:rowOff>
    </xdr:from>
    <xdr:to>
      <xdr:col>28</xdr:col>
      <xdr:colOff>114300</xdr:colOff>
      <xdr:row>32</xdr:row>
      <xdr:rowOff>133350</xdr:rowOff>
    </xdr:to>
    <xdr:cxnSp macro="">
      <xdr:nvCxnSpPr>
        <xdr:cNvPr id="56" name="直線コネクタ 55">
          <a:extLst>
            <a:ext uri="{FF2B5EF4-FFF2-40B4-BE49-F238E27FC236}">
              <a16:creationId xmlns:a16="http://schemas.microsoft.com/office/drawing/2014/main" id="{39EFDC14-1504-4C9E-9C7A-C619FC30B4B1}"/>
            </a:ext>
          </a:extLst>
        </xdr:cNvPr>
        <xdr:cNvCxnSpPr/>
      </xdr:nvCxnSpPr>
      <xdr:spPr>
        <a:xfrm>
          <a:off x="685800" y="5314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31</xdr:row>
      <xdr:rowOff>162577</xdr:rowOff>
    </xdr:from>
    <xdr:ext cx="403059" cy="259045"/>
    <xdr:sp macro="" textlink="">
      <xdr:nvSpPr>
        <xdr:cNvPr id="57" name="テキスト ボックス 56">
          <a:extLst>
            <a:ext uri="{FF2B5EF4-FFF2-40B4-BE49-F238E27FC236}">
              <a16:creationId xmlns:a16="http://schemas.microsoft.com/office/drawing/2014/main" id="{5A68B9B5-C117-4E88-ABE9-46EB5D8E7B0F}"/>
            </a:ext>
          </a:extLst>
        </xdr:cNvPr>
        <xdr:cNvSpPr txBox="1"/>
      </xdr:nvSpPr>
      <xdr:spPr>
        <a:xfrm>
          <a:off x="339891" y="5179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8" name="直線コネクタ 57">
          <a:extLst>
            <a:ext uri="{FF2B5EF4-FFF2-40B4-BE49-F238E27FC236}">
              <a16:creationId xmlns:a16="http://schemas.microsoft.com/office/drawing/2014/main" id="{C8F6BEFF-5AD1-432B-A8A0-AF20AEBF9E96}"/>
            </a:ext>
          </a:extLst>
        </xdr:cNvPr>
        <xdr:cNvCxnSpPr/>
      </xdr:nvCxnSpPr>
      <xdr:spPr>
        <a:xfrm>
          <a:off x="6858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9" name="テキスト ボックス 58">
          <a:extLst>
            <a:ext uri="{FF2B5EF4-FFF2-40B4-BE49-F238E27FC236}">
              <a16:creationId xmlns:a16="http://schemas.microsoft.com/office/drawing/2014/main" id="{5A06AD06-EA82-49C2-9E54-0CBF85A189E5}"/>
            </a:ext>
          </a:extLst>
        </xdr:cNvPr>
        <xdr:cNvSpPr txBox="1"/>
      </xdr:nvSpPr>
      <xdr:spPr>
        <a:xfrm>
          <a:off x="339891" y="4902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60" name="【道路】&#10;有形固定資産減価償却率グラフ枠">
          <a:extLst>
            <a:ext uri="{FF2B5EF4-FFF2-40B4-BE49-F238E27FC236}">
              <a16:creationId xmlns:a16="http://schemas.microsoft.com/office/drawing/2014/main" id="{3BC2939E-7B87-4E43-AD48-BE14498B0161}"/>
            </a:ext>
          </a:extLst>
        </xdr:cNvPr>
        <xdr:cNvSpPr/>
      </xdr:nvSpPr>
      <xdr:spPr>
        <a:xfrm>
          <a:off x="6858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104775</xdr:rowOff>
    </xdr:from>
    <xdr:to>
      <xdr:col>24</xdr:col>
      <xdr:colOff>62865</xdr:colOff>
      <xdr:row>41</xdr:row>
      <xdr:rowOff>113347</xdr:rowOff>
    </xdr:to>
    <xdr:cxnSp macro="">
      <xdr:nvCxnSpPr>
        <xdr:cNvPr id="61" name="直線コネクタ 60">
          <a:extLst>
            <a:ext uri="{FF2B5EF4-FFF2-40B4-BE49-F238E27FC236}">
              <a16:creationId xmlns:a16="http://schemas.microsoft.com/office/drawing/2014/main" id="{E85BADDA-DDEC-424D-973E-5232C2508F6B}"/>
            </a:ext>
          </a:extLst>
        </xdr:cNvPr>
        <xdr:cNvCxnSpPr/>
      </xdr:nvCxnSpPr>
      <xdr:spPr>
        <a:xfrm flipV="1">
          <a:off x="4180840" y="5445125"/>
          <a:ext cx="0" cy="1307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117174</xdr:rowOff>
    </xdr:from>
    <xdr:ext cx="405111" cy="259045"/>
    <xdr:sp macro="" textlink="">
      <xdr:nvSpPr>
        <xdr:cNvPr id="62" name="【道路】&#10;有形固定資産減価償却率最小値テキスト">
          <a:extLst>
            <a:ext uri="{FF2B5EF4-FFF2-40B4-BE49-F238E27FC236}">
              <a16:creationId xmlns:a16="http://schemas.microsoft.com/office/drawing/2014/main" id="{92E2EA0C-CD6F-44EC-A1DA-F4B42C6472B4}"/>
            </a:ext>
          </a:extLst>
        </xdr:cNvPr>
        <xdr:cNvSpPr txBox="1"/>
      </xdr:nvSpPr>
      <xdr:spPr>
        <a:xfrm>
          <a:off x="4219575" y="6756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113347</xdr:rowOff>
    </xdr:from>
    <xdr:to>
      <xdr:col>24</xdr:col>
      <xdr:colOff>152400</xdr:colOff>
      <xdr:row>41</xdr:row>
      <xdr:rowOff>113347</xdr:rowOff>
    </xdr:to>
    <xdr:cxnSp macro="">
      <xdr:nvCxnSpPr>
        <xdr:cNvPr id="63" name="直線コネクタ 62">
          <a:extLst>
            <a:ext uri="{FF2B5EF4-FFF2-40B4-BE49-F238E27FC236}">
              <a16:creationId xmlns:a16="http://schemas.microsoft.com/office/drawing/2014/main" id="{EC82C90B-E6D9-4AEC-B055-09F86DEB1F74}"/>
            </a:ext>
          </a:extLst>
        </xdr:cNvPr>
        <xdr:cNvCxnSpPr/>
      </xdr:nvCxnSpPr>
      <xdr:spPr>
        <a:xfrm>
          <a:off x="4105275" y="675227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51452</xdr:rowOff>
    </xdr:from>
    <xdr:ext cx="405111" cy="259045"/>
    <xdr:sp macro="" textlink="">
      <xdr:nvSpPr>
        <xdr:cNvPr id="64" name="【道路】&#10;有形固定資産減価償却率最大値テキスト">
          <a:extLst>
            <a:ext uri="{FF2B5EF4-FFF2-40B4-BE49-F238E27FC236}">
              <a16:creationId xmlns:a16="http://schemas.microsoft.com/office/drawing/2014/main" id="{4596F918-47B5-4AD8-B7B6-E3AF6B4D7D17}"/>
            </a:ext>
          </a:extLst>
        </xdr:cNvPr>
        <xdr:cNvSpPr txBox="1"/>
      </xdr:nvSpPr>
      <xdr:spPr>
        <a:xfrm>
          <a:off x="4219575" y="522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104775</xdr:rowOff>
    </xdr:from>
    <xdr:to>
      <xdr:col>24</xdr:col>
      <xdr:colOff>152400</xdr:colOff>
      <xdr:row>33</xdr:row>
      <xdr:rowOff>104775</xdr:rowOff>
    </xdr:to>
    <xdr:cxnSp macro="">
      <xdr:nvCxnSpPr>
        <xdr:cNvPr id="65" name="直線コネクタ 64">
          <a:extLst>
            <a:ext uri="{FF2B5EF4-FFF2-40B4-BE49-F238E27FC236}">
              <a16:creationId xmlns:a16="http://schemas.microsoft.com/office/drawing/2014/main" id="{7141139A-D30B-4F52-B8C6-ECB20A29F0C5}"/>
            </a:ext>
          </a:extLst>
        </xdr:cNvPr>
        <xdr:cNvCxnSpPr/>
      </xdr:nvCxnSpPr>
      <xdr:spPr>
        <a:xfrm>
          <a:off x="4105275" y="54451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9542</xdr:rowOff>
    </xdr:from>
    <xdr:ext cx="405111" cy="259045"/>
    <xdr:sp macro="" textlink="">
      <xdr:nvSpPr>
        <xdr:cNvPr id="66" name="【道路】&#10;有形固定資産減価償却率平均値テキスト">
          <a:extLst>
            <a:ext uri="{FF2B5EF4-FFF2-40B4-BE49-F238E27FC236}">
              <a16:creationId xmlns:a16="http://schemas.microsoft.com/office/drawing/2014/main" id="{B50B3086-943C-4F24-9124-164C2B16BE13}"/>
            </a:ext>
          </a:extLst>
        </xdr:cNvPr>
        <xdr:cNvSpPr txBox="1"/>
      </xdr:nvSpPr>
      <xdr:spPr>
        <a:xfrm>
          <a:off x="4219575" y="59975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31115</xdr:rowOff>
    </xdr:from>
    <xdr:to>
      <xdr:col>24</xdr:col>
      <xdr:colOff>114300</xdr:colOff>
      <xdr:row>37</xdr:row>
      <xdr:rowOff>132715</xdr:rowOff>
    </xdr:to>
    <xdr:sp macro="" textlink="">
      <xdr:nvSpPr>
        <xdr:cNvPr id="67" name="フローチャート: 判断 66">
          <a:extLst>
            <a:ext uri="{FF2B5EF4-FFF2-40B4-BE49-F238E27FC236}">
              <a16:creationId xmlns:a16="http://schemas.microsoft.com/office/drawing/2014/main" id="{D73716B3-7AB7-4D92-8D85-4B9D11E96015}"/>
            </a:ext>
          </a:extLst>
        </xdr:cNvPr>
        <xdr:cNvSpPr/>
      </xdr:nvSpPr>
      <xdr:spPr>
        <a:xfrm>
          <a:off x="4124325" y="601916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159703</xdr:rowOff>
    </xdr:from>
    <xdr:to>
      <xdr:col>20</xdr:col>
      <xdr:colOff>38100</xdr:colOff>
      <xdr:row>37</xdr:row>
      <xdr:rowOff>89853</xdr:rowOff>
    </xdr:to>
    <xdr:sp macro="" textlink="">
      <xdr:nvSpPr>
        <xdr:cNvPr id="68" name="フローチャート: 判断 67">
          <a:extLst>
            <a:ext uri="{FF2B5EF4-FFF2-40B4-BE49-F238E27FC236}">
              <a16:creationId xmlns:a16="http://schemas.microsoft.com/office/drawing/2014/main" id="{7901B0F3-992B-4D68-A5BF-D2B737DD62DE}"/>
            </a:ext>
          </a:extLst>
        </xdr:cNvPr>
        <xdr:cNvSpPr/>
      </xdr:nvSpPr>
      <xdr:spPr>
        <a:xfrm>
          <a:off x="3381375" y="5992178"/>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116840</xdr:rowOff>
    </xdr:from>
    <xdr:to>
      <xdr:col>15</xdr:col>
      <xdr:colOff>101600</xdr:colOff>
      <xdr:row>37</xdr:row>
      <xdr:rowOff>46990</xdr:rowOff>
    </xdr:to>
    <xdr:sp macro="" textlink="">
      <xdr:nvSpPr>
        <xdr:cNvPr id="69" name="フローチャート: 判断 68">
          <a:extLst>
            <a:ext uri="{FF2B5EF4-FFF2-40B4-BE49-F238E27FC236}">
              <a16:creationId xmlns:a16="http://schemas.microsoft.com/office/drawing/2014/main" id="{3FE2AC85-8467-4957-B466-91E8DC06459A}"/>
            </a:ext>
          </a:extLst>
        </xdr:cNvPr>
        <xdr:cNvSpPr/>
      </xdr:nvSpPr>
      <xdr:spPr>
        <a:xfrm>
          <a:off x="2571750" y="594614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71120</xdr:rowOff>
    </xdr:from>
    <xdr:to>
      <xdr:col>10</xdr:col>
      <xdr:colOff>165100</xdr:colOff>
      <xdr:row>37</xdr:row>
      <xdr:rowOff>1270</xdr:rowOff>
    </xdr:to>
    <xdr:sp macro="" textlink="">
      <xdr:nvSpPr>
        <xdr:cNvPr id="70" name="フローチャート: 判断 69">
          <a:extLst>
            <a:ext uri="{FF2B5EF4-FFF2-40B4-BE49-F238E27FC236}">
              <a16:creationId xmlns:a16="http://schemas.microsoft.com/office/drawing/2014/main" id="{F39F1D2E-42DB-42A7-B0EE-69AAEC5E93B1}"/>
            </a:ext>
          </a:extLst>
        </xdr:cNvPr>
        <xdr:cNvSpPr/>
      </xdr:nvSpPr>
      <xdr:spPr>
        <a:xfrm>
          <a:off x="1781175" y="589724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39688</xdr:rowOff>
    </xdr:from>
    <xdr:to>
      <xdr:col>6</xdr:col>
      <xdr:colOff>38100</xdr:colOff>
      <xdr:row>36</xdr:row>
      <xdr:rowOff>141288</xdr:rowOff>
    </xdr:to>
    <xdr:sp macro="" textlink="">
      <xdr:nvSpPr>
        <xdr:cNvPr id="71" name="フローチャート: 判断 70">
          <a:extLst>
            <a:ext uri="{FF2B5EF4-FFF2-40B4-BE49-F238E27FC236}">
              <a16:creationId xmlns:a16="http://schemas.microsoft.com/office/drawing/2014/main" id="{A8B89FE7-EEFD-44FB-9383-6A7EFC50551A}"/>
            </a:ext>
          </a:extLst>
        </xdr:cNvPr>
        <xdr:cNvSpPr/>
      </xdr:nvSpPr>
      <xdr:spPr>
        <a:xfrm>
          <a:off x="981075" y="586898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0DB41A4-45C0-4D74-A687-C11FC660BAED}"/>
            </a:ext>
          </a:extLst>
        </xdr:cNvPr>
        <xdr:cNvSpPr txBox="1"/>
      </xdr:nvSpPr>
      <xdr:spPr>
        <a:xfrm>
          <a:off x="40100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225A59BF-6027-41FF-8ADB-0FCFB5D8EABE}"/>
            </a:ext>
          </a:extLst>
        </xdr:cNvPr>
        <xdr:cNvSpPr txBox="1"/>
      </xdr:nvSpPr>
      <xdr:spPr>
        <a:xfrm>
          <a:off x="32575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7388D0A2-6BF4-42B4-86BA-5744720A12C3}"/>
            </a:ext>
          </a:extLst>
        </xdr:cNvPr>
        <xdr:cNvSpPr txBox="1"/>
      </xdr:nvSpPr>
      <xdr:spPr>
        <a:xfrm>
          <a:off x="24479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5" name="テキスト ボックス 74">
          <a:extLst>
            <a:ext uri="{FF2B5EF4-FFF2-40B4-BE49-F238E27FC236}">
              <a16:creationId xmlns:a16="http://schemas.microsoft.com/office/drawing/2014/main" id="{1E06AE1B-924C-4C1C-89E0-50B2614B56E9}"/>
            </a:ext>
          </a:extLst>
        </xdr:cNvPr>
        <xdr:cNvSpPr txBox="1"/>
      </xdr:nvSpPr>
      <xdr:spPr>
        <a:xfrm>
          <a:off x="1657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6" name="テキスト ボックス 75">
          <a:extLst>
            <a:ext uri="{FF2B5EF4-FFF2-40B4-BE49-F238E27FC236}">
              <a16:creationId xmlns:a16="http://schemas.microsoft.com/office/drawing/2014/main" id="{67038C6F-2547-41B1-8B7E-D723D89F0B61}"/>
            </a:ext>
          </a:extLst>
        </xdr:cNvPr>
        <xdr:cNvSpPr txBox="1"/>
      </xdr:nvSpPr>
      <xdr:spPr>
        <a:xfrm>
          <a:off x="857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39688</xdr:rowOff>
    </xdr:from>
    <xdr:to>
      <xdr:col>24</xdr:col>
      <xdr:colOff>114300</xdr:colOff>
      <xdr:row>36</xdr:row>
      <xdr:rowOff>141288</xdr:rowOff>
    </xdr:to>
    <xdr:sp macro="" textlink="">
      <xdr:nvSpPr>
        <xdr:cNvPr id="77" name="楕円 76">
          <a:extLst>
            <a:ext uri="{FF2B5EF4-FFF2-40B4-BE49-F238E27FC236}">
              <a16:creationId xmlns:a16="http://schemas.microsoft.com/office/drawing/2014/main" id="{BD91EE31-959E-4A72-A7B0-F8BA78EF1726}"/>
            </a:ext>
          </a:extLst>
        </xdr:cNvPr>
        <xdr:cNvSpPr/>
      </xdr:nvSpPr>
      <xdr:spPr>
        <a:xfrm>
          <a:off x="4124325" y="586898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62565</xdr:rowOff>
    </xdr:from>
    <xdr:ext cx="405111" cy="259045"/>
    <xdr:sp macro="" textlink="">
      <xdr:nvSpPr>
        <xdr:cNvPr id="78" name="【道路】&#10;有形固定資産減価償却率該当値テキスト">
          <a:extLst>
            <a:ext uri="{FF2B5EF4-FFF2-40B4-BE49-F238E27FC236}">
              <a16:creationId xmlns:a16="http://schemas.microsoft.com/office/drawing/2014/main" id="{7EE05D25-636E-486B-9D68-FB0BABC12415}"/>
            </a:ext>
          </a:extLst>
        </xdr:cNvPr>
        <xdr:cNvSpPr txBox="1"/>
      </xdr:nvSpPr>
      <xdr:spPr>
        <a:xfrm>
          <a:off x="4219575" y="5733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165417</xdr:rowOff>
    </xdr:from>
    <xdr:to>
      <xdr:col>20</xdr:col>
      <xdr:colOff>38100</xdr:colOff>
      <xdr:row>36</xdr:row>
      <xdr:rowOff>95567</xdr:rowOff>
    </xdr:to>
    <xdr:sp macro="" textlink="">
      <xdr:nvSpPr>
        <xdr:cNvPr id="79" name="楕円 78">
          <a:extLst>
            <a:ext uri="{FF2B5EF4-FFF2-40B4-BE49-F238E27FC236}">
              <a16:creationId xmlns:a16="http://schemas.microsoft.com/office/drawing/2014/main" id="{62D341B5-91E7-4938-B643-A04E7334E19D}"/>
            </a:ext>
          </a:extLst>
        </xdr:cNvPr>
        <xdr:cNvSpPr/>
      </xdr:nvSpPr>
      <xdr:spPr>
        <a:xfrm>
          <a:off x="3381375" y="582961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44767</xdr:rowOff>
    </xdr:from>
    <xdr:to>
      <xdr:col>24</xdr:col>
      <xdr:colOff>63500</xdr:colOff>
      <xdr:row>36</xdr:row>
      <xdr:rowOff>90488</xdr:rowOff>
    </xdr:to>
    <xdr:cxnSp macro="">
      <xdr:nvCxnSpPr>
        <xdr:cNvPr id="80" name="直線コネクタ 79">
          <a:extLst>
            <a:ext uri="{FF2B5EF4-FFF2-40B4-BE49-F238E27FC236}">
              <a16:creationId xmlns:a16="http://schemas.microsoft.com/office/drawing/2014/main" id="{B540F667-62FE-4781-9B7F-F71261DC7C65}"/>
            </a:ext>
          </a:extLst>
        </xdr:cNvPr>
        <xdr:cNvCxnSpPr/>
      </xdr:nvCxnSpPr>
      <xdr:spPr>
        <a:xfrm>
          <a:off x="3429000" y="5877242"/>
          <a:ext cx="752475" cy="39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136842</xdr:rowOff>
    </xdr:from>
    <xdr:to>
      <xdr:col>15</xdr:col>
      <xdr:colOff>101600</xdr:colOff>
      <xdr:row>36</xdr:row>
      <xdr:rowOff>66992</xdr:rowOff>
    </xdr:to>
    <xdr:sp macro="" textlink="">
      <xdr:nvSpPr>
        <xdr:cNvPr id="81" name="楕円 80">
          <a:extLst>
            <a:ext uri="{FF2B5EF4-FFF2-40B4-BE49-F238E27FC236}">
              <a16:creationId xmlns:a16="http://schemas.microsoft.com/office/drawing/2014/main" id="{FB28B744-4B7A-4B2D-A447-094008976EF3}"/>
            </a:ext>
          </a:extLst>
        </xdr:cNvPr>
        <xdr:cNvSpPr/>
      </xdr:nvSpPr>
      <xdr:spPr>
        <a:xfrm>
          <a:off x="2571750" y="5807392"/>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16192</xdr:rowOff>
    </xdr:from>
    <xdr:to>
      <xdr:col>19</xdr:col>
      <xdr:colOff>177800</xdr:colOff>
      <xdr:row>36</xdr:row>
      <xdr:rowOff>44767</xdr:rowOff>
    </xdr:to>
    <xdr:cxnSp macro="">
      <xdr:nvCxnSpPr>
        <xdr:cNvPr id="82" name="直線コネクタ 81">
          <a:extLst>
            <a:ext uri="{FF2B5EF4-FFF2-40B4-BE49-F238E27FC236}">
              <a16:creationId xmlns:a16="http://schemas.microsoft.com/office/drawing/2014/main" id="{BC733732-882D-4586-9D70-B8BF27708FBF}"/>
            </a:ext>
          </a:extLst>
        </xdr:cNvPr>
        <xdr:cNvCxnSpPr/>
      </xdr:nvCxnSpPr>
      <xdr:spPr>
        <a:xfrm>
          <a:off x="2619375" y="5845492"/>
          <a:ext cx="809625"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99695</xdr:rowOff>
    </xdr:from>
    <xdr:to>
      <xdr:col>10</xdr:col>
      <xdr:colOff>165100</xdr:colOff>
      <xdr:row>36</xdr:row>
      <xdr:rowOff>29845</xdr:rowOff>
    </xdr:to>
    <xdr:sp macro="" textlink="">
      <xdr:nvSpPr>
        <xdr:cNvPr id="83" name="楕円 82">
          <a:extLst>
            <a:ext uri="{FF2B5EF4-FFF2-40B4-BE49-F238E27FC236}">
              <a16:creationId xmlns:a16="http://schemas.microsoft.com/office/drawing/2014/main" id="{02E492DB-3D81-41C4-B2B3-E7858D5DEE03}"/>
            </a:ext>
          </a:extLst>
        </xdr:cNvPr>
        <xdr:cNvSpPr/>
      </xdr:nvSpPr>
      <xdr:spPr>
        <a:xfrm>
          <a:off x="1781175" y="577024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150495</xdr:rowOff>
    </xdr:from>
    <xdr:to>
      <xdr:col>15</xdr:col>
      <xdr:colOff>50800</xdr:colOff>
      <xdr:row>36</xdr:row>
      <xdr:rowOff>16192</xdr:rowOff>
    </xdr:to>
    <xdr:cxnSp macro="">
      <xdr:nvCxnSpPr>
        <xdr:cNvPr id="84" name="直線コネクタ 83">
          <a:extLst>
            <a:ext uri="{FF2B5EF4-FFF2-40B4-BE49-F238E27FC236}">
              <a16:creationId xmlns:a16="http://schemas.microsoft.com/office/drawing/2014/main" id="{AC5020D9-8451-4929-B56D-EB187995DCB6}"/>
            </a:ext>
          </a:extLst>
        </xdr:cNvPr>
        <xdr:cNvCxnSpPr/>
      </xdr:nvCxnSpPr>
      <xdr:spPr>
        <a:xfrm>
          <a:off x="1828800" y="5817870"/>
          <a:ext cx="790575" cy="2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51117</xdr:rowOff>
    </xdr:from>
    <xdr:to>
      <xdr:col>6</xdr:col>
      <xdr:colOff>38100</xdr:colOff>
      <xdr:row>35</xdr:row>
      <xdr:rowOff>152717</xdr:rowOff>
    </xdr:to>
    <xdr:sp macro="" textlink="">
      <xdr:nvSpPr>
        <xdr:cNvPr id="85" name="楕円 84">
          <a:extLst>
            <a:ext uri="{FF2B5EF4-FFF2-40B4-BE49-F238E27FC236}">
              <a16:creationId xmlns:a16="http://schemas.microsoft.com/office/drawing/2014/main" id="{34899BD5-6B49-4EF4-AA96-64F56EC8174E}"/>
            </a:ext>
          </a:extLst>
        </xdr:cNvPr>
        <xdr:cNvSpPr/>
      </xdr:nvSpPr>
      <xdr:spPr>
        <a:xfrm>
          <a:off x="981075" y="571531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101917</xdr:rowOff>
    </xdr:from>
    <xdr:to>
      <xdr:col>10</xdr:col>
      <xdr:colOff>114300</xdr:colOff>
      <xdr:row>35</xdr:row>
      <xdr:rowOff>150495</xdr:rowOff>
    </xdr:to>
    <xdr:cxnSp macro="">
      <xdr:nvCxnSpPr>
        <xdr:cNvPr id="86" name="直線コネクタ 85">
          <a:extLst>
            <a:ext uri="{FF2B5EF4-FFF2-40B4-BE49-F238E27FC236}">
              <a16:creationId xmlns:a16="http://schemas.microsoft.com/office/drawing/2014/main" id="{335B9289-700B-4C1E-AE73-3C9AB7A8AADB}"/>
            </a:ext>
          </a:extLst>
        </xdr:cNvPr>
        <xdr:cNvCxnSpPr/>
      </xdr:nvCxnSpPr>
      <xdr:spPr>
        <a:xfrm>
          <a:off x="1028700" y="5772467"/>
          <a:ext cx="800100" cy="45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80980</xdr:rowOff>
    </xdr:from>
    <xdr:ext cx="405111" cy="259045"/>
    <xdr:sp macro="" textlink="">
      <xdr:nvSpPr>
        <xdr:cNvPr id="87" name="n_1aveValue【道路】&#10;有形固定資産減価償却率">
          <a:extLst>
            <a:ext uri="{FF2B5EF4-FFF2-40B4-BE49-F238E27FC236}">
              <a16:creationId xmlns:a16="http://schemas.microsoft.com/office/drawing/2014/main" id="{400D90AC-500A-422E-9EE5-D70FEBDC8030}"/>
            </a:ext>
          </a:extLst>
        </xdr:cNvPr>
        <xdr:cNvSpPr txBox="1"/>
      </xdr:nvSpPr>
      <xdr:spPr>
        <a:xfrm>
          <a:off x="3239144" y="6075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38117</xdr:rowOff>
    </xdr:from>
    <xdr:ext cx="405111" cy="259045"/>
    <xdr:sp macro="" textlink="">
      <xdr:nvSpPr>
        <xdr:cNvPr id="88" name="n_2aveValue【道路】&#10;有形固定資産減価償却率">
          <a:extLst>
            <a:ext uri="{FF2B5EF4-FFF2-40B4-BE49-F238E27FC236}">
              <a16:creationId xmlns:a16="http://schemas.microsoft.com/office/drawing/2014/main" id="{41BD4DD0-C6CF-4745-B5AF-B9E4E51E15A7}"/>
            </a:ext>
          </a:extLst>
        </xdr:cNvPr>
        <xdr:cNvSpPr txBox="1"/>
      </xdr:nvSpPr>
      <xdr:spPr>
        <a:xfrm>
          <a:off x="2439044" y="6029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163847</xdr:rowOff>
    </xdr:from>
    <xdr:ext cx="405111" cy="259045"/>
    <xdr:sp macro="" textlink="">
      <xdr:nvSpPr>
        <xdr:cNvPr id="89" name="n_3aveValue【道路】&#10;有形固定資産減価償却率">
          <a:extLst>
            <a:ext uri="{FF2B5EF4-FFF2-40B4-BE49-F238E27FC236}">
              <a16:creationId xmlns:a16="http://schemas.microsoft.com/office/drawing/2014/main" id="{035D1F3A-D01D-43A5-82A5-C06E692C82C1}"/>
            </a:ext>
          </a:extLst>
        </xdr:cNvPr>
        <xdr:cNvSpPr txBox="1"/>
      </xdr:nvSpPr>
      <xdr:spPr>
        <a:xfrm>
          <a:off x="1648469" y="598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132415</xdr:rowOff>
    </xdr:from>
    <xdr:ext cx="405111" cy="259045"/>
    <xdr:sp macro="" textlink="">
      <xdr:nvSpPr>
        <xdr:cNvPr id="90" name="n_4aveValue【道路】&#10;有形固定資産減価償却率">
          <a:extLst>
            <a:ext uri="{FF2B5EF4-FFF2-40B4-BE49-F238E27FC236}">
              <a16:creationId xmlns:a16="http://schemas.microsoft.com/office/drawing/2014/main" id="{07A28AF6-FC4B-4502-8CB4-0636C53A136F}"/>
            </a:ext>
          </a:extLst>
        </xdr:cNvPr>
        <xdr:cNvSpPr txBox="1"/>
      </xdr:nvSpPr>
      <xdr:spPr>
        <a:xfrm>
          <a:off x="848369" y="5961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112094</xdr:rowOff>
    </xdr:from>
    <xdr:ext cx="405111" cy="259045"/>
    <xdr:sp macro="" textlink="">
      <xdr:nvSpPr>
        <xdr:cNvPr id="91" name="n_1mainValue【道路】&#10;有形固定資産減価償却率">
          <a:extLst>
            <a:ext uri="{FF2B5EF4-FFF2-40B4-BE49-F238E27FC236}">
              <a16:creationId xmlns:a16="http://schemas.microsoft.com/office/drawing/2014/main" id="{8680666D-CD65-40F8-B2BB-1096EC54EDF6}"/>
            </a:ext>
          </a:extLst>
        </xdr:cNvPr>
        <xdr:cNvSpPr txBox="1"/>
      </xdr:nvSpPr>
      <xdr:spPr>
        <a:xfrm>
          <a:off x="3239144" y="5617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83519</xdr:rowOff>
    </xdr:from>
    <xdr:ext cx="405111" cy="259045"/>
    <xdr:sp macro="" textlink="">
      <xdr:nvSpPr>
        <xdr:cNvPr id="92" name="n_2mainValue【道路】&#10;有形固定資産減価償却率">
          <a:extLst>
            <a:ext uri="{FF2B5EF4-FFF2-40B4-BE49-F238E27FC236}">
              <a16:creationId xmlns:a16="http://schemas.microsoft.com/office/drawing/2014/main" id="{BB6360B6-CAAA-4DC0-97A6-F1730F922E63}"/>
            </a:ext>
          </a:extLst>
        </xdr:cNvPr>
        <xdr:cNvSpPr txBox="1"/>
      </xdr:nvSpPr>
      <xdr:spPr>
        <a:xfrm>
          <a:off x="2439044" y="5592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46372</xdr:rowOff>
    </xdr:from>
    <xdr:ext cx="405111" cy="259045"/>
    <xdr:sp macro="" textlink="">
      <xdr:nvSpPr>
        <xdr:cNvPr id="93" name="n_3mainValue【道路】&#10;有形固定資産減価償却率">
          <a:extLst>
            <a:ext uri="{FF2B5EF4-FFF2-40B4-BE49-F238E27FC236}">
              <a16:creationId xmlns:a16="http://schemas.microsoft.com/office/drawing/2014/main" id="{BDDBFF45-B4DB-438F-AF4C-EB20C98FB81D}"/>
            </a:ext>
          </a:extLst>
        </xdr:cNvPr>
        <xdr:cNvSpPr txBox="1"/>
      </xdr:nvSpPr>
      <xdr:spPr>
        <a:xfrm>
          <a:off x="1648469"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169244</xdr:rowOff>
    </xdr:from>
    <xdr:ext cx="405111" cy="259045"/>
    <xdr:sp macro="" textlink="">
      <xdr:nvSpPr>
        <xdr:cNvPr id="94" name="n_4mainValue【道路】&#10;有形固定資産減価償却率">
          <a:extLst>
            <a:ext uri="{FF2B5EF4-FFF2-40B4-BE49-F238E27FC236}">
              <a16:creationId xmlns:a16="http://schemas.microsoft.com/office/drawing/2014/main" id="{3B834886-0232-43D6-8681-4C9BF6BF3D43}"/>
            </a:ext>
          </a:extLst>
        </xdr:cNvPr>
        <xdr:cNvSpPr txBox="1"/>
      </xdr:nvSpPr>
      <xdr:spPr>
        <a:xfrm>
          <a:off x="848369" y="5503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5" name="正方形/長方形 94">
          <a:extLst>
            <a:ext uri="{FF2B5EF4-FFF2-40B4-BE49-F238E27FC236}">
              <a16:creationId xmlns:a16="http://schemas.microsoft.com/office/drawing/2014/main" id="{1AC096CB-5834-474F-940E-58105A8D577C}"/>
            </a:ext>
          </a:extLst>
        </xdr:cNvPr>
        <xdr:cNvSpPr/>
      </xdr:nvSpPr>
      <xdr:spPr>
        <a:xfrm>
          <a:off x="59531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6" name="正方形/長方形 95">
          <a:extLst>
            <a:ext uri="{FF2B5EF4-FFF2-40B4-BE49-F238E27FC236}">
              <a16:creationId xmlns:a16="http://schemas.microsoft.com/office/drawing/2014/main" id="{7429F593-1CE6-4D2A-ADDF-103163E6269C}"/>
            </a:ext>
          </a:extLst>
        </xdr:cNvPr>
        <xdr:cNvSpPr/>
      </xdr:nvSpPr>
      <xdr:spPr>
        <a:xfrm>
          <a:off x="60674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7" name="正方形/長方形 96">
          <a:extLst>
            <a:ext uri="{FF2B5EF4-FFF2-40B4-BE49-F238E27FC236}">
              <a16:creationId xmlns:a16="http://schemas.microsoft.com/office/drawing/2014/main" id="{7772A19A-2400-429B-A09A-B37AA2034E27}"/>
            </a:ext>
          </a:extLst>
        </xdr:cNvPr>
        <xdr:cNvSpPr/>
      </xdr:nvSpPr>
      <xdr:spPr>
        <a:xfrm>
          <a:off x="60674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8" name="正方形/長方形 97">
          <a:extLst>
            <a:ext uri="{FF2B5EF4-FFF2-40B4-BE49-F238E27FC236}">
              <a16:creationId xmlns:a16="http://schemas.microsoft.com/office/drawing/2014/main" id="{CCCE7E04-71A1-461C-9A4F-C9CB34656841}"/>
            </a:ext>
          </a:extLst>
        </xdr:cNvPr>
        <xdr:cNvSpPr/>
      </xdr:nvSpPr>
      <xdr:spPr>
        <a:xfrm>
          <a:off x="69818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9" name="正方形/長方形 98">
          <a:extLst>
            <a:ext uri="{FF2B5EF4-FFF2-40B4-BE49-F238E27FC236}">
              <a16:creationId xmlns:a16="http://schemas.microsoft.com/office/drawing/2014/main" id="{EE433B03-2FDC-4307-BD25-07E3C41266FC}"/>
            </a:ext>
          </a:extLst>
        </xdr:cNvPr>
        <xdr:cNvSpPr/>
      </xdr:nvSpPr>
      <xdr:spPr>
        <a:xfrm>
          <a:off x="69818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100" name="正方形/長方形 99">
          <a:extLst>
            <a:ext uri="{FF2B5EF4-FFF2-40B4-BE49-F238E27FC236}">
              <a16:creationId xmlns:a16="http://schemas.microsoft.com/office/drawing/2014/main" id="{DA5B4708-F954-4B21-AB65-E7C6B88D79EB}"/>
            </a:ext>
          </a:extLst>
        </xdr:cNvPr>
        <xdr:cNvSpPr/>
      </xdr:nvSpPr>
      <xdr:spPr>
        <a:xfrm>
          <a:off x="80105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101" name="正方形/長方形 100">
          <a:extLst>
            <a:ext uri="{FF2B5EF4-FFF2-40B4-BE49-F238E27FC236}">
              <a16:creationId xmlns:a16="http://schemas.microsoft.com/office/drawing/2014/main" id="{16D8DECE-874F-447F-93EB-F457C9A0A62E}"/>
            </a:ext>
          </a:extLst>
        </xdr:cNvPr>
        <xdr:cNvSpPr/>
      </xdr:nvSpPr>
      <xdr:spPr>
        <a:xfrm>
          <a:off x="80105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2" name="正方形/長方形 101">
          <a:extLst>
            <a:ext uri="{FF2B5EF4-FFF2-40B4-BE49-F238E27FC236}">
              <a16:creationId xmlns:a16="http://schemas.microsoft.com/office/drawing/2014/main" id="{7ED3CBA9-12A9-4338-B1CF-23C6372BBF97}"/>
            </a:ext>
          </a:extLst>
        </xdr:cNvPr>
        <xdr:cNvSpPr/>
      </xdr:nvSpPr>
      <xdr:spPr>
        <a:xfrm>
          <a:off x="59531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3" name="テキスト ボックス 102">
          <a:extLst>
            <a:ext uri="{FF2B5EF4-FFF2-40B4-BE49-F238E27FC236}">
              <a16:creationId xmlns:a16="http://schemas.microsoft.com/office/drawing/2014/main" id="{E813AC99-CBDA-451F-9C43-7BB9A2333D05}"/>
            </a:ext>
          </a:extLst>
        </xdr:cNvPr>
        <xdr:cNvSpPr txBox="1"/>
      </xdr:nvSpPr>
      <xdr:spPr>
        <a:xfrm>
          <a:off x="5915025" y="48577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4" name="直線コネクタ 103">
          <a:extLst>
            <a:ext uri="{FF2B5EF4-FFF2-40B4-BE49-F238E27FC236}">
              <a16:creationId xmlns:a16="http://schemas.microsoft.com/office/drawing/2014/main" id="{AD264DAD-CFC2-4507-A8FB-2EEF9A3FD6A9}"/>
            </a:ext>
          </a:extLst>
        </xdr:cNvPr>
        <xdr:cNvCxnSpPr/>
      </xdr:nvCxnSpPr>
      <xdr:spPr>
        <a:xfrm>
          <a:off x="5953125" y="720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5" name="テキスト ボックス 104">
          <a:extLst>
            <a:ext uri="{FF2B5EF4-FFF2-40B4-BE49-F238E27FC236}">
              <a16:creationId xmlns:a16="http://schemas.microsoft.com/office/drawing/2014/main" id="{B7B4B141-4C31-443B-AF67-8F6638DCFDE3}"/>
            </a:ext>
          </a:extLst>
        </xdr:cNvPr>
        <xdr:cNvSpPr txBox="1"/>
      </xdr:nvSpPr>
      <xdr:spPr>
        <a:xfrm>
          <a:off x="5527221"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106" name="直線コネクタ 105">
          <a:extLst>
            <a:ext uri="{FF2B5EF4-FFF2-40B4-BE49-F238E27FC236}">
              <a16:creationId xmlns:a16="http://schemas.microsoft.com/office/drawing/2014/main" id="{A5225A27-4C50-428A-A6D4-701703B38D82}"/>
            </a:ext>
          </a:extLst>
        </xdr:cNvPr>
        <xdr:cNvCxnSpPr/>
      </xdr:nvCxnSpPr>
      <xdr:spPr>
        <a:xfrm>
          <a:off x="5953125" y="68933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7" name="テキスト ボックス 106">
          <a:extLst>
            <a:ext uri="{FF2B5EF4-FFF2-40B4-BE49-F238E27FC236}">
              <a16:creationId xmlns:a16="http://schemas.microsoft.com/office/drawing/2014/main" id="{2DE8E6B3-8F66-420A-8C69-91AF50CE7F6B}"/>
            </a:ext>
          </a:extLst>
        </xdr:cNvPr>
        <xdr:cNvSpPr txBox="1"/>
      </xdr:nvSpPr>
      <xdr:spPr>
        <a:xfrm>
          <a:off x="5527221" y="6763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8" name="直線コネクタ 107">
          <a:extLst>
            <a:ext uri="{FF2B5EF4-FFF2-40B4-BE49-F238E27FC236}">
              <a16:creationId xmlns:a16="http://schemas.microsoft.com/office/drawing/2014/main" id="{B3DC01D6-7FC3-4C7F-8A01-C643A869DD8E}"/>
            </a:ext>
          </a:extLst>
        </xdr:cNvPr>
        <xdr:cNvCxnSpPr/>
      </xdr:nvCxnSpPr>
      <xdr:spPr>
        <a:xfrm>
          <a:off x="5953125" y="658268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9" name="テキスト ボックス 108">
          <a:extLst>
            <a:ext uri="{FF2B5EF4-FFF2-40B4-BE49-F238E27FC236}">
              <a16:creationId xmlns:a16="http://schemas.microsoft.com/office/drawing/2014/main" id="{104DDF7B-2340-4D4B-97FC-AC032A95EB42}"/>
            </a:ext>
          </a:extLst>
        </xdr:cNvPr>
        <xdr:cNvSpPr txBox="1"/>
      </xdr:nvSpPr>
      <xdr:spPr>
        <a:xfrm>
          <a:off x="5527221" y="64563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10" name="直線コネクタ 109">
          <a:extLst>
            <a:ext uri="{FF2B5EF4-FFF2-40B4-BE49-F238E27FC236}">
              <a16:creationId xmlns:a16="http://schemas.microsoft.com/office/drawing/2014/main" id="{315B8998-64FA-48BB-9580-74648973999C}"/>
            </a:ext>
          </a:extLst>
        </xdr:cNvPr>
        <xdr:cNvCxnSpPr/>
      </xdr:nvCxnSpPr>
      <xdr:spPr>
        <a:xfrm>
          <a:off x="5953125" y="627516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11" name="テキスト ボックス 110">
          <a:extLst>
            <a:ext uri="{FF2B5EF4-FFF2-40B4-BE49-F238E27FC236}">
              <a16:creationId xmlns:a16="http://schemas.microsoft.com/office/drawing/2014/main" id="{85EF961D-D6CD-4211-A8F7-35719891C6D1}"/>
            </a:ext>
          </a:extLst>
        </xdr:cNvPr>
        <xdr:cNvSpPr txBox="1"/>
      </xdr:nvSpPr>
      <xdr:spPr>
        <a:xfrm>
          <a:off x="5527221" y="61456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12" name="直線コネクタ 111">
          <a:extLst>
            <a:ext uri="{FF2B5EF4-FFF2-40B4-BE49-F238E27FC236}">
              <a16:creationId xmlns:a16="http://schemas.microsoft.com/office/drawing/2014/main" id="{78FB2DBC-7D1C-4CA5-820F-67D63BD95EFA}"/>
            </a:ext>
          </a:extLst>
        </xdr:cNvPr>
        <xdr:cNvCxnSpPr/>
      </xdr:nvCxnSpPr>
      <xdr:spPr>
        <a:xfrm>
          <a:off x="5953125" y="597398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13" name="テキスト ボックス 112">
          <a:extLst>
            <a:ext uri="{FF2B5EF4-FFF2-40B4-BE49-F238E27FC236}">
              <a16:creationId xmlns:a16="http://schemas.microsoft.com/office/drawing/2014/main" id="{57A679C5-15C5-46D9-AC80-1F906C1952C9}"/>
            </a:ext>
          </a:extLst>
        </xdr:cNvPr>
        <xdr:cNvSpPr txBox="1"/>
      </xdr:nvSpPr>
      <xdr:spPr>
        <a:xfrm>
          <a:off x="5478976" y="58285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4" name="直線コネクタ 113">
          <a:extLst>
            <a:ext uri="{FF2B5EF4-FFF2-40B4-BE49-F238E27FC236}">
              <a16:creationId xmlns:a16="http://schemas.microsoft.com/office/drawing/2014/main" id="{15687E6E-60A3-4F77-B7D1-F5BE1ECAD981}"/>
            </a:ext>
          </a:extLst>
        </xdr:cNvPr>
        <xdr:cNvCxnSpPr/>
      </xdr:nvCxnSpPr>
      <xdr:spPr>
        <a:xfrm>
          <a:off x="5953125" y="566646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5" name="テキスト ボックス 114">
          <a:extLst>
            <a:ext uri="{FF2B5EF4-FFF2-40B4-BE49-F238E27FC236}">
              <a16:creationId xmlns:a16="http://schemas.microsoft.com/office/drawing/2014/main" id="{ED9811B1-82BA-4A98-AC15-0275549DF8E5}"/>
            </a:ext>
          </a:extLst>
        </xdr:cNvPr>
        <xdr:cNvSpPr txBox="1"/>
      </xdr:nvSpPr>
      <xdr:spPr>
        <a:xfrm>
          <a:off x="5478976" y="551789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6" name="直線コネクタ 115">
          <a:extLst>
            <a:ext uri="{FF2B5EF4-FFF2-40B4-BE49-F238E27FC236}">
              <a16:creationId xmlns:a16="http://schemas.microsoft.com/office/drawing/2014/main" id="{BE7BAC7A-15CF-49EA-A623-D042F07B9B18}"/>
            </a:ext>
          </a:extLst>
        </xdr:cNvPr>
        <xdr:cNvCxnSpPr/>
      </xdr:nvCxnSpPr>
      <xdr:spPr>
        <a:xfrm>
          <a:off x="5953125" y="534624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7" name="テキスト ボックス 116">
          <a:extLst>
            <a:ext uri="{FF2B5EF4-FFF2-40B4-BE49-F238E27FC236}">
              <a16:creationId xmlns:a16="http://schemas.microsoft.com/office/drawing/2014/main" id="{E9021CAE-1BE8-4A25-AD04-5681AC8A09CF}"/>
            </a:ext>
          </a:extLst>
        </xdr:cNvPr>
        <xdr:cNvSpPr txBox="1"/>
      </xdr:nvSpPr>
      <xdr:spPr>
        <a:xfrm>
          <a:off x="5478976" y="52103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8" name="直線コネクタ 117">
          <a:extLst>
            <a:ext uri="{FF2B5EF4-FFF2-40B4-BE49-F238E27FC236}">
              <a16:creationId xmlns:a16="http://schemas.microsoft.com/office/drawing/2014/main" id="{99FA7AAA-8248-46E0-9C13-A12486FBEDD9}"/>
            </a:ext>
          </a:extLst>
        </xdr:cNvPr>
        <xdr:cNvCxnSpPr/>
      </xdr:nvCxnSpPr>
      <xdr:spPr>
        <a:xfrm>
          <a:off x="5953125" y="5038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9" name="テキスト ボックス 118">
          <a:extLst>
            <a:ext uri="{FF2B5EF4-FFF2-40B4-BE49-F238E27FC236}">
              <a16:creationId xmlns:a16="http://schemas.microsoft.com/office/drawing/2014/main" id="{54499DEE-A5CC-4360-B1F8-99FFC1F6E47E}"/>
            </a:ext>
          </a:extLst>
        </xdr:cNvPr>
        <xdr:cNvSpPr txBox="1"/>
      </xdr:nvSpPr>
      <xdr:spPr>
        <a:xfrm>
          <a:off x="5478976" y="49028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20" name="【道路】&#10;一人当たり延長グラフ枠">
          <a:extLst>
            <a:ext uri="{FF2B5EF4-FFF2-40B4-BE49-F238E27FC236}">
              <a16:creationId xmlns:a16="http://schemas.microsoft.com/office/drawing/2014/main" id="{56A0B749-D2DB-4F7C-A905-CFF6BD12D375}"/>
            </a:ext>
          </a:extLst>
        </xdr:cNvPr>
        <xdr:cNvSpPr/>
      </xdr:nvSpPr>
      <xdr:spPr>
        <a:xfrm>
          <a:off x="59531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23949</xdr:rowOff>
    </xdr:from>
    <xdr:to>
      <xdr:col>54</xdr:col>
      <xdr:colOff>189865</xdr:colOff>
      <xdr:row>41</xdr:row>
      <xdr:rowOff>100802</xdr:rowOff>
    </xdr:to>
    <xdr:cxnSp macro="">
      <xdr:nvCxnSpPr>
        <xdr:cNvPr id="121" name="直線コネクタ 120">
          <a:extLst>
            <a:ext uri="{FF2B5EF4-FFF2-40B4-BE49-F238E27FC236}">
              <a16:creationId xmlns:a16="http://schemas.microsoft.com/office/drawing/2014/main" id="{B2A36CD0-2487-4128-839E-C381BAB63D45}"/>
            </a:ext>
          </a:extLst>
        </xdr:cNvPr>
        <xdr:cNvCxnSpPr/>
      </xdr:nvCxnSpPr>
      <xdr:spPr>
        <a:xfrm flipV="1">
          <a:off x="9429115" y="5370649"/>
          <a:ext cx="0" cy="1372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104629</xdr:rowOff>
    </xdr:from>
    <xdr:ext cx="469744" cy="259045"/>
    <xdr:sp macro="" textlink="">
      <xdr:nvSpPr>
        <xdr:cNvPr id="122" name="【道路】&#10;一人当たり延長最小値テキスト">
          <a:extLst>
            <a:ext uri="{FF2B5EF4-FFF2-40B4-BE49-F238E27FC236}">
              <a16:creationId xmlns:a16="http://schemas.microsoft.com/office/drawing/2014/main" id="{4C54D9DE-A289-40F2-9767-65FA774C55ED}"/>
            </a:ext>
          </a:extLst>
        </xdr:cNvPr>
        <xdr:cNvSpPr txBox="1"/>
      </xdr:nvSpPr>
      <xdr:spPr>
        <a:xfrm>
          <a:off x="9467850" y="6746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100802</xdr:rowOff>
    </xdr:from>
    <xdr:to>
      <xdr:col>55</xdr:col>
      <xdr:colOff>88900</xdr:colOff>
      <xdr:row>41</xdr:row>
      <xdr:rowOff>100802</xdr:rowOff>
    </xdr:to>
    <xdr:cxnSp macro="">
      <xdr:nvCxnSpPr>
        <xdr:cNvPr id="123" name="直線コネクタ 122">
          <a:extLst>
            <a:ext uri="{FF2B5EF4-FFF2-40B4-BE49-F238E27FC236}">
              <a16:creationId xmlns:a16="http://schemas.microsoft.com/office/drawing/2014/main" id="{FCCDAF18-91A6-4DA9-936D-1475A20D438D}"/>
            </a:ext>
          </a:extLst>
        </xdr:cNvPr>
        <xdr:cNvCxnSpPr/>
      </xdr:nvCxnSpPr>
      <xdr:spPr>
        <a:xfrm>
          <a:off x="9363075" y="674290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142076</xdr:rowOff>
    </xdr:from>
    <xdr:ext cx="534377" cy="259045"/>
    <xdr:sp macro="" textlink="">
      <xdr:nvSpPr>
        <xdr:cNvPr id="124" name="【道路】&#10;一人当たり延長最大値テキスト">
          <a:extLst>
            <a:ext uri="{FF2B5EF4-FFF2-40B4-BE49-F238E27FC236}">
              <a16:creationId xmlns:a16="http://schemas.microsoft.com/office/drawing/2014/main" id="{EA086E57-0DA6-4F54-92DD-730307BDC893}"/>
            </a:ext>
          </a:extLst>
        </xdr:cNvPr>
        <xdr:cNvSpPr txBox="1"/>
      </xdr:nvSpPr>
      <xdr:spPr>
        <a:xfrm>
          <a:off x="9467850" y="516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23949</xdr:rowOff>
    </xdr:from>
    <xdr:to>
      <xdr:col>55</xdr:col>
      <xdr:colOff>88900</xdr:colOff>
      <xdr:row>33</xdr:row>
      <xdr:rowOff>23949</xdr:rowOff>
    </xdr:to>
    <xdr:cxnSp macro="">
      <xdr:nvCxnSpPr>
        <xdr:cNvPr id="125" name="直線コネクタ 124">
          <a:extLst>
            <a:ext uri="{FF2B5EF4-FFF2-40B4-BE49-F238E27FC236}">
              <a16:creationId xmlns:a16="http://schemas.microsoft.com/office/drawing/2014/main" id="{D021AFDF-B1CE-4106-B720-7DA1CF1CD2A1}"/>
            </a:ext>
          </a:extLst>
        </xdr:cNvPr>
        <xdr:cNvCxnSpPr/>
      </xdr:nvCxnSpPr>
      <xdr:spPr>
        <a:xfrm>
          <a:off x="9363075" y="537064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150494</xdr:rowOff>
    </xdr:from>
    <xdr:ext cx="534377" cy="259045"/>
    <xdr:sp macro="" textlink="">
      <xdr:nvSpPr>
        <xdr:cNvPr id="126" name="【道路】&#10;一人当たり延長平均値テキスト">
          <a:extLst>
            <a:ext uri="{FF2B5EF4-FFF2-40B4-BE49-F238E27FC236}">
              <a16:creationId xmlns:a16="http://schemas.microsoft.com/office/drawing/2014/main" id="{FADCE559-DD72-41FD-8465-78DEBA8D35E6}"/>
            </a:ext>
          </a:extLst>
        </xdr:cNvPr>
        <xdr:cNvSpPr txBox="1"/>
      </xdr:nvSpPr>
      <xdr:spPr>
        <a:xfrm>
          <a:off x="9467850" y="59797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127617</xdr:rowOff>
    </xdr:from>
    <xdr:to>
      <xdr:col>55</xdr:col>
      <xdr:colOff>50800</xdr:colOff>
      <xdr:row>38</xdr:row>
      <xdr:rowOff>57767</xdr:rowOff>
    </xdr:to>
    <xdr:sp macro="" textlink="">
      <xdr:nvSpPr>
        <xdr:cNvPr id="127" name="フローチャート: 判断 126">
          <a:extLst>
            <a:ext uri="{FF2B5EF4-FFF2-40B4-BE49-F238E27FC236}">
              <a16:creationId xmlns:a16="http://schemas.microsoft.com/office/drawing/2014/main" id="{7E59985C-8CC6-4DC1-B2A3-4773EA529054}"/>
            </a:ext>
          </a:extLst>
        </xdr:cNvPr>
        <xdr:cNvSpPr/>
      </xdr:nvSpPr>
      <xdr:spPr>
        <a:xfrm>
          <a:off x="9401175" y="6115667"/>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140027</xdr:rowOff>
    </xdr:from>
    <xdr:to>
      <xdr:col>50</xdr:col>
      <xdr:colOff>165100</xdr:colOff>
      <xdr:row>38</xdr:row>
      <xdr:rowOff>70177</xdr:rowOff>
    </xdr:to>
    <xdr:sp macro="" textlink="">
      <xdr:nvSpPr>
        <xdr:cNvPr id="128" name="フローチャート: 判断 127">
          <a:extLst>
            <a:ext uri="{FF2B5EF4-FFF2-40B4-BE49-F238E27FC236}">
              <a16:creationId xmlns:a16="http://schemas.microsoft.com/office/drawing/2014/main" id="{DBC519B2-1CCF-4F4B-BC38-256E17CF3802}"/>
            </a:ext>
          </a:extLst>
        </xdr:cNvPr>
        <xdr:cNvSpPr/>
      </xdr:nvSpPr>
      <xdr:spPr>
        <a:xfrm>
          <a:off x="8639175" y="6134427"/>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150259</xdr:rowOff>
    </xdr:from>
    <xdr:to>
      <xdr:col>46</xdr:col>
      <xdr:colOff>38100</xdr:colOff>
      <xdr:row>38</xdr:row>
      <xdr:rowOff>80409</xdr:rowOff>
    </xdr:to>
    <xdr:sp macro="" textlink="">
      <xdr:nvSpPr>
        <xdr:cNvPr id="129" name="フローチャート: 判断 128">
          <a:extLst>
            <a:ext uri="{FF2B5EF4-FFF2-40B4-BE49-F238E27FC236}">
              <a16:creationId xmlns:a16="http://schemas.microsoft.com/office/drawing/2014/main" id="{B680A138-C6CD-47C2-9C06-328C82C875A0}"/>
            </a:ext>
          </a:extLst>
        </xdr:cNvPr>
        <xdr:cNvSpPr/>
      </xdr:nvSpPr>
      <xdr:spPr>
        <a:xfrm>
          <a:off x="7839075" y="614148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83638</xdr:rowOff>
    </xdr:from>
    <xdr:to>
      <xdr:col>41</xdr:col>
      <xdr:colOff>101600</xdr:colOff>
      <xdr:row>39</xdr:row>
      <xdr:rowOff>13788</xdr:rowOff>
    </xdr:to>
    <xdr:sp macro="" textlink="">
      <xdr:nvSpPr>
        <xdr:cNvPr id="130" name="フローチャート: 判断 129">
          <a:extLst>
            <a:ext uri="{FF2B5EF4-FFF2-40B4-BE49-F238E27FC236}">
              <a16:creationId xmlns:a16="http://schemas.microsoft.com/office/drawing/2014/main" id="{CFF6FC7D-BA9B-4262-A481-191F31A086AF}"/>
            </a:ext>
          </a:extLst>
        </xdr:cNvPr>
        <xdr:cNvSpPr/>
      </xdr:nvSpPr>
      <xdr:spPr>
        <a:xfrm>
          <a:off x="7029450" y="6239963"/>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83856</xdr:rowOff>
    </xdr:from>
    <xdr:to>
      <xdr:col>36</xdr:col>
      <xdr:colOff>165100</xdr:colOff>
      <xdr:row>39</xdr:row>
      <xdr:rowOff>14006</xdr:rowOff>
    </xdr:to>
    <xdr:sp macro="" textlink="">
      <xdr:nvSpPr>
        <xdr:cNvPr id="131" name="フローチャート: 判断 130">
          <a:extLst>
            <a:ext uri="{FF2B5EF4-FFF2-40B4-BE49-F238E27FC236}">
              <a16:creationId xmlns:a16="http://schemas.microsoft.com/office/drawing/2014/main" id="{F9060202-F72F-483C-B1F6-E5E144D2CA28}"/>
            </a:ext>
          </a:extLst>
        </xdr:cNvPr>
        <xdr:cNvSpPr/>
      </xdr:nvSpPr>
      <xdr:spPr>
        <a:xfrm>
          <a:off x="6238875" y="6240181"/>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DDFD6A8E-3D6C-4B3C-90C3-C96F07FE1346}"/>
            </a:ext>
          </a:extLst>
        </xdr:cNvPr>
        <xdr:cNvSpPr txBox="1"/>
      </xdr:nvSpPr>
      <xdr:spPr>
        <a:xfrm>
          <a:off x="92583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89A6999A-D73C-4FBF-AEEC-DE5E4957325F}"/>
            </a:ext>
          </a:extLst>
        </xdr:cNvPr>
        <xdr:cNvSpPr txBox="1"/>
      </xdr:nvSpPr>
      <xdr:spPr>
        <a:xfrm>
          <a:off x="8515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4" name="テキスト ボックス 133">
          <a:extLst>
            <a:ext uri="{FF2B5EF4-FFF2-40B4-BE49-F238E27FC236}">
              <a16:creationId xmlns:a16="http://schemas.microsoft.com/office/drawing/2014/main" id="{B91962EF-6514-43F4-B6B1-04623828958A}"/>
            </a:ext>
          </a:extLst>
        </xdr:cNvPr>
        <xdr:cNvSpPr txBox="1"/>
      </xdr:nvSpPr>
      <xdr:spPr>
        <a:xfrm>
          <a:off x="7715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5" name="テキスト ボックス 134">
          <a:extLst>
            <a:ext uri="{FF2B5EF4-FFF2-40B4-BE49-F238E27FC236}">
              <a16:creationId xmlns:a16="http://schemas.microsoft.com/office/drawing/2014/main" id="{A6383A3F-A798-4663-B970-9035822EB275}"/>
            </a:ext>
          </a:extLst>
        </xdr:cNvPr>
        <xdr:cNvSpPr txBox="1"/>
      </xdr:nvSpPr>
      <xdr:spPr>
        <a:xfrm>
          <a:off x="690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6" name="テキスト ボックス 135">
          <a:extLst>
            <a:ext uri="{FF2B5EF4-FFF2-40B4-BE49-F238E27FC236}">
              <a16:creationId xmlns:a16="http://schemas.microsoft.com/office/drawing/2014/main" id="{735FB911-4BCD-4747-9F47-60DCC6B3A966}"/>
            </a:ext>
          </a:extLst>
        </xdr:cNvPr>
        <xdr:cNvSpPr txBox="1"/>
      </xdr:nvSpPr>
      <xdr:spPr>
        <a:xfrm>
          <a:off x="6115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3411</xdr:rowOff>
    </xdr:from>
    <xdr:to>
      <xdr:col>55</xdr:col>
      <xdr:colOff>50800</xdr:colOff>
      <xdr:row>41</xdr:row>
      <xdr:rowOff>105011</xdr:rowOff>
    </xdr:to>
    <xdr:sp macro="" textlink="">
      <xdr:nvSpPr>
        <xdr:cNvPr id="137" name="楕円 136">
          <a:extLst>
            <a:ext uri="{FF2B5EF4-FFF2-40B4-BE49-F238E27FC236}">
              <a16:creationId xmlns:a16="http://schemas.microsoft.com/office/drawing/2014/main" id="{9A78C76F-0E32-4CC0-900C-AC270A6D9CFF}"/>
            </a:ext>
          </a:extLst>
        </xdr:cNvPr>
        <xdr:cNvSpPr/>
      </xdr:nvSpPr>
      <xdr:spPr>
        <a:xfrm>
          <a:off x="9401175" y="6645511"/>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89788</xdr:rowOff>
    </xdr:from>
    <xdr:ext cx="469744" cy="259045"/>
    <xdr:sp macro="" textlink="">
      <xdr:nvSpPr>
        <xdr:cNvPr id="138" name="【道路】&#10;一人当たり延長該当値テキスト">
          <a:extLst>
            <a:ext uri="{FF2B5EF4-FFF2-40B4-BE49-F238E27FC236}">
              <a16:creationId xmlns:a16="http://schemas.microsoft.com/office/drawing/2014/main" id="{2BAED357-1953-49E6-92ED-9F13C76D2A8D}"/>
            </a:ext>
          </a:extLst>
        </xdr:cNvPr>
        <xdr:cNvSpPr txBox="1"/>
      </xdr:nvSpPr>
      <xdr:spPr>
        <a:xfrm>
          <a:off x="9467850" y="6563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27033</xdr:rowOff>
    </xdr:from>
    <xdr:to>
      <xdr:col>50</xdr:col>
      <xdr:colOff>165100</xdr:colOff>
      <xdr:row>41</xdr:row>
      <xdr:rowOff>128633</xdr:rowOff>
    </xdr:to>
    <xdr:sp macro="" textlink="">
      <xdr:nvSpPr>
        <xdr:cNvPr id="139" name="楕円 138">
          <a:extLst>
            <a:ext uri="{FF2B5EF4-FFF2-40B4-BE49-F238E27FC236}">
              <a16:creationId xmlns:a16="http://schemas.microsoft.com/office/drawing/2014/main" id="{93E6D60D-D375-4D60-ACC7-9ABA4A0098F7}"/>
            </a:ext>
          </a:extLst>
        </xdr:cNvPr>
        <xdr:cNvSpPr/>
      </xdr:nvSpPr>
      <xdr:spPr>
        <a:xfrm>
          <a:off x="8639175" y="666913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54211</xdr:rowOff>
    </xdr:from>
    <xdr:to>
      <xdr:col>55</xdr:col>
      <xdr:colOff>0</xdr:colOff>
      <xdr:row>41</xdr:row>
      <xdr:rowOff>77833</xdr:rowOff>
    </xdr:to>
    <xdr:cxnSp macro="">
      <xdr:nvCxnSpPr>
        <xdr:cNvPr id="140" name="直線コネクタ 139">
          <a:extLst>
            <a:ext uri="{FF2B5EF4-FFF2-40B4-BE49-F238E27FC236}">
              <a16:creationId xmlns:a16="http://schemas.microsoft.com/office/drawing/2014/main" id="{AAD5171C-4067-4BCF-B035-A32574035379}"/>
            </a:ext>
          </a:extLst>
        </xdr:cNvPr>
        <xdr:cNvCxnSpPr/>
      </xdr:nvCxnSpPr>
      <xdr:spPr>
        <a:xfrm flipV="1">
          <a:off x="8686800" y="6693136"/>
          <a:ext cx="74295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32803</xdr:rowOff>
    </xdr:from>
    <xdr:to>
      <xdr:col>46</xdr:col>
      <xdr:colOff>38100</xdr:colOff>
      <xdr:row>41</xdr:row>
      <xdr:rowOff>134403</xdr:rowOff>
    </xdr:to>
    <xdr:sp macro="" textlink="">
      <xdr:nvSpPr>
        <xdr:cNvPr id="141" name="楕円 140">
          <a:extLst>
            <a:ext uri="{FF2B5EF4-FFF2-40B4-BE49-F238E27FC236}">
              <a16:creationId xmlns:a16="http://schemas.microsoft.com/office/drawing/2014/main" id="{2421E61F-BCEB-4404-A83A-E71158E2F143}"/>
            </a:ext>
          </a:extLst>
        </xdr:cNvPr>
        <xdr:cNvSpPr/>
      </xdr:nvSpPr>
      <xdr:spPr>
        <a:xfrm>
          <a:off x="7839075" y="666855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77833</xdr:rowOff>
    </xdr:from>
    <xdr:to>
      <xdr:col>50</xdr:col>
      <xdr:colOff>114300</xdr:colOff>
      <xdr:row>41</xdr:row>
      <xdr:rowOff>83603</xdr:rowOff>
    </xdr:to>
    <xdr:cxnSp macro="">
      <xdr:nvCxnSpPr>
        <xdr:cNvPr id="142" name="直線コネクタ 141">
          <a:extLst>
            <a:ext uri="{FF2B5EF4-FFF2-40B4-BE49-F238E27FC236}">
              <a16:creationId xmlns:a16="http://schemas.microsoft.com/office/drawing/2014/main" id="{80FE97B6-AC18-4B50-8BBE-594020693E71}"/>
            </a:ext>
          </a:extLst>
        </xdr:cNvPr>
        <xdr:cNvCxnSpPr/>
      </xdr:nvCxnSpPr>
      <xdr:spPr>
        <a:xfrm flipV="1">
          <a:off x="7886700" y="6716758"/>
          <a:ext cx="800100" cy="8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38136</xdr:rowOff>
    </xdr:from>
    <xdr:to>
      <xdr:col>41</xdr:col>
      <xdr:colOff>101600</xdr:colOff>
      <xdr:row>41</xdr:row>
      <xdr:rowOff>139736</xdr:rowOff>
    </xdr:to>
    <xdr:sp macro="" textlink="">
      <xdr:nvSpPr>
        <xdr:cNvPr id="143" name="楕円 142">
          <a:extLst>
            <a:ext uri="{FF2B5EF4-FFF2-40B4-BE49-F238E27FC236}">
              <a16:creationId xmlns:a16="http://schemas.microsoft.com/office/drawing/2014/main" id="{5856C326-AF8C-4669-B018-6A47162CB900}"/>
            </a:ext>
          </a:extLst>
        </xdr:cNvPr>
        <xdr:cNvSpPr/>
      </xdr:nvSpPr>
      <xdr:spPr>
        <a:xfrm>
          <a:off x="7029450" y="667706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83603</xdr:rowOff>
    </xdr:from>
    <xdr:to>
      <xdr:col>45</xdr:col>
      <xdr:colOff>177800</xdr:colOff>
      <xdr:row>41</xdr:row>
      <xdr:rowOff>88936</xdr:rowOff>
    </xdr:to>
    <xdr:cxnSp macro="">
      <xdr:nvCxnSpPr>
        <xdr:cNvPr id="144" name="直線コネクタ 143">
          <a:extLst>
            <a:ext uri="{FF2B5EF4-FFF2-40B4-BE49-F238E27FC236}">
              <a16:creationId xmlns:a16="http://schemas.microsoft.com/office/drawing/2014/main" id="{9E92F0A4-970C-4916-BA30-54373D608391}"/>
            </a:ext>
          </a:extLst>
        </xdr:cNvPr>
        <xdr:cNvCxnSpPr/>
      </xdr:nvCxnSpPr>
      <xdr:spPr>
        <a:xfrm flipV="1">
          <a:off x="7077075" y="6725703"/>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83638</xdr:rowOff>
    </xdr:from>
    <xdr:to>
      <xdr:col>36</xdr:col>
      <xdr:colOff>165100</xdr:colOff>
      <xdr:row>42</xdr:row>
      <xdr:rowOff>13788</xdr:rowOff>
    </xdr:to>
    <xdr:sp macro="" textlink="">
      <xdr:nvSpPr>
        <xdr:cNvPr id="145" name="楕円 144">
          <a:extLst>
            <a:ext uri="{FF2B5EF4-FFF2-40B4-BE49-F238E27FC236}">
              <a16:creationId xmlns:a16="http://schemas.microsoft.com/office/drawing/2014/main" id="{0CF29174-E75B-41BC-9C0C-AF1512162DC2}"/>
            </a:ext>
          </a:extLst>
        </xdr:cNvPr>
        <xdr:cNvSpPr/>
      </xdr:nvSpPr>
      <xdr:spPr>
        <a:xfrm>
          <a:off x="6238875" y="6725738"/>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88936</xdr:rowOff>
    </xdr:from>
    <xdr:to>
      <xdr:col>41</xdr:col>
      <xdr:colOff>50800</xdr:colOff>
      <xdr:row>41</xdr:row>
      <xdr:rowOff>134438</xdr:rowOff>
    </xdr:to>
    <xdr:cxnSp macro="">
      <xdr:nvCxnSpPr>
        <xdr:cNvPr id="146" name="直線コネクタ 145">
          <a:extLst>
            <a:ext uri="{FF2B5EF4-FFF2-40B4-BE49-F238E27FC236}">
              <a16:creationId xmlns:a16="http://schemas.microsoft.com/office/drawing/2014/main" id="{28787493-094D-4DD4-AF76-8C7D47BEECC2}"/>
            </a:ext>
          </a:extLst>
        </xdr:cNvPr>
        <xdr:cNvCxnSpPr/>
      </xdr:nvCxnSpPr>
      <xdr:spPr>
        <a:xfrm flipV="1">
          <a:off x="6286500" y="6724686"/>
          <a:ext cx="790575" cy="48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86704</xdr:rowOff>
    </xdr:from>
    <xdr:ext cx="469744" cy="259045"/>
    <xdr:sp macro="" textlink="">
      <xdr:nvSpPr>
        <xdr:cNvPr id="147" name="n_1aveValue【道路】&#10;一人当たり延長">
          <a:extLst>
            <a:ext uri="{FF2B5EF4-FFF2-40B4-BE49-F238E27FC236}">
              <a16:creationId xmlns:a16="http://schemas.microsoft.com/office/drawing/2014/main" id="{279805A5-52DD-4497-AEA1-8AD14A40949C}"/>
            </a:ext>
          </a:extLst>
        </xdr:cNvPr>
        <xdr:cNvSpPr txBox="1"/>
      </xdr:nvSpPr>
      <xdr:spPr>
        <a:xfrm>
          <a:off x="8458277" y="5912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96936</xdr:rowOff>
    </xdr:from>
    <xdr:ext cx="469744" cy="259045"/>
    <xdr:sp macro="" textlink="">
      <xdr:nvSpPr>
        <xdr:cNvPr id="148" name="n_2aveValue【道路】&#10;一人当たり延長">
          <a:extLst>
            <a:ext uri="{FF2B5EF4-FFF2-40B4-BE49-F238E27FC236}">
              <a16:creationId xmlns:a16="http://schemas.microsoft.com/office/drawing/2014/main" id="{47408B49-7F28-44BE-8B81-F13B77D991DE}"/>
            </a:ext>
          </a:extLst>
        </xdr:cNvPr>
        <xdr:cNvSpPr txBox="1"/>
      </xdr:nvSpPr>
      <xdr:spPr>
        <a:xfrm>
          <a:off x="7677227" y="5926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30316</xdr:rowOff>
    </xdr:from>
    <xdr:ext cx="469744" cy="259045"/>
    <xdr:sp macro="" textlink="">
      <xdr:nvSpPr>
        <xdr:cNvPr id="149" name="n_3aveValue【道路】&#10;一人当たり延長">
          <a:extLst>
            <a:ext uri="{FF2B5EF4-FFF2-40B4-BE49-F238E27FC236}">
              <a16:creationId xmlns:a16="http://schemas.microsoft.com/office/drawing/2014/main" id="{B5E88777-30A5-40F4-A6C0-20D35B4A9BF8}"/>
            </a:ext>
          </a:extLst>
        </xdr:cNvPr>
        <xdr:cNvSpPr txBox="1"/>
      </xdr:nvSpPr>
      <xdr:spPr>
        <a:xfrm>
          <a:off x="6867602" y="6018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30533</xdr:rowOff>
    </xdr:from>
    <xdr:ext cx="469744" cy="259045"/>
    <xdr:sp macro="" textlink="">
      <xdr:nvSpPr>
        <xdr:cNvPr id="150" name="n_4aveValue【道路】&#10;一人当たり延長">
          <a:extLst>
            <a:ext uri="{FF2B5EF4-FFF2-40B4-BE49-F238E27FC236}">
              <a16:creationId xmlns:a16="http://schemas.microsoft.com/office/drawing/2014/main" id="{9AC462ED-7DA5-4586-A2CF-EFF5C148D70E}"/>
            </a:ext>
          </a:extLst>
        </xdr:cNvPr>
        <xdr:cNvSpPr txBox="1"/>
      </xdr:nvSpPr>
      <xdr:spPr>
        <a:xfrm>
          <a:off x="6067502" y="6018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119760</xdr:rowOff>
    </xdr:from>
    <xdr:ext cx="469744" cy="259045"/>
    <xdr:sp macro="" textlink="">
      <xdr:nvSpPr>
        <xdr:cNvPr id="151" name="n_1mainValue【道路】&#10;一人当たり延長">
          <a:extLst>
            <a:ext uri="{FF2B5EF4-FFF2-40B4-BE49-F238E27FC236}">
              <a16:creationId xmlns:a16="http://schemas.microsoft.com/office/drawing/2014/main" id="{5A1181C4-199D-4C33-AB8A-092F2DC2DA6E}"/>
            </a:ext>
          </a:extLst>
        </xdr:cNvPr>
        <xdr:cNvSpPr txBox="1"/>
      </xdr:nvSpPr>
      <xdr:spPr>
        <a:xfrm>
          <a:off x="8458277" y="6761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125530</xdr:rowOff>
    </xdr:from>
    <xdr:ext cx="469744" cy="259045"/>
    <xdr:sp macro="" textlink="">
      <xdr:nvSpPr>
        <xdr:cNvPr id="152" name="n_2mainValue【道路】&#10;一人当たり延長">
          <a:extLst>
            <a:ext uri="{FF2B5EF4-FFF2-40B4-BE49-F238E27FC236}">
              <a16:creationId xmlns:a16="http://schemas.microsoft.com/office/drawing/2014/main" id="{F8B06CD4-ADD1-4BFB-8A21-3F06512910C5}"/>
            </a:ext>
          </a:extLst>
        </xdr:cNvPr>
        <xdr:cNvSpPr txBox="1"/>
      </xdr:nvSpPr>
      <xdr:spPr>
        <a:xfrm>
          <a:off x="7677227" y="6761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130863</xdr:rowOff>
    </xdr:from>
    <xdr:ext cx="469744" cy="259045"/>
    <xdr:sp macro="" textlink="">
      <xdr:nvSpPr>
        <xdr:cNvPr id="153" name="n_3mainValue【道路】&#10;一人当たり延長">
          <a:extLst>
            <a:ext uri="{FF2B5EF4-FFF2-40B4-BE49-F238E27FC236}">
              <a16:creationId xmlns:a16="http://schemas.microsoft.com/office/drawing/2014/main" id="{EAA82E7D-47C8-4C8C-9D00-C19AEFF50738}"/>
            </a:ext>
          </a:extLst>
        </xdr:cNvPr>
        <xdr:cNvSpPr txBox="1"/>
      </xdr:nvSpPr>
      <xdr:spPr>
        <a:xfrm>
          <a:off x="6867602" y="6769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4915</xdr:rowOff>
    </xdr:from>
    <xdr:ext cx="469744" cy="259045"/>
    <xdr:sp macro="" textlink="">
      <xdr:nvSpPr>
        <xdr:cNvPr id="154" name="n_4mainValue【道路】&#10;一人当たり延長">
          <a:extLst>
            <a:ext uri="{FF2B5EF4-FFF2-40B4-BE49-F238E27FC236}">
              <a16:creationId xmlns:a16="http://schemas.microsoft.com/office/drawing/2014/main" id="{D649C5F6-5FC1-4A4C-ADD1-C49C0F6B1631}"/>
            </a:ext>
          </a:extLst>
        </xdr:cNvPr>
        <xdr:cNvSpPr txBox="1"/>
      </xdr:nvSpPr>
      <xdr:spPr>
        <a:xfrm>
          <a:off x="6067502" y="6808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5" name="正方形/長方形 154">
          <a:extLst>
            <a:ext uri="{FF2B5EF4-FFF2-40B4-BE49-F238E27FC236}">
              <a16:creationId xmlns:a16="http://schemas.microsoft.com/office/drawing/2014/main" id="{E8EB0A2F-2631-40E1-AFD1-B58182D1B4F1}"/>
            </a:ext>
          </a:extLst>
        </xdr:cNvPr>
        <xdr:cNvSpPr/>
      </xdr:nvSpPr>
      <xdr:spPr>
        <a:xfrm>
          <a:off x="6858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6" name="正方形/長方形 155">
          <a:extLst>
            <a:ext uri="{FF2B5EF4-FFF2-40B4-BE49-F238E27FC236}">
              <a16:creationId xmlns:a16="http://schemas.microsoft.com/office/drawing/2014/main" id="{5BD9C99A-9DDA-4363-B63B-E28A38E03C0B}"/>
            </a:ext>
          </a:extLst>
        </xdr:cNvPr>
        <xdr:cNvSpPr/>
      </xdr:nvSpPr>
      <xdr:spPr>
        <a:xfrm>
          <a:off x="80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7" name="正方形/長方形 156">
          <a:extLst>
            <a:ext uri="{FF2B5EF4-FFF2-40B4-BE49-F238E27FC236}">
              <a16:creationId xmlns:a16="http://schemas.microsoft.com/office/drawing/2014/main" id="{1505F69E-2B6C-4FB4-B78D-033AA2059E02}"/>
            </a:ext>
          </a:extLst>
        </xdr:cNvPr>
        <xdr:cNvSpPr/>
      </xdr:nvSpPr>
      <xdr:spPr>
        <a:xfrm>
          <a:off x="80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8" name="正方形/長方形 157">
          <a:extLst>
            <a:ext uri="{FF2B5EF4-FFF2-40B4-BE49-F238E27FC236}">
              <a16:creationId xmlns:a16="http://schemas.microsoft.com/office/drawing/2014/main" id="{BCCCF4C6-42E9-4B59-849F-77BD459587E4}"/>
            </a:ext>
          </a:extLst>
        </xdr:cNvPr>
        <xdr:cNvSpPr/>
      </xdr:nvSpPr>
      <xdr:spPr>
        <a:xfrm>
          <a:off x="17145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9" name="正方形/長方形 158">
          <a:extLst>
            <a:ext uri="{FF2B5EF4-FFF2-40B4-BE49-F238E27FC236}">
              <a16:creationId xmlns:a16="http://schemas.microsoft.com/office/drawing/2014/main" id="{A5A29F95-C249-46F1-B965-436EA8A5CDC7}"/>
            </a:ext>
          </a:extLst>
        </xdr:cNvPr>
        <xdr:cNvSpPr/>
      </xdr:nvSpPr>
      <xdr:spPr>
        <a:xfrm>
          <a:off x="17145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60" name="正方形/長方形 159">
          <a:extLst>
            <a:ext uri="{FF2B5EF4-FFF2-40B4-BE49-F238E27FC236}">
              <a16:creationId xmlns:a16="http://schemas.microsoft.com/office/drawing/2014/main" id="{7BAA4471-D428-43BD-AB7F-D1910089B6E6}"/>
            </a:ext>
          </a:extLst>
        </xdr:cNvPr>
        <xdr:cNvSpPr/>
      </xdr:nvSpPr>
      <xdr:spPr>
        <a:xfrm>
          <a:off x="27432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61" name="正方形/長方形 160">
          <a:extLst>
            <a:ext uri="{FF2B5EF4-FFF2-40B4-BE49-F238E27FC236}">
              <a16:creationId xmlns:a16="http://schemas.microsoft.com/office/drawing/2014/main" id="{3988B493-D65A-4073-B8A2-4E79745B7207}"/>
            </a:ext>
          </a:extLst>
        </xdr:cNvPr>
        <xdr:cNvSpPr/>
      </xdr:nvSpPr>
      <xdr:spPr>
        <a:xfrm>
          <a:off x="27432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62" name="正方形/長方形 161">
          <a:extLst>
            <a:ext uri="{FF2B5EF4-FFF2-40B4-BE49-F238E27FC236}">
              <a16:creationId xmlns:a16="http://schemas.microsoft.com/office/drawing/2014/main" id="{97B0D16F-2736-460B-9738-0A8C3241B54F}"/>
            </a:ext>
          </a:extLst>
        </xdr:cNvPr>
        <xdr:cNvSpPr/>
      </xdr:nvSpPr>
      <xdr:spPr>
        <a:xfrm>
          <a:off x="6858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3" name="テキスト ボックス 162">
          <a:extLst>
            <a:ext uri="{FF2B5EF4-FFF2-40B4-BE49-F238E27FC236}">
              <a16:creationId xmlns:a16="http://schemas.microsoft.com/office/drawing/2014/main" id="{7F5972B2-EE65-4C2B-A500-B243E0D69A20}"/>
            </a:ext>
          </a:extLst>
        </xdr:cNvPr>
        <xdr:cNvSpPr txBox="1"/>
      </xdr:nvSpPr>
      <xdr:spPr>
        <a:xfrm>
          <a:off x="666750"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4" name="直線コネクタ 163">
          <a:extLst>
            <a:ext uri="{FF2B5EF4-FFF2-40B4-BE49-F238E27FC236}">
              <a16:creationId xmlns:a16="http://schemas.microsoft.com/office/drawing/2014/main" id="{F81BCDFE-CCBC-4AD2-835C-211C808E6705}"/>
            </a:ext>
          </a:extLst>
        </xdr:cNvPr>
        <xdr:cNvCxnSpPr/>
      </xdr:nvCxnSpPr>
      <xdr:spPr>
        <a:xfrm>
          <a:off x="6858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5" name="テキスト ボックス 164">
          <a:extLst>
            <a:ext uri="{FF2B5EF4-FFF2-40B4-BE49-F238E27FC236}">
              <a16:creationId xmlns:a16="http://schemas.microsoft.com/office/drawing/2014/main" id="{23ABB4C4-A7B0-4C0E-B113-5F5F2093FAC2}"/>
            </a:ext>
          </a:extLst>
        </xdr:cNvPr>
        <xdr:cNvSpPr txBox="1"/>
      </xdr:nvSpPr>
      <xdr:spPr>
        <a:xfrm>
          <a:off x="2789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6" name="直線コネクタ 165">
          <a:extLst>
            <a:ext uri="{FF2B5EF4-FFF2-40B4-BE49-F238E27FC236}">
              <a16:creationId xmlns:a16="http://schemas.microsoft.com/office/drawing/2014/main" id="{0ABFB8DE-A9A7-455D-AEA1-AFEC73B2FE24}"/>
            </a:ext>
          </a:extLst>
        </xdr:cNvPr>
        <xdr:cNvCxnSpPr/>
      </xdr:nvCxnSpPr>
      <xdr:spPr>
        <a:xfrm>
          <a:off x="685800" y="10439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7" name="テキスト ボックス 166">
          <a:extLst>
            <a:ext uri="{FF2B5EF4-FFF2-40B4-BE49-F238E27FC236}">
              <a16:creationId xmlns:a16="http://schemas.microsoft.com/office/drawing/2014/main" id="{3BE88830-F515-45C4-88E3-DB79B604314E}"/>
            </a:ext>
          </a:extLst>
        </xdr:cNvPr>
        <xdr:cNvSpPr txBox="1"/>
      </xdr:nvSpPr>
      <xdr:spPr>
        <a:xfrm>
          <a:off x="339891" y="10303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8" name="直線コネクタ 167">
          <a:extLst>
            <a:ext uri="{FF2B5EF4-FFF2-40B4-BE49-F238E27FC236}">
              <a16:creationId xmlns:a16="http://schemas.microsoft.com/office/drawing/2014/main" id="{87164F53-B1AC-4B6F-846C-6E6DCA48A98E}"/>
            </a:ext>
          </a:extLst>
        </xdr:cNvPr>
        <xdr:cNvCxnSpPr/>
      </xdr:nvCxnSpPr>
      <xdr:spPr>
        <a:xfrm>
          <a:off x="685800" y="1007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9" name="テキスト ボックス 168">
          <a:extLst>
            <a:ext uri="{FF2B5EF4-FFF2-40B4-BE49-F238E27FC236}">
              <a16:creationId xmlns:a16="http://schemas.microsoft.com/office/drawing/2014/main" id="{7E1DDC84-E4BE-415A-84F7-2CC1FAB9B577}"/>
            </a:ext>
          </a:extLst>
        </xdr:cNvPr>
        <xdr:cNvSpPr txBox="1"/>
      </xdr:nvSpPr>
      <xdr:spPr>
        <a:xfrm>
          <a:off x="339891" y="9941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70" name="直線コネクタ 169">
          <a:extLst>
            <a:ext uri="{FF2B5EF4-FFF2-40B4-BE49-F238E27FC236}">
              <a16:creationId xmlns:a16="http://schemas.microsoft.com/office/drawing/2014/main" id="{5651D018-4AFF-4E23-906B-9FE5C36D45DC}"/>
            </a:ext>
          </a:extLst>
        </xdr:cNvPr>
        <xdr:cNvCxnSpPr/>
      </xdr:nvCxnSpPr>
      <xdr:spPr>
        <a:xfrm>
          <a:off x="6858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71" name="テキスト ボックス 170">
          <a:extLst>
            <a:ext uri="{FF2B5EF4-FFF2-40B4-BE49-F238E27FC236}">
              <a16:creationId xmlns:a16="http://schemas.microsoft.com/office/drawing/2014/main" id="{438AF035-629A-4848-B360-A781AAFED8CC}"/>
            </a:ext>
          </a:extLst>
        </xdr:cNvPr>
        <xdr:cNvSpPr txBox="1"/>
      </xdr:nvSpPr>
      <xdr:spPr>
        <a:xfrm>
          <a:off x="339891" y="9579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72" name="直線コネクタ 171">
          <a:extLst>
            <a:ext uri="{FF2B5EF4-FFF2-40B4-BE49-F238E27FC236}">
              <a16:creationId xmlns:a16="http://schemas.microsoft.com/office/drawing/2014/main" id="{EECCADDC-628B-408A-82F1-FEFD9DA70424}"/>
            </a:ext>
          </a:extLst>
        </xdr:cNvPr>
        <xdr:cNvCxnSpPr/>
      </xdr:nvCxnSpPr>
      <xdr:spPr>
        <a:xfrm>
          <a:off x="685800" y="9363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73" name="テキスト ボックス 172">
          <a:extLst>
            <a:ext uri="{FF2B5EF4-FFF2-40B4-BE49-F238E27FC236}">
              <a16:creationId xmlns:a16="http://schemas.microsoft.com/office/drawing/2014/main" id="{C9DF91E7-1086-448F-8C42-1760051577BF}"/>
            </a:ext>
          </a:extLst>
        </xdr:cNvPr>
        <xdr:cNvSpPr txBox="1"/>
      </xdr:nvSpPr>
      <xdr:spPr>
        <a:xfrm>
          <a:off x="339891" y="9227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4" name="直線コネクタ 173">
          <a:extLst>
            <a:ext uri="{FF2B5EF4-FFF2-40B4-BE49-F238E27FC236}">
              <a16:creationId xmlns:a16="http://schemas.microsoft.com/office/drawing/2014/main" id="{154B4B2B-A391-4B91-A011-1BE020C045AD}"/>
            </a:ext>
          </a:extLst>
        </xdr:cNvPr>
        <xdr:cNvCxnSpPr/>
      </xdr:nvCxnSpPr>
      <xdr:spPr>
        <a:xfrm>
          <a:off x="685800" y="9001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5" name="テキスト ボックス 174">
          <a:extLst>
            <a:ext uri="{FF2B5EF4-FFF2-40B4-BE49-F238E27FC236}">
              <a16:creationId xmlns:a16="http://schemas.microsoft.com/office/drawing/2014/main" id="{9984F667-40D7-4DCC-A672-961538CDA331}"/>
            </a:ext>
          </a:extLst>
        </xdr:cNvPr>
        <xdr:cNvSpPr txBox="1"/>
      </xdr:nvSpPr>
      <xdr:spPr>
        <a:xfrm>
          <a:off x="388136" y="88652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6" name="直線コネクタ 175">
          <a:extLst>
            <a:ext uri="{FF2B5EF4-FFF2-40B4-BE49-F238E27FC236}">
              <a16:creationId xmlns:a16="http://schemas.microsoft.com/office/drawing/2014/main" id="{A4DD2932-7372-47E3-8E03-57E32CA3CCF1}"/>
            </a:ext>
          </a:extLst>
        </xdr:cNvPr>
        <xdr:cNvCxnSpPr/>
      </xdr:nvCxnSpPr>
      <xdr:spPr>
        <a:xfrm>
          <a:off x="6858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7" name="【橋りょう・トンネル】&#10;有形固定資産減価償却率グラフ枠">
          <a:extLst>
            <a:ext uri="{FF2B5EF4-FFF2-40B4-BE49-F238E27FC236}">
              <a16:creationId xmlns:a16="http://schemas.microsoft.com/office/drawing/2014/main" id="{2BAF7DD0-C110-4DB7-B0C0-0BC2B2130D39}"/>
            </a:ext>
          </a:extLst>
        </xdr:cNvPr>
        <xdr:cNvSpPr/>
      </xdr:nvSpPr>
      <xdr:spPr>
        <a:xfrm>
          <a:off x="6858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19050</xdr:rowOff>
    </xdr:from>
    <xdr:to>
      <xdr:col>24</xdr:col>
      <xdr:colOff>62865</xdr:colOff>
      <xdr:row>64</xdr:row>
      <xdr:rowOff>83820</xdr:rowOff>
    </xdr:to>
    <xdr:cxnSp macro="">
      <xdr:nvCxnSpPr>
        <xdr:cNvPr id="178" name="直線コネクタ 177">
          <a:extLst>
            <a:ext uri="{FF2B5EF4-FFF2-40B4-BE49-F238E27FC236}">
              <a16:creationId xmlns:a16="http://schemas.microsoft.com/office/drawing/2014/main" id="{C62498D9-95AA-4E07-BAF6-0F07567E78DD}"/>
            </a:ext>
          </a:extLst>
        </xdr:cNvPr>
        <xdr:cNvCxnSpPr/>
      </xdr:nvCxnSpPr>
      <xdr:spPr>
        <a:xfrm flipV="1">
          <a:off x="4180840" y="9086850"/>
          <a:ext cx="0" cy="1363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87647</xdr:rowOff>
    </xdr:from>
    <xdr:ext cx="405111" cy="259045"/>
    <xdr:sp macro="" textlink="">
      <xdr:nvSpPr>
        <xdr:cNvPr id="179" name="【橋りょう・トンネル】&#10;有形固定資産減価償却率最小値テキスト">
          <a:extLst>
            <a:ext uri="{FF2B5EF4-FFF2-40B4-BE49-F238E27FC236}">
              <a16:creationId xmlns:a16="http://schemas.microsoft.com/office/drawing/2014/main" id="{B7B3DA78-9E42-47C4-B2A5-C9065105D268}"/>
            </a:ext>
          </a:extLst>
        </xdr:cNvPr>
        <xdr:cNvSpPr txBox="1"/>
      </xdr:nvSpPr>
      <xdr:spPr>
        <a:xfrm>
          <a:off x="4219575" y="10447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83820</xdr:rowOff>
    </xdr:from>
    <xdr:to>
      <xdr:col>24</xdr:col>
      <xdr:colOff>152400</xdr:colOff>
      <xdr:row>64</xdr:row>
      <xdr:rowOff>83820</xdr:rowOff>
    </xdr:to>
    <xdr:cxnSp macro="">
      <xdr:nvCxnSpPr>
        <xdr:cNvPr id="180" name="直線コネクタ 179">
          <a:extLst>
            <a:ext uri="{FF2B5EF4-FFF2-40B4-BE49-F238E27FC236}">
              <a16:creationId xmlns:a16="http://schemas.microsoft.com/office/drawing/2014/main" id="{A389201E-262C-4CFC-8611-64B3FCEA67E1}"/>
            </a:ext>
          </a:extLst>
        </xdr:cNvPr>
        <xdr:cNvCxnSpPr/>
      </xdr:nvCxnSpPr>
      <xdr:spPr>
        <a:xfrm>
          <a:off x="4105275" y="104501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137177</xdr:rowOff>
    </xdr:from>
    <xdr:ext cx="340478" cy="259045"/>
    <xdr:sp macro="" textlink="">
      <xdr:nvSpPr>
        <xdr:cNvPr id="181" name="【橋りょう・トンネル】&#10;有形固定資産減価償却率最大値テキスト">
          <a:extLst>
            <a:ext uri="{FF2B5EF4-FFF2-40B4-BE49-F238E27FC236}">
              <a16:creationId xmlns:a16="http://schemas.microsoft.com/office/drawing/2014/main" id="{AE6414FA-A8E7-4B72-B049-956277489588}"/>
            </a:ext>
          </a:extLst>
        </xdr:cNvPr>
        <xdr:cNvSpPr txBox="1"/>
      </xdr:nvSpPr>
      <xdr:spPr>
        <a:xfrm>
          <a:off x="4219575" y="88843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19050</xdr:rowOff>
    </xdr:from>
    <xdr:to>
      <xdr:col>24</xdr:col>
      <xdr:colOff>152400</xdr:colOff>
      <xdr:row>56</xdr:row>
      <xdr:rowOff>19050</xdr:rowOff>
    </xdr:to>
    <xdr:cxnSp macro="">
      <xdr:nvCxnSpPr>
        <xdr:cNvPr id="182" name="直線コネクタ 181">
          <a:extLst>
            <a:ext uri="{FF2B5EF4-FFF2-40B4-BE49-F238E27FC236}">
              <a16:creationId xmlns:a16="http://schemas.microsoft.com/office/drawing/2014/main" id="{2321F3A9-F8A5-4C2A-BE07-FE94A9D254BD}"/>
            </a:ext>
          </a:extLst>
        </xdr:cNvPr>
        <xdr:cNvCxnSpPr/>
      </xdr:nvCxnSpPr>
      <xdr:spPr>
        <a:xfrm>
          <a:off x="4105275" y="90868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76217</xdr:rowOff>
    </xdr:from>
    <xdr:ext cx="405111" cy="259045"/>
    <xdr:sp macro="" textlink="">
      <xdr:nvSpPr>
        <xdr:cNvPr id="183" name="【橋りょう・トンネル】&#10;有形固定資産減価償却率平均値テキスト">
          <a:extLst>
            <a:ext uri="{FF2B5EF4-FFF2-40B4-BE49-F238E27FC236}">
              <a16:creationId xmlns:a16="http://schemas.microsoft.com/office/drawing/2014/main" id="{3FAE3C7F-FBC9-4EA2-A518-44E0AEF68E18}"/>
            </a:ext>
          </a:extLst>
        </xdr:cNvPr>
        <xdr:cNvSpPr txBox="1"/>
      </xdr:nvSpPr>
      <xdr:spPr>
        <a:xfrm>
          <a:off x="4219575" y="101155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97790</xdr:rowOff>
    </xdr:from>
    <xdr:to>
      <xdr:col>24</xdr:col>
      <xdr:colOff>114300</xdr:colOff>
      <xdr:row>63</xdr:row>
      <xdr:rowOff>27940</xdr:rowOff>
    </xdr:to>
    <xdr:sp macro="" textlink="">
      <xdr:nvSpPr>
        <xdr:cNvPr id="184" name="フローチャート: 判断 183">
          <a:extLst>
            <a:ext uri="{FF2B5EF4-FFF2-40B4-BE49-F238E27FC236}">
              <a16:creationId xmlns:a16="http://schemas.microsoft.com/office/drawing/2014/main" id="{1FCD419D-B7D6-410C-A80B-85BC0954848E}"/>
            </a:ext>
          </a:extLst>
        </xdr:cNvPr>
        <xdr:cNvSpPr/>
      </xdr:nvSpPr>
      <xdr:spPr>
        <a:xfrm>
          <a:off x="4124325" y="1013714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78740</xdr:rowOff>
    </xdr:from>
    <xdr:to>
      <xdr:col>20</xdr:col>
      <xdr:colOff>38100</xdr:colOff>
      <xdr:row>63</xdr:row>
      <xdr:rowOff>8890</xdr:rowOff>
    </xdr:to>
    <xdr:sp macro="" textlink="">
      <xdr:nvSpPr>
        <xdr:cNvPr id="185" name="フローチャート: 判断 184">
          <a:extLst>
            <a:ext uri="{FF2B5EF4-FFF2-40B4-BE49-F238E27FC236}">
              <a16:creationId xmlns:a16="http://schemas.microsoft.com/office/drawing/2014/main" id="{4E9DD399-FFE4-4D19-AE03-00D17B156753}"/>
            </a:ext>
          </a:extLst>
        </xdr:cNvPr>
        <xdr:cNvSpPr/>
      </xdr:nvSpPr>
      <xdr:spPr>
        <a:xfrm>
          <a:off x="3381375" y="1011809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55880</xdr:rowOff>
    </xdr:from>
    <xdr:to>
      <xdr:col>15</xdr:col>
      <xdr:colOff>101600</xdr:colOff>
      <xdr:row>62</xdr:row>
      <xdr:rowOff>157480</xdr:rowOff>
    </xdr:to>
    <xdr:sp macro="" textlink="">
      <xdr:nvSpPr>
        <xdr:cNvPr id="186" name="フローチャート: 判断 185">
          <a:extLst>
            <a:ext uri="{FF2B5EF4-FFF2-40B4-BE49-F238E27FC236}">
              <a16:creationId xmlns:a16="http://schemas.microsoft.com/office/drawing/2014/main" id="{134EE887-824A-47EA-88C7-2AE28423509E}"/>
            </a:ext>
          </a:extLst>
        </xdr:cNvPr>
        <xdr:cNvSpPr/>
      </xdr:nvSpPr>
      <xdr:spPr>
        <a:xfrm>
          <a:off x="2571750" y="1009523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62</xdr:row>
      <xdr:rowOff>27305</xdr:rowOff>
    </xdr:from>
    <xdr:to>
      <xdr:col>10</xdr:col>
      <xdr:colOff>165100</xdr:colOff>
      <xdr:row>62</xdr:row>
      <xdr:rowOff>128905</xdr:rowOff>
    </xdr:to>
    <xdr:sp macro="" textlink="">
      <xdr:nvSpPr>
        <xdr:cNvPr id="187" name="フローチャート: 判断 186">
          <a:extLst>
            <a:ext uri="{FF2B5EF4-FFF2-40B4-BE49-F238E27FC236}">
              <a16:creationId xmlns:a16="http://schemas.microsoft.com/office/drawing/2014/main" id="{E6106E41-B532-4E03-A2B7-EAB1CB83F289}"/>
            </a:ext>
          </a:extLst>
        </xdr:cNvPr>
        <xdr:cNvSpPr/>
      </xdr:nvSpPr>
      <xdr:spPr>
        <a:xfrm>
          <a:off x="1781175" y="1006983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62</xdr:row>
      <xdr:rowOff>31115</xdr:rowOff>
    </xdr:from>
    <xdr:to>
      <xdr:col>6</xdr:col>
      <xdr:colOff>38100</xdr:colOff>
      <xdr:row>62</xdr:row>
      <xdr:rowOff>132715</xdr:rowOff>
    </xdr:to>
    <xdr:sp macro="" textlink="">
      <xdr:nvSpPr>
        <xdr:cNvPr id="188" name="フローチャート: 判断 187">
          <a:extLst>
            <a:ext uri="{FF2B5EF4-FFF2-40B4-BE49-F238E27FC236}">
              <a16:creationId xmlns:a16="http://schemas.microsoft.com/office/drawing/2014/main" id="{2400C30D-FC8F-4BE4-B2E2-8B044BE1225F}"/>
            </a:ext>
          </a:extLst>
        </xdr:cNvPr>
        <xdr:cNvSpPr/>
      </xdr:nvSpPr>
      <xdr:spPr>
        <a:xfrm>
          <a:off x="981075" y="1006729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5F65D09C-A028-45B1-8062-C969F6FDF296}"/>
            </a:ext>
          </a:extLst>
        </xdr:cNvPr>
        <xdr:cNvSpPr txBox="1"/>
      </xdr:nvSpPr>
      <xdr:spPr>
        <a:xfrm>
          <a:off x="40100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62F114A-540E-4361-B418-354AC5BC292B}"/>
            </a:ext>
          </a:extLst>
        </xdr:cNvPr>
        <xdr:cNvSpPr txBox="1"/>
      </xdr:nvSpPr>
      <xdr:spPr>
        <a:xfrm>
          <a:off x="32575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7809B077-61C5-413A-85A4-A0CE69298A5B}"/>
            </a:ext>
          </a:extLst>
        </xdr:cNvPr>
        <xdr:cNvSpPr txBox="1"/>
      </xdr:nvSpPr>
      <xdr:spPr>
        <a:xfrm>
          <a:off x="24479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2" name="テキスト ボックス 191">
          <a:extLst>
            <a:ext uri="{FF2B5EF4-FFF2-40B4-BE49-F238E27FC236}">
              <a16:creationId xmlns:a16="http://schemas.microsoft.com/office/drawing/2014/main" id="{B1617E7B-9745-46B9-826F-5C83FEE27320}"/>
            </a:ext>
          </a:extLst>
        </xdr:cNvPr>
        <xdr:cNvSpPr txBox="1"/>
      </xdr:nvSpPr>
      <xdr:spPr>
        <a:xfrm>
          <a:off x="1657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3" name="テキスト ボックス 192">
          <a:extLst>
            <a:ext uri="{FF2B5EF4-FFF2-40B4-BE49-F238E27FC236}">
              <a16:creationId xmlns:a16="http://schemas.microsoft.com/office/drawing/2014/main" id="{66545121-0DA8-4F65-A57B-7480B797A83A}"/>
            </a:ext>
          </a:extLst>
        </xdr:cNvPr>
        <xdr:cNvSpPr txBox="1"/>
      </xdr:nvSpPr>
      <xdr:spPr>
        <a:xfrm>
          <a:off x="857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65405</xdr:rowOff>
    </xdr:from>
    <xdr:to>
      <xdr:col>24</xdr:col>
      <xdr:colOff>114300</xdr:colOff>
      <xdr:row>62</xdr:row>
      <xdr:rowOff>167005</xdr:rowOff>
    </xdr:to>
    <xdr:sp macro="" textlink="">
      <xdr:nvSpPr>
        <xdr:cNvPr id="194" name="楕円 193">
          <a:extLst>
            <a:ext uri="{FF2B5EF4-FFF2-40B4-BE49-F238E27FC236}">
              <a16:creationId xmlns:a16="http://schemas.microsoft.com/office/drawing/2014/main" id="{D23F9153-BE67-44CD-8624-C804A6DE917D}"/>
            </a:ext>
          </a:extLst>
        </xdr:cNvPr>
        <xdr:cNvSpPr/>
      </xdr:nvSpPr>
      <xdr:spPr>
        <a:xfrm>
          <a:off x="4124325" y="1010793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88282</xdr:rowOff>
    </xdr:from>
    <xdr:ext cx="405111" cy="259045"/>
    <xdr:sp macro="" textlink="">
      <xdr:nvSpPr>
        <xdr:cNvPr id="195" name="【橋りょう・トンネル】&#10;有形固定資産減価償却率該当値テキスト">
          <a:extLst>
            <a:ext uri="{FF2B5EF4-FFF2-40B4-BE49-F238E27FC236}">
              <a16:creationId xmlns:a16="http://schemas.microsoft.com/office/drawing/2014/main" id="{F5E90A3C-FC93-43CF-837B-DBA5CACFEE4E}"/>
            </a:ext>
          </a:extLst>
        </xdr:cNvPr>
        <xdr:cNvSpPr txBox="1"/>
      </xdr:nvSpPr>
      <xdr:spPr>
        <a:xfrm>
          <a:off x="4219575" y="9962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34925</xdr:rowOff>
    </xdr:from>
    <xdr:to>
      <xdr:col>20</xdr:col>
      <xdr:colOff>38100</xdr:colOff>
      <xdr:row>62</xdr:row>
      <xdr:rowOff>136525</xdr:rowOff>
    </xdr:to>
    <xdr:sp macro="" textlink="">
      <xdr:nvSpPr>
        <xdr:cNvPr id="196" name="楕円 195">
          <a:extLst>
            <a:ext uri="{FF2B5EF4-FFF2-40B4-BE49-F238E27FC236}">
              <a16:creationId xmlns:a16="http://schemas.microsoft.com/office/drawing/2014/main" id="{D4A4B9CC-DFE3-4102-81C9-ED0E1FA9BB16}"/>
            </a:ext>
          </a:extLst>
        </xdr:cNvPr>
        <xdr:cNvSpPr/>
      </xdr:nvSpPr>
      <xdr:spPr>
        <a:xfrm>
          <a:off x="3381375" y="1007427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85725</xdr:rowOff>
    </xdr:from>
    <xdr:to>
      <xdr:col>24</xdr:col>
      <xdr:colOff>63500</xdr:colOff>
      <xdr:row>62</xdr:row>
      <xdr:rowOff>116205</xdr:rowOff>
    </xdr:to>
    <xdr:cxnSp macro="">
      <xdr:nvCxnSpPr>
        <xdr:cNvPr id="197" name="直線コネクタ 196">
          <a:extLst>
            <a:ext uri="{FF2B5EF4-FFF2-40B4-BE49-F238E27FC236}">
              <a16:creationId xmlns:a16="http://schemas.microsoft.com/office/drawing/2014/main" id="{A610A054-3097-4AD8-AC32-C1DD3FCB20E2}"/>
            </a:ext>
          </a:extLst>
        </xdr:cNvPr>
        <xdr:cNvCxnSpPr/>
      </xdr:nvCxnSpPr>
      <xdr:spPr>
        <a:xfrm>
          <a:off x="3429000" y="10121900"/>
          <a:ext cx="752475" cy="3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6350</xdr:rowOff>
    </xdr:from>
    <xdr:to>
      <xdr:col>15</xdr:col>
      <xdr:colOff>101600</xdr:colOff>
      <xdr:row>62</xdr:row>
      <xdr:rowOff>107950</xdr:rowOff>
    </xdr:to>
    <xdr:sp macro="" textlink="">
      <xdr:nvSpPr>
        <xdr:cNvPr id="198" name="楕円 197">
          <a:extLst>
            <a:ext uri="{FF2B5EF4-FFF2-40B4-BE49-F238E27FC236}">
              <a16:creationId xmlns:a16="http://schemas.microsoft.com/office/drawing/2014/main" id="{E1E835E1-1801-4EAA-9830-5645E910CF99}"/>
            </a:ext>
          </a:extLst>
        </xdr:cNvPr>
        <xdr:cNvSpPr/>
      </xdr:nvSpPr>
      <xdr:spPr>
        <a:xfrm>
          <a:off x="2571750" y="100488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57150</xdr:rowOff>
    </xdr:from>
    <xdr:to>
      <xdr:col>19</xdr:col>
      <xdr:colOff>177800</xdr:colOff>
      <xdr:row>62</xdr:row>
      <xdr:rowOff>85725</xdr:rowOff>
    </xdr:to>
    <xdr:cxnSp macro="">
      <xdr:nvCxnSpPr>
        <xdr:cNvPr id="199" name="直線コネクタ 198">
          <a:extLst>
            <a:ext uri="{FF2B5EF4-FFF2-40B4-BE49-F238E27FC236}">
              <a16:creationId xmlns:a16="http://schemas.microsoft.com/office/drawing/2014/main" id="{F2669551-2D67-4FB8-80A0-301EE1FAE59C}"/>
            </a:ext>
          </a:extLst>
        </xdr:cNvPr>
        <xdr:cNvCxnSpPr/>
      </xdr:nvCxnSpPr>
      <xdr:spPr>
        <a:xfrm>
          <a:off x="2619375" y="10096500"/>
          <a:ext cx="809625"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149225</xdr:rowOff>
    </xdr:from>
    <xdr:to>
      <xdr:col>10</xdr:col>
      <xdr:colOff>165100</xdr:colOff>
      <xdr:row>62</xdr:row>
      <xdr:rowOff>79375</xdr:rowOff>
    </xdr:to>
    <xdr:sp macro="" textlink="">
      <xdr:nvSpPr>
        <xdr:cNvPr id="200" name="楕円 199">
          <a:extLst>
            <a:ext uri="{FF2B5EF4-FFF2-40B4-BE49-F238E27FC236}">
              <a16:creationId xmlns:a16="http://schemas.microsoft.com/office/drawing/2014/main" id="{541D61A8-BEED-47CF-8802-773800723A1E}"/>
            </a:ext>
          </a:extLst>
        </xdr:cNvPr>
        <xdr:cNvSpPr/>
      </xdr:nvSpPr>
      <xdr:spPr>
        <a:xfrm>
          <a:off x="1781175" y="100266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28575</xdr:rowOff>
    </xdr:from>
    <xdr:to>
      <xdr:col>15</xdr:col>
      <xdr:colOff>50800</xdr:colOff>
      <xdr:row>62</xdr:row>
      <xdr:rowOff>57150</xdr:rowOff>
    </xdr:to>
    <xdr:cxnSp macro="">
      <xdr:nvCxnSpPr>
        <xdr:cNvPr id="201" name="直線コネクタ 200">
          <a:extLst>
            <a:ext uri="{FF2B5EF4-FFF2-40B4-BE49-F238E27FC236}">
              <a16:creationId xmlns:a16="http://schemas.microsoft.com/office/drawing/2014/main" id="{7476DB29-2137-40B8-A582-389528DFF6DE}"/>
            </a:ext>
          </a:extLst>
        </xdr:cNvPr>
        <xdr:cNvCxnSpPr/>
      </xdr:nvCxnSpPr>
      <xdr:spPr>
        <a:xfrm>
          <a:off x="1828800" y="10064750"/>
          <a:ext cx="790575"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116840</xdr:rowOff>
    </xdr:from>
    <xdr:to>
      <xdr:col>6</xdr:col>
      <xdr:colOff>38100</xdr:colOff>
      <xdr:row>62</xdr:row>
      <xdr:rowOff>46990</xdr:rowOff>
    </xdr:to>
    <xdr:sp macro="" textlink="">
      <xdr:nvSpPr>
        <xdr:cNvPr id="202" name="楕円 201">
          <a:extLst>
            <a:ext uri="{FF2B5EF4-FFF2-40B4-BE49-F238E27FC236}">
              <a16:creationId xmlns:a16="http://schemas.microsoft.com/office/drawing/2014/main" id="{2555B815-A7C3-4C38-AAA6-6F82DC6F12C7}"/>
            </a:ext>
          </a:extLst>
        </xdr:cNvPr>
        <xdr:cNvSpPr/>
      </xdr:nvSpPr>
      <xdr:spPr>
        <a:xfrm>
          <a:off x="981075" y="999426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167640</xdr:rowOff>
    </xdr:from>
    <xdr:to>
      <xdr:col>10</xdr:col>
      <xdr:colOff>114300</xdr:colOff>
      <xdr:row>62</xdr:row>
      <xdr:rowOff>28575</xdr:rowOff>
    </xdr:to>
    <xdr:cxnSp macro="">
      <xdr:nvCxnSpPr>
        <xdr:cNvPr id="203" name="直線コネクタ 202">
          <a:extLst>
            <a:ext uri="{FF2B5EF4-FFF2-40B4-BE49-F238E27FC236}">
              <a16:creationId xmlns:a16="http://schemas.microsoft.com/office/drawing/2014/main" id="{D20B6854-ACFC-486F-8723-5DBC3C9EAA40}"/>
            </a:ext>
          </a:extLst>
        </xdr:cNvPr>
        <xdr:cNvCxnSpPr/>
      </xdr:nvCxnSpPr>
      <xdr:spPr>
        <a:xfrm>
          <a:off x="1028700" y="10041890"/>
          <a:ext cx="8001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63</xdr:row>
      <xdr:rowOff>17</xdr:rowOff>
    </xdr:from>
    <xdr:ext cx="405111" cy="259045"/>
    <xdr:sp macro="" textlink="">
      <xdr:nvSpPr>
        <xdr:cNvPr id="204" name="n_1aveValue【橋りょう・トンネル】&#10;有形固定資産減価償却率">
          <a:extLst>
            <a:ext uri="{FF2B5EF4-FFF2-40B4-BE49-F238E27FC236}">
              <a16:creationId xmlns:a16="http://schemas.microsoft.com/office/drawing/2014/main" id="{81B24FBF-BFAF-4D3D-9FC0-B9A4B9B1AC0A}"/>
            </a:ext>
          </a:extLst>
        </xdr:cNvPr>
        <xdr:cNvSpPr txBox="1"/>
      </xdr:nvSpPr>
      <xdr:spPr>
        <a:xfrm>
          <a:off x="3239144" y="10201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148607</xdr:rowOff>
    </xdr:from>
    <xdr:ext cx="405111" cy="259045"/>
    <xdr:sp macro="" textlink="">
      <xdr:nvSpPr>
        <xdr:cNvPr id="205" name="n_2aveValue【橋りょう・トンネル】&#10;有形固定資産減価償却率">
          <a:extLst>
            <a:ext uri="{FF2B5EF4-FFF2-40B4-BE49-F238E27FC236}">
              <a16:creationId xmlns:a16="http://schemas.microsoft.com/office/drawing/2014/main" id="{028EE1A7-3029-4114-9C52-63973DD35EDB}"/>
            </a:ext>
          </a:extLst>
        </xdr:cNvPr>
        <xdr:cNvSpPr txBox="1"/>
      </xdr:nvSpPr>
      <xdr:spPr>
        <a:xfrm>
          <a:off x="2439044" y="1018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120032</xdr:rowOff>
    </xdr:from>
    <xdr:ext cx="405111" cy="259045"/>
    <xdr:sp macro="" textlink="">
      <xdr:nvSpPr>
        <xdr:cNvPr id="206" name="n_3aveValue【橋りょう・トンネル】&#10;有形固定資産減価償却率">
          <a:extLst>
            <a:ext uri="{FF2B5EF4-FFF2-40B4-BE49-F238E27FC236}">
              <a16:creationId xmlns:a16="http://schemas.microsoft.com/office/drawing/2014/main" id="{03F79289-130D-4965-9B5C-5E38B4C5F78D}"/>
            </a:ext>
          </a:extLst>
        </xdr:cNvPr>
        <xdr:cNvSpPr txBox="1"/>
      </xdr:nvSpPr>
      <xdr:spPr>
        <a:xfrm>
          <a:off x="1648469" y="10162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123842</xdr:rowOff>
    </xdr:from>
    <xdr:ext cx="405111" cy="259045"/>
    <xdr:sp macro="" textlink="">
      <xdr:nvSpPr>
        <xdr:cNvPr id="207" name="n_4aveValue【橋りょう・トンネル】&#10;有形固定資産減価償却率">
          <a:extLst>
            <a:ext uri="{FF2B5EF4-FFF2-40B4-BE49-F238E27FC236}">
              <a16:creationId xmlns:a16="http://schemas.microsoft.com/office/drawing/2014/main" id="{FF631A8A-A6A7-407A-9D57-E6FC57E38B86}"/>
            </a:ext>
          </a:extLst>
        </xdr:cNvPr>
        <xdr:cNvSpPr txBox="1"/>
      </xdr:nvSpPr>
      <xdr:spPr>
        <a:xfrm>
          <a:off x="848369"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153052</xdr:rowOff>
    </xdr:from>
    <xdr:ext cx="405111" cy="259045"/>
    <xdr:sp macro="" textlink="">
      <xdr:nvSpPr>
        <xdr:cNvPr id="208" name="n_1mainValue【橋りょう・トンネル】&#10;有形固定資産減価償却率">
          <a:extLst>
            <a:ext uri="{FF2B5EF4-FFF2-40B4-BE49-F238E27FC236}">
              <a16:creationId xmlns:a16="http://schemas.microsoft.com/office/drawing/2014/main" id="{74403B0C-0BB7-41B6-B238-ABA4BE376466}"/>
            </a:ext>
          </a:extLst>
        </xdr:cNvPr>
        <xdr:cNvSpPr txBox="1"/>
      </xdr:nvSpPr>
      <xdr:spPr>
        <a:xfrm>
          <a:off x="3239144" y="986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124477</xdr:rowOff>
    </xdr:from>
    <xdr:ext cx="405111" cy="259045"/>
    <xdr:sp macro="" textlink="">
      <xdr:nvSpPr>
        <xdr:cNvPr id="209" name="n_2mainValue【橋りょう・トンネル】&#10;有形固定資産減価償却率">
          <a:extLst>
            <a:ext uri="{FF2B5EF4-FFF2-40B4-BE49-F238E27FC236}">
              <a16:creationId xmlns:a16="http://schemas.microsoft.com/office/drawing/2014/main" id="{8A153498-B9B7-46F8-B463-10743C40E462}"/>
            </a:ext>
          </a:extLst>
        </xdr:cNvPr>
        <xdr:cNvSpPr txBox="1"/>
      </xdr:nvSpPr>
      <xdr:spPr>
        <a:xfrm>
          <a:off x="2439044" y="9836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95902</xdr:rowOff>
    </xdr:from>
    <xdr:ext cx="405111" cy="259045"/>
    <xdr:sp macro="" textlink="">
      <xdr:nvSpPr>
        <xdr:cNvPr id="210" name="n_3mainValue【橋りょう・トンネル】&#10;有形固定資産減価償却率">
          <a:extLst>
            <a:ext uri="{FF2B5EF4-FFF2-40B4-BE49-F238E27FC236}">
              <a16:creationId xmlns:a16="http://schemas.microsoft.com/office/drawing/2014/main" id="{02D359DF-D169-45CB-A171-CAB07F86BE49}"/>
            </a:ext>
          </a:extLst>
        </xdr:cNvPr>
        <xdr:cNvSpPr txBox="1"/>
      </xdr:nvSpPr>
      <xdr:spPr>
        <a:xfrm>
          <a:off x="1648469" y="981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63517</xdr:rowOff>
    </xdr:from>
    <xdr:ext cx="405111" cy="259045"/>
    <xdr:sp macro="" textlink="">
      <xdr:nvSpPr>
        <xdr:cNvPr id="211" name="n_4mainValue【橋りょう・トンネル】&#10;有形固定資産減価償却率">
          <a:extLst>
            <a:ext uri="{FF2B5EF4-FFF2-40B4-BE49-F238E27FC236}">
              <a16:creationId xmlns:a16="http://schemas.microsoft.com/office/drawing/2014/main" id="{547B1BB6-4069-4F80-8992-49C51DAE64B0}"/>
            </a:ext>
          </a:extLst>
        </xdr:cNvPr>
        <xdr:cNvSpPr txBox="1"/>
      </xdr:nvSpPr>
      <xdr:spPr>
        <a:xfrm>
          <a:off x="848369" y="9782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2" name="正方形/長方形 211">
          <a:extLst>
            <a:ext uri="{FF2B5EF4-FFF2-40B4-BE49-F238E27FC236}">
              <a16:creationId xmlns:a16="http://schemas.microsoft.com/office/drawing/2014/main" id="{2071C56F-6445-4A5D-838B-0AD7D2EDC96F}"/>
            </a:ext>
          </a:extLst>
        </xdr:cNvPr>
        <xdr:cNvSpPr/>
      </xdr:nvSpPr>
      <xdr:spPr>
        <a:xfrm>
          <a:off x="59531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3" name="正方形/長方形 212">
          <a:extLst>
            <a:ext uri="{FF2B5EF4-FFF2-40B4-BE49-F238E27FC236}">
              <a16:creationId xmlns:a16="http://schemas.microsoft.com/office/drawing/2014/main" id="{9342AECD-40B2-466B-B4F0-DF7A3C629148}"/>
            </a:ext>
          </a:extLst>
        </xdr:cNvPr>
        <xdr:cNvSpPr/>
      </xdr:nvSpPr>
      <xdr:spPr>
        <a:xfrm>
          <a:off x="60674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4" name="正方形/長方形 213">
          <a:extLst>
            <a:ext uri="{FF2B5EF4-FFF2-40B4-BE49-F238E27FC236}">
              <a16:creationId xmlns:a16="http://schemas.microsoft.com/office/drawing/2014/main" id="{61BFDB7B-CE53-4CE1-8BB4-5AAC4EB60EC0}"/>
            </a:ext>
          </a:extLst>
        </xdr:cNvPr>
        <xdr:cNvSpPr/>
      </xdr:nvSpPr>
      <xdr:spPr>
        <a:xfrm>
          <a:off x="60674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5" name="正方形/長方形 214">
          <a:extLst>
            <a:ext uri="{FF2B5EF4-FFF2-40B4-BE49-F238E27FC236}">
              <a16:creationId xmlns:a16="http://schemas.microsoft.com/office/drawing/2014/main" id="{FFC836C8-5D3D-437A-B528-31A1EE314684}"/>
            </a:ext>
          </a:extLst>
        </xdr:cNvPr>
        <xdr:cNvSpPr/>
      </xdr:nvSpPr>
      <xdr:spPr>
        <a:xfrm>
          <a:off x="69818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6" name="正方形/長方形 215">
          <a:extLst>
            <a:ext uri="{FF2B5EF4-FFF2-40B4-BE49-F238E27FC236}">
              <a16:creationId xmlns:a16="http://schemas.microsoft.com/office/drawing/2014/main" id="{CD572BA2-86F8-427F-AC5E-06FCAEA1B8FB}"/>
            </a:ext>
          </a:extLst>
        </xdr:cNvPr>
        <xdr:cNvSpPr/>
      </xdr:nvSpPr>
      <xdr:spPr>
        <a:xfrm>
          <a:off x="69818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7" name="正方形/長方形 216">
          <a:extLst>
            <a:ext uri="{FF2B5EF4-FFF2-40B4-BE49-F238E27FC236}">
              <a16:creationId xmlns:a16="http://schemas.microsoft.com/office/drawing/2014/main" id="{CF445874-DAA9-48EB-8405-D0C118940FFC}"/>
            </a:ext>
          </a:extLst>
        </xdr:cNvPr>
        <xdr:cNvSpPr/>
      </xdr:nvSpPr>
      <xdr:spPr>
        <a:xfrm>
          <a:off x="80105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8" name="正方形/長方形 217">
          <a:extLst>
            <a:ext uri="{FF2B5EF4-FFF2-40B4-BE49-F238E27FC236}">
              <a16:creationId xmlns:a16="http://schemas.microsoft.com/office/drawing/2014/main" id="{CFD1C05C-0CD8-429D-A439-2F931F76B59C}"/>
            </a:ext>
          </a:extLst>
        </xdr:cNvPr>
        <xdr:cNvSpPr/>
      </xdr:nvSpPr>
      <xdr:spPr>
        <a:xfrm>
          <a:off x="80105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9" name="正方形/長方形 218">
          <a:extLst>
            <a:ext uri="{FF2B5EF4-FFF2-40B4-BE49-F238E27FC236}">
              <a16:creationId xmlns:a16="http://schemas.microsoft.com/office/drawing/2014/main" id="{1D45FB67-7099-4FB8-882E-86EB5152CC7C}"/>
            </a:ext>
          </a:extLst>
        </xdr:cNvPr>
        <xdr:cNvSpPr/>
      </xdr:nvSpPr>
      <xdr:spPr>
        <a:xfrm>
          <a:off x="59531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20" name="テキスト ボックス 219">
          <a:extLst>
            <a:ext uri="{FF2B5EF4-FFF2-40B4-BE49-F238E27FC236}">
              <a16:creationId xmlns:a16="http://schemas.microsoft.com/office/drawing/2014/main" id="{2E84E2AF-7484-461E-BEFA-BBA4F7C84294}"/>
            </a:ext>
          </a:extLst>
        </xdr:cNvPr>
        <xdr:cNvSpPr txBox="1"/>
      </xdr:nvSpPr>
      <xdr:spPr>
        <a:xfrm>
          <a:off x="5915025"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21" name="直線コネクタ 220">
          <a:extLst>
            <a:ext uri="{FF2B5EF4-FFF2-40B4-BE49-F238E27FC236}">
              <a16:creationId xmlns:a16="http://schemas.microsoft.com/office/drawing/2014/main" id="{792394E1-0555-4D47-A9BE-A5E628462A29}"/>
            </a:ext>
          </a:extLst>
        </xdr:cNvPr>
        <xdr:cNvCxnSpPr/>
      </xdr:nvCxnSpPr>
      <xdr:spPr>
        <a:xfrm>
          <a:off x="5953125" y="10801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22" name="直線コネクタ 221">
          <a:extLst>
            <a:ext uri="{FF2B5EF4-FFF2-40B4-BE49-F238E27FC236}">
              <a16:creationId xmlns:a16="http://schemas.microsoft.com/office/drawing/2014/main" id="{C7A53511-20A7-4CB5-B43F-3EA7E3592329}"/>
            </a:ext>
          </a:extLst>
        </xdr:cNvPr>
        <xdr:cNvCxnSpPr/>
      </xdr:nvCxnSpPr>
      <xdr:spPr>
        <a:xfrm>
          <a:off x="5953125" y="104938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3" name="テキスト ボックス 222">
          <a:extLst>
            <a:ext uri="{FF2B5EF4-FFF2-40B4-BE49-F238E27FC236}">
              <a16:creationId xmlns:a16="http://schemas.microsoft.com/office/drawing/2014/main" id="{C6ED2336-C106-4077-AD95-C300A85E6FD4}"/>
            </a:ext>
          </a:extLst>
        </xdr:cNvPr>
        <xdr:cNvSpPr txBox="1"/>
      </xdr:nvSpPr>
      <xdr:spPr>
        <a:xfrm>
          <a:off x="5723389" y="103643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4" name="直線コネクタ 223">
          <a:extLst>
            <a:ext uri="{FF2B5EF4-FFF2-40B4-BE49-F238E27FC236}">
              <a16:creationId xmlns:a16="http://schemas.microsoft.com/office/drawing/2014/main" id="{6A56CB6A-9075-46C2-BD2D-058C250086CF}"/>
            </a:ext>
          </a:extLst>
        </xdr:cNvPr>
        <xdr:cNvCxnSpPr/>
      </xdr:nvCxnSpPr>
      <xdr:spPr>
        <a:xfrm>
          <a:off x="5953125" y="1018313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5" name="テキスト ボックス 224">
          <a:extLst>
            <a:ext uri="{FF2B5EF4-FFF2-40B4-BE49-F238E27FC236}">
              <a16:creationId xmlns:a16="http://schemas.microsoft.com/office/drawing/2014/main" id="{6A598CC6-D039-4EDC-B373-747CA76975E5}"/>
            </a:ext>
          </a:extLst>
        </xdr:cNvPr>
        <xdr:cNvSpPr txBox="1"/>
      </xdr:nvSpPr>
      <xdr:spPr>
        <a:xfrm>
          <a:off x="5421206" y="100472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6" name="直線コネクタ 225">
          <a:extLst>
            <a:ext uri="{FF2B5EF4-FFF2-40B4-BE49-F238E27FC236}">
              <a16:creationId xmlns:a16="http://schemas.microsoft.com/office/drawing/2014/main" id="{77EDC84B-5954-4F37-B5CE-431832A2451F}"/>
            </a:ext>
          </a:extLst>
        </xdr:cNvPr>
        <xdr:cNvCxnSpPr/>
      </xdr:nvCxnSpPr>
      <xdr:spPr>
        <a:xfrm>
          <a:off x="5953125" y="987561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7" name="テキスト ボックス 226">
          <a:extLst>
            <a:ext uri="{FF2B5EF4-FFF2-40B4-BE49-F238E27FC236}">
              <a16:creationId xmlns:a16="http://schemas.microsoft.com/office/drawing/2014/main" id="{68A8EB0A-DC27-4272-B3F2-0E88346327E3}"/>
            </a:ext>
          </a:extLst>
        </xdr:cNvPr>
        <xdr:cNvSpPr txBox="1"/>
      </xdr:nvSpPr>
      <xdr:spPr>
        <a:xfrm>
          <a:off x="5421206" y="97365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8" name="直線コネクタ 227">
          <a:extLst>
            <a:ext uri="{FF2B5EF4-FFF2-40B4-BE49-F238E27FC236}">
              <a16:creationId xmlns:a16="http://schemas.microsoft.com/office/drawing/2014/main" id="{840C2756-16A4-4690-AA95-A3EDEFB6D28A}"/>
            </a:ext>
          </a:extLst>
        </xdr:cNvPr>
        <xdr:cNvCxnSpPr/>
      </xdr:nvCxnSpPr>
      <xdr:spPr>
        <a:xfrm>
          <a:off x="5953125" y="95649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9" name="テキスト ボックス 228">
          <a:extLst>
            <a:ext uri="{FF2B5EF4-FFF2-40B4-BE49-F238E27FC236}">
              <a16:creationId xmlns:a16="http://schemas.microsoft.com/office/drawing/2014/main" id="{0157DB24-E2F9-472A-A382-3BC2D7300B83}"/>
            </a:ext>
          </a:extLst>
        </xdr:cNvPr>
        <xdr:cNvSpPr txBox="1"/>
      </xdr:nvSpPr>
      <xdr:spPr>
        <a:xfrm>
          <a:off x="5421206" y="942904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30" name="直線コネクタ 229">
          <a:extLst>
            <a:ext uri="{FF2B5EF4-FFF2-40B4-BE49-F238E27FC236}">
              <a16:creationId xmlns:a16="http://schemas.microsoft.com/office/drawing/2014/main" id="{27456505-65E9-4ECD-BA2A-BB94C0912CAB}"/>
            </a:ext>
          </a:extLst>
        </xdr:cNvPr>
        <xdr:cNvCxnSpPr/>
      </xdr:nvCxnSpPr>
      <xdr:spPr>
        <a:xfrm>
          <a:off x="5953125" y="92573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31" name="テキスト ボックス 230">
          <a:extLst>
            <a:ext uri="{FF2B5EF4-FFF2-40B4-BE49-F238E27FC236}">
              <a16:creationId xmlns:a16="http://schemas.microsoft.com/office/drawing/2014/main" id="{F02BD332-674E-4C54-B87F-DC4C69955E2B}"/>
            </a:ext>
          </a:extLst>
        </xdr:cNvPr>
        <xdr:cNvSpPr txBox="1"/>
      </xdr:nvSpPr>
      <xdr:spPr>
        <a:xfrm>
          <a:off x="5421206" y="911834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32" name="直線コネクタ 231">
          <a:extLst>
            <a:ext uri="{FF2B5EF4-FFF2-40B4-BE49-F238E27FC236}">
              <a16:creationId xmlns:a16="http://schemas.microsoft.com/office/drawing/2014/main" id="{DD469971-B55A-4911-BF70-B159E514589F}"/>
            </a:ext>
          </a:extLst>
        </xdr:cNvPr>
        <xdr:cNvCxnSpPr/>
      </xdr:nvCxnSpPr>
      <xdr:spPr>
        <a:xfrm>
          <a:off x="5953125" y="894669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33" name="テキスト ボックス 232">
          <a:extLst>
            <a:ext uri="{FF2B5EF4-FFF2-40B4-BE49-F238E27FC236}">
              <a16:creationId xmlns:a16="http://schemas.microsoft.com/office/drawing/2014/main" id="{3DB51403-47FD-4944-9B07-CCDF38A27FD1}"/>
            </a:ext>
          </a:extLst>
        </xdr:cNvPr>
        <xdr:cNvSpPr txBox="1"/>
      </xdr:nvSpPr>
      <xdr:spPr>
        <a:xfrm>
          <a:off x="5421206" y="881082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4" name="直線コネクタ 233">
          <a:extLst>
            <a:ext uri="{FF2B5EF4-FFF2-40B4-BE49-F238E27FC236}">
              <a16:creationId xmlns:a16="http://schemas.microsoft.com/office/drawing/2014/main" id="{00F02C84-4817-4813-A002-5BB794E85EA0}"/>
            </a:ext>
          </a:extLst>
        </xdr:cNvPr>
        <xdr:cNvCxnSpPr/>
      </xdr:nvCxnSpPr>
      <xdr:spPr>
        <a:xfrm>
          <a:off x="5953125" y="8639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5" name="テキスト ボックス 234">
          <a:extLst>
            <a:ext uri="{FF2B5EF4-FFF2-40B4-BE49-F238E27FC236}">
              <a16:creationId xmlns:a16="http://schemas.microsoft.com/office/drawing/2014/main" id="{3A73888F-FF2E-4AFA-B9A4-365B0464293E}"/>
            </a:ext>
          </a:extLst>
        </xdr:cNvPr>
        <xdr:cNvSpPr txBox="1"/>
      </xdr:nvSpPr>
      <xdr:spPr>
        <a:xfrm>
          <a:off x="5421206" y="85033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6" name="【橋りょう・トンネル】&#10;一人当たり有形固定資産（償却資産）額グラフ枠">
          <a:extLst>
            <a:ext uri="{FF2B5EF4-FFF2-40B4-BE49-F238E27FC236}">
              <a16:creationId xmlns:a16="http://schemas.microsoft.com/office/drawing/2014/main" id="{37BA24C7-D90C-442D-8ECF-1AA1144ABDCF}"/>
            </a:ext>
          </a:extLst>
        </xdr:cNvPr>
        <xdr:cNvSpPr/>
      </xdr:nvSpPr>
      <xdr:spPr>
        <a:xfrm>
          <a:off x="59531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62767</xdr:rowOff>
    </xdr:from>
    <xdr:to>
      <xdr:col>54</xdr:col>
      <xdr:colOff>189865</xdr:colOff>
      <xdr:row>64</xdr:row>
      <xdr:rowOff>108983</xdr:rowOff>
    </xdr:to>
    <xdr:cxnSp macro="">
      <xdr:nvCxnSpPr>
        <xdr:cNvPr id="237" name="直線コネクタ 236">
          <a:extLst>
            <a:ext uri="{FF2B5EF4-FFF2-40B4-BE49-F238E27FC236}">
              <a16:creationId xmlns:a16="http://schemas.microsoft.com/office/drawing/2014/main" id="{78F2E5E0-8BCA-4FAA-949B-DF072DAA6EF2}"/>
            </a:ext>
          </a:extLst>
        </xdr:cNvPr>
        <xdr:cNvCxnSpPr/>
      </xdr:nvCxnSpPr>
      <xdr:spPr>
        <a:xfrm flipV="1">
          <a:off x="9429115" y="8971817"/>
          <a:ext cx="0" cy="1497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112810</xdr:rowOff>
    </xdr:from>
    <xdr:ext cx="469744" cy="259045"/>
    <xdr:sp macro="" textlink="">
      <xdr:nvSpPr>
        <xdr:cNvPr id="238" name="【橋りょう・トンネル】&#10;一人当たり有形固定資産（償却資産）額最小値テキスト">
          <a:extLst>
            <a:ext uri="{FF2B5EF4-FFF2-40B4-BE49-F238E27FC236}">
              <a16:creationId xmlns:a16="http://schemas.microsoft.com/office/drawing/2014/main" id="{5FA8FF68-8CCB-48CC-AB97-129B5F268547}"/>
            </a:ext>
          </a:extLst>
        </xdr:cNvPr>
        <xdr:cNvSpPr txBox="1"/>
      </xdr:nvSpPr>
      <xdr:spPr>
        <a:xfrm>
          <a:off x="9467850" y="10476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108983</xdr:rowOff>
    </xdr:from>
    <xdr:to>
      <xdr:col>55</xdr:col>
      <xdr:colOff>88900</xdr:colOff>
      <xdr:row>64</xdr:row>
      <xdr:rowOff>108983</xdr:rowOff>
    </xdr:to>
    <xdr:cxnSp macro="">
      <xdr:nvCxnSpPr>
        <xdr:cNvPr id="239" name="直線コネクタ 238">
          <a:extLst>
            <a:ext uri="{FF2B5EF4-FFF2-40B4-BE49-F238E27FC236}">
              <a16:creationId xmlns:a16="http://schemas.microsoft.com/office/drawing/2014/main" id="{6E983259-A34C-4B22-AB71-3A31F4782386}"/>
            </a:ext>
          </a:extLst>
        </xdr:cNvPr>
        <xdr:cNvCxnSpPr/>
      </xdr:nvCxnSpPr>
      <xdr:spPr>
        <a:xfrm>
          <a:off x="9363075" y="1046900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9444</xdr:rowOff>
    </xdr:from>
    <xdr:ext cx="599010" cy="259045"/>
    <xdr:sp macro="" textlink="">
      <xdr:nvSpPr>
        <xdr:cNvPr id="240" name="【橋りょう・トンネル】&#10;一人当たり有形固定資産（償却資産）額最大値テキスト">
          <a:extLst>
            <a:ext uri="{FF2B5EF4-FFF2-40B4-BE49-F238E27FC236}">
              <a16:creationId xmlns:a16="http://schemas.microsoft.com/office/drawing/2014/main" id="{CC0FB9A4-2945-48EC-93A7-76AD51990B46}"/>
            </a:ext>
          </a:extLst>
        </xdr:cNvPr>
        <xdr:cNvSpPr txBox="1"/>
      </xdr:nvSpPr>
      <xdr:spPr>
        <a:xfrm>
          <a:off x="9467850" y="8756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62767</xdr:rowOff>
    </xdr:from>
    <xdr:to>
      <xdr:col>55</xdr:col>
      <xdr:colOff>88900</xdr:colOff>
      <xdr:row>55</xdr:row>
      <xdr:rowOff>62767</xdr:rowOff>
    </xdr:to>
    <xdr:cxnSp macro="">
      <xdr:nvCxnSpPr>
        <xdr:cNvPr id="241" name="直線コネクタ 240">
          <a:extLst>
            <a:ext uri="{FF2B5EF4-FFF2-40B4-BE49-F238E27FC236}">
              <a16:creationId xmlns:a16="http://schemas.microsoft.com/office/drawing/2014/main" id="{B6AFD857-B761-47EE-BCAE-2ED48B101FA6}"/>
            </a:ext>
          </a:extLst>
        </xdr:cNvPr>
        <xdr:cNvCxnSpPr/>
      </xdr:nvCxnSpPr>
      <xdr:spPr>
        <a:xfrm>
          <a:off x="9363075" y="897181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145166</xdr:rowOff>
    </xdr:from>
    <xdr:ext cx="599010" cy="259045"/>
    <xdr:sp macro="" textlink="">
      <xdr:nvSpPr>
        <xdr:cNvPr id="242" name="【橋りょう・トンネル】&#10;一人当たり有形固定資産（償却資産）額平均値テキスト">
          <a:extLst>
            <a:ext uri="{FF2B5EF4-FFF2-40B4-BE49-F238E27FC236}">
              <a16:creationId xmlns:a16="http://schemas.microsoft.com/office/drawing/2014/main" id="{E6C1F11B-0C29-428A-B7BC-B1866E896185}"/>
            </a:ext>
          </a:extLst>
        </xdr:cNvPr>
        <xdr:cNvSpPr txBox="1"/>
      </xdr:nvSpPr>
      <xdr:spPr>
        <a:xfrm>
          <a:off x="9467850" y="98574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122289</xdr:rowOff>
    </xdr:from>
    <xdr:to>
      <xdr:col>55</xdr:col>
      <xdr:colOff>50800</xdr:colOff>
      <xdr:row>62</xdr:row>
      <xdr:rowOff>52439</xdr:rowOff>
    </xdr:to>
    <xdr:sp macro="" textlink="">
      <xdr:nvSpPr>
        <xdr:cNvPr id="243" name="フローチャート: 判断 242">
          <a:extLst>
            <a:ext uri="{FF2B5EF4-FFF2-40B4-BE49-F238E27FC236}">
              <a16:creationId xmlns:a16="http://schemas.microsoft.com/office/drawing/2014/main" id="{E003EBDE-F1CE-4D6C-88CF-E87580470591}"/>
            </a:ext>
          </a:extLst>
        </xdr:cNvPr>
        <xdr:cNvSpPr/>
      </xdr:nvSpPr>
      <xdr:spPr>
        <a:xfrm>
          <a:off x="9401175" y="10002889"/>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113067</xdr:rowOff>
    </xdr:from>
    <xdr:to>
      <xdr:col>50</xdr:col>
      <xdr:colOff>165100</xdr:colOff>
      <xdr:row>62</xdr:row>
      <xdr:rowOff>43217</xdr:rowOff>
    </xdr:to>
    <xdr:sp macro="" textlink="">
      <xdr:nvSpPr>
        <xdr:cNvPr id="244" name="フローチャート: 判断 243">
          <a:extLst>
            <a:ext uri="{FF2B5EF4-FFF2-40B4-BE49-F238E27FC236}">
              <a16:creationId xmlns:a16="http://schemas.microsoft.com/office/drawing/2014/main" id="{042F7851-92C5-4122-9153-798D77BB47C5}"/>
            </a:ext>
          </a:extLst>
        </xdr:cNvPr>
        <xdr:cNvSpPr/>
      </xdr:nvSpPr>
      <xdr:spPr>
        <a:xfrm>
          <a:off x="8639175" y="999049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118893</xdr:rowOff>
    </xdr:from>
    <xdr:to>
      <xdr:col>46</xdr:col>
      <xdr:colOff>38100</xdr:colOff>
      <xdr:row>62</xdr:row>
      <xdr:rowOff>49043</xdr:rowOff>
    </xdr:to>
    <xdr:sp macro="" textlink="">
      <xdr:nvSpPr>
        <xdr:cNvPr id="245" name="フローチャート: 判断 244">
          <a:extLst>
            <a:ext uri="{FF2B5EF4-FFF2-40B4-BE49-F238E27FC236}">
              <a16:creationId xmlns:a16="http://schemas.microsoft.com/office/drawing/2014/main" id="{B0290DA9-3565-409E-9B15-B0613976C4BA}"/>
            </a:ext>
          </a:extLst>
        </xdr:cNvPr>
        <xdr:cNvSpPr/>
      </xdr:nvSpPr>
      <xdr:spPr>
        <a:xfrm>
          <a:off x="7839075" y="999949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149297</xdr:rowOff>
    </xdr:from>
    <xdr:to>
      <xdr:col>41</xdr:col>
      <xdr:colOff>101600</xdr:colOff>
      <xdr:row>62</xdr:row>
      <xdr:rowOff>79447</xdr:rowOff>
    </xdr:to>
    <xdr:sp macro="" textlink="">
      <xdr:nvSpPr>
        <xdr:cNvPr id="246" name="フローチャート: 判断 245">
          <a:extLst>
            <a:ext uri="{FF2B5EF4-FFF2-40B4-BE49-F238E27FC236}">
              <a16:creationId xmlns:a16="http://schemas.microsoft.com/office/drawing/2014/main" id="{03AB65B9-3123-4D7C-97EE-77F01BDC0AE0}"/>
            </a:ext>
          </a:extLst>
        </xdr:cNvPr>
        <xdr:cNvSpPr/>
      </xdr:nvSpPr>
      <xdr:spPr>
        <a:xfrm>
          <a:off x="7029450" y="1002672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142099</xdr:rowOff>
    </xdr:from>
    <xdr:to>
      <xdr:col>36</xdr:col>
      <xdr:colOff>165100</xdr:colOff>
      <xdr:row>62</xdr:row>
      <xdr:rowOff>72249</xdr:rowOff>
    </xdr:to>
    <xdr:sp macro="" textlink="">
      <xdr:nvSpPr>
        <xdr:cNvPr id="247" name="フローチャート: 判断 246">
          <a:extLst>
            <a:ext uri="{FF2B5EF4-FFF2-40B4-BE49-F238E27FC236}">
              <a16:creationId xmlns:a16="http://schemas.microsoft.com/office/drawing/2014/main" id="{FA6FB7CB-6179-47A2-B042-62D63DD1D2C0}"/>
            </a:ext>
          </a:extLst>
        </xdr:cNvPr>
        <xdr:cNvSpPr/>
      </xdr:nvSpPr>
      <xdr:spPr>
        <a:xfrm>
          <a:off x="6238875" y="10022699"/>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91D4796B-AC49-4623-9E78-F2A21CB466D4}"/>
            </a:ext>
          </a:extLst>
        </xdr:cNvPr>
        <xdr:cNvSpPr txBox="1"/>
      </xdr:nvSpPr>
      <xdr:spPr>
        <a:xfrm>
          <a:off x="925830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5910695B-3988-42A2-BB8C-2277BE0D760F}"/>
            </a:ext>
          </a:extLst>
        </xdr:cNvPr>
        <xdr:cNvSpPr txBox="1"/>
      </xdr:nvSpPr>
      <xdr:spPr>
        <a:xfrm>
          <a:off x="8515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50" name="テキスト ボックス 249">
          <a:extLst>
            <a:ext uri="{FF2B5EF4-FFF2-40B4-BE49-F238E27FC236}">
              <a16:creationId xmlns:a16="http://schemas.microsoft.com/office/drawing/2014/main" id="{9F2CD8BB-D0DB-4706-813D-C7F873D4170A}"/>
            </a:ext>
          </a:extLst>
        </xdr:cNvPr>
        <xdr:cNvSpPr txBox="1"/>
      </xdr:nvSpPr>
      <xdr:spPr>
        <a:xfrm>
          <a:off x="7715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51" name="テキスト ボックス 250">
          <a:extLst>
            <a:ext uri="{FF2B5EF4-FFF2-40B4-BE49-F238E27FC236}">
              <a16:creationId xmlns:a16="http://schemas.microsoft.com/office/drawing/2014/main" id="{B49E1B24-7EF6-4413-8311-102AB2B97AFB}"/>
            </a:ext>
          </a:extLst>
        </xdr:cNvPr>
        <xdr:cNvSpPr txBox="1"/>
      </xdr:nvSpPr>
      <xdr:spPr>
        <a:xfrm>
          <a:off x="690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52" name="テキスト ボックス 251">
          <a:extLst>
            <a:ext uri="{FF2B5EF4-FFF2-40B4-BE49-F238E27FC236}">
              <a16:creationId xmlns:a16="http://schemas.microsoft.com/office/drawing/2014/main" id="{CDA51051-C9B0-4AE1-9D71-8784A62196F9}"/>
            </a:ext>
          </a:extLst>
        </xdr:cNvPr>
        <xdr:cNvSpPr txBox="1"/>
      </xdr:nvSpPr>
      <xdr:spPr>
        <a:xfrm>
          <a:off x="6115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3839</xdr:rowOff>
    </xdr:from>
    <xdr:to>
      <xdr:col>55</xdr:col>
      <xdr:colOff>50800</xdr:colOff>
      <xdr:row>62</xdr:row>
      <xdr:rowOff>105439</xdr:rowOff>
    </xdr:to>
    <xdr:sp macro="" textlink="">
      <xdr:nvSpPr>
        <xdr:cNvPr id="253" name="楕円 252">
          <a:extLst>
            <a:ext uri="{FF2B5EF4-FFF2-40B4-BE49-F238E27FC236}">
              <a16:creationId xmlns:a16="http://schemas.microsoft.com/office/drawing/2014/main" id="{41BCD809-5C59-471F-AB54-167ED539F952}"/>
            </a:ext>
          </a:extLst>
        </xdr:cNvPr>
        <xdr:cNvSpPr/>
      </xdr:nvSpPr>
      <xdr:spPr>
        <a:xfrm>
          <a:off x="9401175" y="10046364"/>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153716</xdr:rowOff>
    </xdr:from>
    <xdr:ext cx="599010" cy="259045"/>
    <xdr:sp macro="" textlink="">
      <xdr:nvSpPr>
        <xdr:cNvPr id="254" name="【橋りょう・トンネル】&#10;一人当たり有形固定資産（償却資産）額該当値テキスト">
          <a:extLst>
            <a:ext uri="{FF2B5EF4-FFF2-40B4-BE49-F238E27FC236}">
              <a16:creationId xmlns:a16="http://schemas.microsoft.com/office/drawing/2014/main" id="{0DC12DAF-214B-4310-8288-0B60671073DA}"/>
            </a:ext>
          </a:extLst>
        </xdr:cNvPr>
        <xdr:cNvSpPr txBox="1"/>
      </xdr:nvSpPr>
      <xdr:spPr>
        <a:xfrm>
          <a:off x="9467850" y="10031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9864</xdr:rowOff>
    </xdr:from>
    <xdr:to>
      <xdr:col>50</xdr:col>
      <xdr:colOff>165100</xdr:colOff>
      <xdr:row>62</xdr:row>
      <xdr:rowOff>111464</xdr:rowOff>
    </xdr:to>
    <xdr:sp macro="" textlink="">
      <xdr:nvSpPr>
        <xdr:cNvPr id="255" name="楕円 254">
          <a:extLst>
            <a:ext uri="{FF2B5EF4-FFF2-40B4-BE49-F238E27FC236}">
              <a16:creationId xmlns:a16="http://schemas.microsoft.com/office/drawing/2014/main" id="{95707A2A-1388-4DF6-9338-F23E1ADED1F2}"/>
            </a:ext>
          </a:extLst>
        </xdr:cNvPr>
        <xdr:cNvSpPr/>
      </xdr:nvSpPr>
      <xdr:spPr>
        <a:xfrm>
          <a:off x="8639175" y="1004603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54639</xdr:rowOff>
    </xdr:from>
    <xdr:to>
      <xdr:col>55</xdr:col>
      <xdr:colOff>0</xdr:colOff>
      <xdr:row>62</xdr:row>
      <xdr:rowOff>60664</xdr:rowOff>
    </xdr:to>
    <xdr:cxnSp macro="">
      <xdr:nvCxnSpPr>
        <xdr:cNvPr id="256" name="直線コネクタ 255">
          <a:extLst>
            <a:ext uri="{FF2B5EF4-FFF2-40B4-BE49-F238E27FC236}">
              <a16:creationId xmlns:a16="http://schemas.microsoft.com/office/drawing/2014/main" id="{B6AA262D-978C-4A1F-B9D9-0EE6AA52E54F}"/>
            </a:ext>
          </a:extLst>
        </xdr:cNvPr>
        <xdr:cNvCxnSpPr/>
      </xdr:nvCxnSpPr>
      <xdr:spPr>
        <a:xfrm flipV="1">
          <a:off x="8686800" y="10093989"/>
          <a:ext cx="742950" cy="9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14714</xdr:rowOff>
    </xdr:from>
    <xdr:to>
      <xdr:col>46</xdr:col>
      <xdr:colOff>38100</xdr:colOff>
      <xdr:row>62</xdr:row>
      <xdr:rowOff>116314</xdr:rowOff>
    </xdr:to>
    <xdr:sp macro="" textlink="">
      <xdr:nvSpPr>
        <xdr:cNvPr id="257" name="楕円 256">
          <a:extLst>
            <a:ext uri="{FF2B5EF4-FFF2-40B4-BE49-F238E27FC236}">
              <a16:creationId xmlns:a16="http://schemas.microsoft.com/office/drawing/2014/main" id="{174B9F9C-A93B-459E-93F7-7D7B499BB6F1}"/>
            </a:ext>
          </a:extLst>
        </xdr:cNvPr>
        <xdr:cNvSpPr/>
      </xdr:nvSpPr>
      <xdr:spPr>
        <a:xfrm>
          <a:off x="7839075" y="1005088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60664</xdr:rowOff>
    </xdr:from>
    <xdr:to>
      <xdr:col>50</xdr:col>
      <xdr:colOff>114300</xdr:colOff>
      <xdr:row>62</xdr:row>
      <xdr:rowOff>65514</xdr:rowOff>
    </xdr:to>
    <xdr:cxnSp macro="">
      <xdr:nvCxnSpPr>
        <xdr:cNvPr id="258" name="直線コネクタ 257">
          <a:extLst>
            <a:ext uri="{FF2B5EF4-FFF2-40B4-BE49-F238E27FC236}">
              <a16:creationId xmlns:a16="http://schemas.microsoft.com/office/drawing/2014/main" id="{47E7196D-5275-4BFB-91ED-1329ED5C9E20}"/>
            </a:ext>
          </a:extLst>
        </xdr:cNvPr>
        <xdr:cNvCxnSpPr/>
      </xdr:nvCxnSpPr>
      <xdr:spPr>
        <a:xfrm flipV="1">
          <a:off x="7886700" y="10103189"/>
          <a:ext cx="800100" cy="4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19805</xdr:rowOff>
    </xdr:from>
    <xdr:to>
      <xdr:col>41</xdr:col>
      <xdr:colOff>101600</xdr:colOff>
      <xdr:row>62</xdr:row>
      <xdr:rowOff>121405</xdr:rowOff>
    </xdr:to>
    <xdr:sp macro="" textlink="">
      <xdr:nvSpPr>
        <xdr:cNvPr id="259" name="楕円 258">
          <a:extLst>
            <a:ext uri="{FF2B5EF4-FFF2-40B4-BE49-F238E27FC236}">
              <a16:creationId xmlns:a16="http://schemas.microsoft.com/office/drawing/2014/main" id="{E53375CF-37E3-4791-A601-0CAB86819882}"/>
            </a:ext>
          </a:extLst>
        </xdr:cNvPr>
        <xdr:cNvSpPr/>
      </xdr:nvSpPr>
      <xdr:spPr>
        <a:xfrm>
          <a:off x="7029450" y="1005915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65514</xdr:rowOff>
    </xdr:from>
    <xdr:to>
      <xdr:col>45</xdr:col>
      <xdr:colOff>177800</xdr:colOff>
      <xdr:row>62</xdr:row>
      <xdr:rowOff>70605</xdr:rowOff>
    </xdr:to>
    <xdr:cxnSp macro="">
      <xdr:nvCxnSpPr>
        <xdr:cNvPr id="260" name="直線コネクタ 259">
          <a:extLst>
            <a:ext uri="{FF2B5EF4-FFF2-40B4-BE49-F238E27FC236}">
              <a16:creationId xmlns:a16="http://schemas.microsoft.com/office/drawing/2014/main" id="{7C0107ED-3CE0-4FCD-BCD4-2CC8D71B71F7}"/>
            </a:ext>
          </a:extLst>
        </xdr:cNvPr>
        <xdr:cNvCxnSpPr/>
      </xdr:nvCxnSpPr>
      <xdr:spPr>
        <a:xfrm flipV="1">
          <a:off x="7077075" y="10108039"/>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23609</xdr:rowOff>
    </xdr:from>
    <xdr:to>
      <xdr:col>36</xdr:col>
      <xdr:colOff>165100</xdr:colOff>
      <xdr:row>62</xdr:row>
      <xdr:rowOff>125209</xdr:rowOff>
    </xdr:to>
    <xdr:sp macro="" textlink="">
      <xdr:nvSpPr>
        <xdr:cNvPr id="261" name="楕円 260">
          <a:extLst>
            <a:ext uri="{FF2B5EF4-FFF2-40B4-BE49-F238E27FC236}">
              <a16:creationId xmlns:a16="http://schemas.microsoft.com/office/drawing/2014/main" id="{66F571F0-61ED-4A80-A598-BD23762F1B34}"/>
            </a:ext>
          </a:extLst>
        </xdr:cNvPr>
        <xdr:cNvSpPr/>
      </xdr:nvSpPr>
      <xdr:spPr>
        <a:xfrm>
          <a:off x="6238875" y="1006613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70605</xdr:rowOff>
    </xdr:from>
    <xdr:to>
      <xdr:col>41</xdr:col>
      <xdr:colOff>50800</xdr:colOff>
      <xdr:row>62</xdr:row>
      <xdr:rowOff>74409</xdr:rowOff>
    </xdr:to>
    <xdr:cxnSp macro="">
      <xdr:nvCxnSpPr>
        <xdr:cNvPr id="262" name="直線コネクタ 261">
          <a:extLst>
            <a:ext uri="{FF2B5EF4-FFF2-40B4-BE49-F238E27FC236}">
              <a16:creationId xmlns:a16="http://schemas.microsoft.com/office/drawing/2014/main" id="{EF8D05E9-850D-4BC9-B739-F3E5B50C920F}"/>
            </a:ext>
          </a:extLst>
        </xdr:cNvPr>
        <xdr:cNvCxnSpPr/>
      </xdr:nvCxnSpPr>
      <xdr:spPr>
        <a:xfrm flipV="1">
          <a:off x="6286500" y="10106780"/>
          <a:ext cx="790575" cy="6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59744</xdr:rowOff>
    </xdr:from>
    <xdr:ext cx="599010" cy="259045"/>
    <xdr:sp macro="" textlink="">
      <xdr:nvSpPr>
        <xdr:cNvPr id="263" name="n_1aveValue【橋りょう・トンネル】&#10;一人当たり有形固定資産（償却資産）額">
          <a:extLst>
            <a:ext uri="{FF2B5EF4-FFF2-40B4-BE49-F238E27FC236}">
              <a16:creationId xmlns:a16="http://schemas.microsoft.com/office/drawing/2014/main" id="{BBC4A92C-D138-41F5-8AB4-CB03C629C1B4}"/>
            </a:ext>
          </a:extLst>
        </xdr:cNvPr>
        <xdr:cNvSpPr txBox="1"/>
      </xdr:nvSpPr>
      <xdr:spPr>
        <a:xfrm>
          <a:off x="8399995" y="9775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65570</xdr:rowOff>
    </xdr:from>
    <xdr:ext cx="599010" cy="259045"/>
    <xdr:sp macro="" textlink="">
      <xdr:nvSpPr>
        <xdr:cNvPr id="264" name="n_2aveValue【橋りょう・トンネル】&#10;一人当たり有形固定資産（償却資産）額">
          <a:extLst>
            <a:ext uri="{FF2B5EF4-FFF2-40B4-BE49-F238E27FC236}">
              <a16:creationId xmlns:a16="http://schemas.microsoft.com/office/drawing/2014/main" id="{A45BCA2E-1B18-4FD0-B1F5-5FA417654B89}"/>
            </a:ext>
          </a:extLst>
        </xdr:cNvPr>
        <xdr:cNvSpPr txBox="1"/>
      </xdr:nvSpPr>
      <xdr:spPr>
        <a:xfrm>
          <a:off x="7609420" y="9784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95974</xdr:rowOff>
    </xdr:from>
    <xdr:ext cx="599010" cy="259045"/>
    <xdr:sp macro="" textlink="">
      <xdr:nvSpPr>
        <xdr:cNvPr id="265" name="n_3aveValue【橋りょう・トンネル】&#10;一人当たり有形固定資産（償却資産）額">
          <a:extLst>
            <a:ext uri="{FF2B5EF4-FFF2-40B4-BE49-F238E27FC236}">
              <a16:creationId xmlns:a16="http://schemas.microsoft.com/office/drawing/2014/main" id="{2E35D163-37A1-4CA5-91ED-4021E5FC7177}"/>
            </a:ext>
          </a:extLst>
        </xdr:cNvPr>
        <xdr:cNvSpPr txBox="1"/>
      </xdr:nvSpPr>
      <xdr:spPr>
        <a:xfrm>
          <a:off x="6818845" y="9811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88776</xdr:rowOff>
    </xdr:from>
    <xdr:ext cx="599010" cy="259045"/>
    <xdr:sp macro="" textlink="">
      <xdr:nvSpPr>
        <xdr:cNvPr id="266" name="n_4aveValue【橋りょう・トンネル】&#10;一人当たり有形固定資産（償却資産）額">
          <a:extLst>
            <a:ext uri="{FF2B5EF4-FFF2-40B4-BE49-F238E27FC236}">
              <a16:creationId xmlns:a16="http://schemas.microsoft.com/office/drawing/2014/main" id="{1E4B4094-0D10-4E1B-8753-2E0D2A877E1A}"/>
            </a:ext>
          </a:extLst>
        </xdr:cNvPr>
        <xdr:cNvSpPr txBox="1"/>
      </xdr:nvSpPr>
      <xdr:spPr>
        <a:xfrm>
          <a:off x="6009220" y="9801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102591</xdr:rowOff>
    </xdr:from>
    <xdr:ext cx="599010" cy="259045"/>
    <xdr:sp macro="" textlink="">
      <xdr:nvSpPr>
        <xdr:cNvPr id="267" name="n_1mainValue【橋りょう・トンネル】&#10;一人当たり有形固定資産（償却資産）額">
          <a:extLst>
            <a:ext uri="{FF2B5EF4-FFF2-40B4-BE49-F238E27FC236}">
              <a16:creationId xmlns:a16="http://schemas.microsoft.com/office/drawing/2014/main" id="{EA3C3E4D-26C8-4522-8F3E-AFB2D87DA1A4}"/>
            </a:ext>
          </a:extLst>
        </xdr:cNvPr>
        <xdr:cNvSpPr txBox="1"/>
      </xdr:nvSpPr>
      <xdr:spPr>
        <a:xfrm>
          <a:off x="8399995" y="10145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107441</xdr:rowOff>
    </xdr:from>
    <xdr:ext cx="599010" cy="259045"/>
    <xdr:sp macro="" textlink="">
      <xdr:nvSpPr>
        <xdr:cNvPr id="268" name="n_2mainValue【橋りょう・トンネル】&#10;一人当たり有形固定資産（償却資産）額">
          <a:extLst>
            <a:ext uri="{FF2B5EF4-FFF2-40B4-BE49-F238E27FC236}">
              <a16:creationId xmlns:a16="http://schemas.microsoft.com/office/drawing/2014/main" id="{FA39BEB2-7015-4319-A288-17A1509676B4}"/>
            </a:ext>
          </a:extLst>
        </xdr:cNvPr>
        <xdr:cNvSpPr txBox="1"/>
      </xdr:nvSpPr>
      <xdr:spPr>
        <a:xfrm>
          <a:off x="7609420" y="10143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112532</xdr:rowOff>
    </xdr:from>
    <xdr:ext cx="599010" cy="259045"/>
    <xdr:sp macro="" textlink="">
      <xdr:nvSpPr>
        <xdr:cNvPr id="269" name="n_3mainValue【橋りょう・トンネル】&#10;一人当たり有形固定資産（償却資産）額">
          <a:extLst>
            <a:ext uri="{FF2B5EF4-FFF2-40B4-BE49-F238E27FC236}">
              <a16:creationId xmlns:a16="http://schemas.microsoft.com/office/drawing/2014/main" id="{58F189AA-C8A2-4180-9DDA-83C58539B503}"/>
            </a:ext>
          </a:extLst>
        </xdr:cNvPr>
        <xdr:cNvSpPr txBox="1"/>
      </xdr:nvSpPr>
      <xdr:spPr>
        <a:xfrm>
          <a:off x="6818845" y="10151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116336</xdr:rowOff>
    </xdr:from>
    <xdr:ext cx="599010" cy="259045"/>
    <xdr:sp macro="" textlink="">
      <xdr:nvSpPr>
        <xdr:cNvPr id="270" name="n_4mainValue【橋りょう・トンネル】&#10;一人当たり有形固定資産（償却資産）額">
          <a:extLst>
            <a:ext uri="{FF2B5EF4-FFF2-40B4-BE49-F238E27FC236}">
              <a16:creationId xmlns:a16="http://schemas.microsoft.com/office/drawing/2014/main" id="{0A7FE0EA-FB62-49E0-A810-9237A8044F68}"/>
            </a:ext>
          </a:extLst>
        </xdr:cNvPr>
        <xdr:cNvSpPr txBox="1"/>
      </xdr:nvSpPr>
      <xdr:spPr>
        <a:xfrm>
          <a:off x="6009220" y="10155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71" name="正方形/長方形 270">
          <a:extLst>
            <a:ext uri="{FF2B5EF4-FFF2-40B4-BE49-F238E27FC236}">
              <a16:creationId xmlns:a16="http://schemas.microsoft.com/office/drawing/2014/main" id="{3DA40FB8-9E09-4F29-B4BC-6067A2878AD2}"/>
            </a:ext>
          </a:extLst>
        </xdr:cNvPr>
        <xdr:cNvSpPr/>
      </xdr:nvSpPr>
      <xdr:spPr>
        <a:xfrm>
          <a:off x="6858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72" name="正方形/長方形 271">
          <a:extLst>
            <a:ext uri="{FF2B5EF4-FFF2-40B4-BE49-F238E27FC236}">
              <a16:creationId xmlns:a16="http://schemas.microsoft.com/office/drawing/2014/main" id="{0D461D85-72AF-41D7-9899-9DCF33DBF937}"/>
            </a:ext>
          </a:extLst>
        </xdr:cNvPr>
        <xdr:cNvSpPr/>
      </xdr:nvSpPr>
      <xdr:spPr>
        <a:xfrm>
          <a:off x="80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3" name="正方形/長方形 272">
          <a:extLst>
            <a:ext uri="{FF2B5EF4-FFF2-40B4-BE49-F238E27FC236}">
              <a16:creationId xmlns:a16="http://schemas.microsoft.com/office/drawing/2014/main" id="{F1C9CA24-200A-46DC-87A4-79C001BA042D}"/>
            </a:ext>
          </a:extLst>
        </xdr:cNvPr>
        <xdr:cNvSpPr/>
      </xdr:nvSpPr>
      <xdr:spPr>
        <a:xfrm>
          <a:off x="80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4" name="正方形/長方形 273">
          <a:extLst>
            <a:ext uri="{FF2B5EF4-FFF2-40B4-BE49-F238E27FC236}">
              <a16:creationId xmlns:a16="http://schemas.microsoft.com/office/drawing/2014/main" id="{0C6F4CB8-240A-4540-81EE-AE2B99F34A2F}"/>
            </a:ext>
          </a:extLst>
        </xdr:cNvPr>
        <xdr:cNvSpPr/>
      </xdr:nvSpPr>
      <xdr:spPr>
        <a:xfrm>
          <a:off x="17145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5" name="正方形/長方形 274">
          <a:extLst>
            <a:ext uri="{FF2B5EF4-FFF2-40B4-BE49-F238E27FC236}">
              <a16:creationId xmlns:a16="http://schemas.microsoft.com/office/drawing/2014/main" id="{785D4AD0-1649-4708-91C5-BB5282B07F7B}"/>
            </a:ext>
          </a:extLst>
        </xdr:cNvPr>
        <xdr:cNvSpPr/>
      </xdr:nvSpPr>
      <xdr:spPr>
        <a:xfrm>
          <a:off x="17145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6" name="正方形/長方形 275">
          <a:extLst>
            <a:ext uri="{FF2B5EF4-FFF2-40B4-BE49-F238E27FC236}">
              <a16:creationId xmlns:a16="http://schemas.microsoft.com/office/drawing/2014/main" id="{B9B435D4-F058-45BA-AD26-0054D8C57494}"/>
            </a:ext>
          </a:extLst>
        </xdr:cNvPr>
        <xdr:cNvSpPr/>
      </xdr:nvSpPr>
      <xdr:spPr>
        <a:xfrm>
          <a:off x="27432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7" name="正方形/長方形 276">
          <a:extLst>
            <a:ext uri="{FF2B5EF4-FFF2-40B4-BE49-F238E27FC236}">
              <a16:creationId xmlns:a16="http://schemas.microsoft.com/office/drawing/2014/main" id="{97880FF6-B6F9-4169-9D76-4D26BAC3CA5D}"/>
            </a:ext>
          </a:extLst>
        </xdr:cNvPr>
        <xdr:cNvSpPr/>
      </xdr:nvSpPr>
      <xdr:spPr>
        <a:xfrm>
          <a:off x="27432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8" name="正方形/長方形 277">
          <a:extLst>
            <a:ext uri="{FF2B5EF4-FFF2-40B4-BE49-F238E27FC236}">
              <a16:creationId xmlns:a16="http://schemas.microsoft.com/office/drawing/2014/main" id="{84402B32-B631-45EE-8ABC-37FBA1CF5C89}"/>
            </a:ext>
          </a:extLst>
        </xdr:cNvPr>
        <xdr:cNvSpPr/>
      </xdr:nvSpPr>
      <xdr:spPr>
        <a:xfrm>
          <a:off x="6858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9" name="テキスト ボックス 278">
          <a:extLst>
            <a:ext uri="{FF2B5EF4-FFF2-40B4-BE49-F238E27FC236}">
              <a16:creationId xmlns:a16="http://schemas.microsoft.com/office/drawing/2014/main" id="{89DEE8FC-EF07-48A1-88FD-FD5346C9DB7E}"/>
            </a:ext>
          </a:extLst>
        </xdr:cNvPr>
        <xdr:cNvSpPr txBox="1"/>
      </xdr:nvSpPr>
      <xdr:spPr>
        <a:xfrm>
          <a:off x="666750"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80" name="直線コネクタ 279">
          <a:extLst>
            <a:ext uri="{FF2B5EF4-FFF2-40B4-BE49-F238E27FC236}">
              <a16:creationId xmlns:a16="http://schemas.microsoft.com/office/drawing/2014/main" id="{CDB8BC75-E166-4F50-BFD8-36DEF8F726A2}"/>
            </a:ext>
          </a:extLst>
        </xdr:cNvPr>
        <xdr:cNvCxnSpPr/>
      </xdr:nvCxnSpPr>
      <xdr:spPr>
        <a:xfrm>
          <a:off x="6858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81" name="テキスト ボックス 280">
          <a:extLst>
            <a:ext uri="{FF2B5EF4-FFF2-40B4-BE49-F238E27FC236}">
              <a16:creationId xmlns:a16="http://schemas.microsoft.com/office/drawing/2014/main" id="{DB16A5BE-B20D-43B3-A0E3-D8E695FCA644}"/>
            </a:ext>
          </a:extLst>
        </xdr:cNvPr>
        <xdr:cNvSpPr txBox="1"/>
      </xdr:nvSpPr>
      <xdr:spPr>
        <a:xfrm>
          <a:off x="2789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82" name="直線コネクタ 281">
          <a:extLst>
            <a:ext uri="{FF2B5EF4-FFF2-40B4-BE49-F238E27FC236}">
              <a16:creationId xmlns:a16="http://schemas.microsoft.com/office/drawing/2014/main" id="{1B57CC0B-7811-4832-B1DF-D769BDD61A0E}"/>
            </a:ext>
          </a:extLst>
        </xdr:cNvPr>
        <xdr:cNvCxnSpPr/>
      </xdr:nvCxnSpPr>
      <xdr:spPr>
        <a:xfrm>
          <a:off x="685800" y="1403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3" name="テキスト ボックス 282">
          <a:extLst>
            <a:ext uri="{FF2B5EF4-FFF2-40B4-BE49-F238E27FC236}">
              <a16:creationId xmlns:a16="http://schemas.microsoft.com/office/drawing/2014/main" id="{18F3F465-1968-4935-89E7-E0EB48393D13}"/>
            </a:ext>
          </a:extLst>
        </xdr:cNvPr>
        <xdr:cNvSpPr txBox="1"/>
      </xdr:nvSpPr>
      <xdr:spPr>
        <a:xfrm>
          <a:off x="278946"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4" name="直線コネクタ 283">
          <a:extLst>
            <a:ext uri="{FF2B5EF4-FFF2-40B4-BE49-F238E27FC236}">
              <a16:creationId xmlns:a16="http://schemas.microsoft.com/office/drawing/2014/main" id="{25815453-AD3D-48BC-B113-1E9F21ACB1D5}"/>
            </a:ext>
          </a:extLst>
        </xdr:cNvPr>
        <xdr:cNvCxnSpPr/>
      </xdr:nvCxnSpPr>
      <xdr:spPr>
        <a:xfrm>
          <a:off x="685800" y="13677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5" name="テキスト ボックス 284">
          <a:extLst>
            <a:ext uri="{FF2B5EF4-FFF2-40B4-BE49-F238E27FC236}">
              <a16:creationId xmlns:a16="http://schemas.microsoft.com/office/drawing/2014/main" id="{FE91CEDD-D317-427D-9473-7D803766228B}"/>
            </a:ext>
          </a:extLst>
        </xdr:cNvPr>
        <xdr:cNvSpPr txBox="1"/>
      </xdr:nvSpPr>
      <xdr:spPr>
        <a:xfrm>
          <a:off x="339891" y="1354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6" name="直線コネクタ 285">
          <a:extLst>
            <a:ext uri="{FF2B5EF4-FFF2-40B4-BE49-F238E27FC236}">
              <a16:creationId xmlns:a16="http://schemas.microsoft.com/office/drawing/2014/main" id="{EC25D19A-4D64-4B46-B490-4252B82E7502}"/>
            </a:ext>
          </a:extLst>
        </xdr:cNvPr>
        <xdr:cNvCxnSpPr/>
      </xdr:nvCxnSpPr>
      <xdr:spPr>
        <a:xfrm>
          <a:off x="685800" y="1331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7" name="テキスト ボックス 286">
          <a:extLst>
            <a:ext uri="{FF2B5EF4-FFF2-40B4-BE49-F238E27FC236}">
              <a16:creationId xmlns:a16="http://schemas.microsoft.com/office/drawing/2014/main" id="{63C16285-A65A-4057-A837-06F8DF684A09}"/>
            </a:ext>
          </a:extLst>
        </xdr:cNvPr>
        <xdr:cNvSpPr txBox="1"/>
      </xdr:nvSpPr>
      <xdr:spPr>
        <a:xfrm>
          <a:off x="339891" y="1318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8" name="直線コネクタ 287">
          <a:extLst>
            <a:ext uri="{FF2B5EF4-FFF2-40B4-BE49-F238E27FC236}">
              <a16:creationId xmlns:a16="http://schemas.microsoft.com/office/drawing/2014/main" id="{37ABE2B8-241C-4F19-BA6F-6CF20A49E59F}"/>
            </a:ext>
          </a:extLst>
        </xdr:cNvPr>
        <xdr:cNvCxnSpPr/>
      </xdr:nvCxnSpPr>
      <xdr:spPr>
        <a:xfrm>
          <a:off x="685800" y="1295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9" name="テキスト ボックス 288">
          <a:extLst>
            <a:ext uri="{FF2B5EF4-FFF2-40B4-BE49-F238E27FC236}">
              <a16:creationId xmlns:a16="http://schemas.microsoft.com/office/drawing/2014/main" id="{B6349544-6E9E-4542-A104-7211A03D9A2E}"/>
            </a:ext>
          </a:extLst>
        </xdr:cNvPr>
        <xdr:cNvSpPr txBox="1"/>
      </xdr:nvSpPr>
      <xdr:spPr>
        <a:xfrm>
          <a:off x="339891" y="1281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90" name="直線コネクタ 289">
          <a:extLst>
            <a:ext uri="{FF2B5EF4-FFF2-40B4-BE49-F238E27FC236}">
              <a16:creationId xmlns:a16="http://schemas.microsoft.com/office/drawing/2014/main" id="{6E20B3DD-44F6-48F2-A03F-14592BBDB7D9}"/>
            </a:ext>
          </a:extLst>
        </xdr:cNvPr>
        <xdr:cNvCxnSpPr/>
      </xdr:nvCxnSpPr>
      <xdr:spPr>
        <a:xfrm>
          <a:off x="685800" y="12601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91" name="テキスト ボックス 290">
          <a:extLst>
            <a:ext uri="{FF2B5EF4-FFF2-40B4-BE49-F238E27FC236}">
              <a16:creationId xmlns:a16="http://schemas.microsoft.com/office/drawing/2014/main" id="{02751A86-8862-43B4-8D0F-019812D519A1}"/>
            </a:ext>
          </a:extLst>
        </xdr:cNvPr>
        <xdr:cNvSpPr txBox="1"/>
      </xdr:nvSpPr>
      <xdr:spPr>
        <a:xfrm>
          <a:off x="339891" y="12465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92" name="直線コネクタ 291">
          <a:extLst>
            <a:ext uri="{FF2B5EF4-FFF2-40B4-BE49-F238E27FC236}">
              <a16:creationId xmlns:a16="http://schemas.microsoft.com/office/drawing/2014/main" id="{79BA8DCE-9A90-4936-B3E1-EF34AE07E2CC}"/>
            </a:ext>
          </a:extLst>
        </xdr:cNvPr>
        <xdr:cNvCxnSpPr/>
      </xdr:nvCxnSpPr>
      <xdr:spPr>
        <a:xfrm>
          <a:off x="6858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3" name="テキスト ボックス 292">
          <a:extLst>
            <a:ext uri="{FF2B5EF4-FFF2-40B4-BE49-F238E27FC236}">
              <a16:creationId xmlns:a16="http://schemas.microsoft.com/office/drawing/2014/main" id="{BE1503F0-BA07-402B-8514-47512683024E}"/>
            </a:ext>
          </a:extLst>
        </xdr:cNvPr>
        <xdr:cNvSpPr txBox="1"/>
      </xdr:nvSpPr>
      <xdr:spPr>
        <a:xfrm>
          <a:off x="388136" y="121037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4" name="【公営住宅】&#10;有形固定資産減価償却率グラフ枠">
          <a:extLst>
            <a:ext uri="{FF2B5EF4-FFF2-40B4-BE49-F238E27FC236}">
              <a16:creationId xmlns:a16="http://schemas.microsoft.com/office/drawing/2014/main" id="{406436FC-169A-4D96-A547-781CFC64D68E}"/>
            </a:ext>
          </a:extLst>
        </xdr:cNvPr>
        <xdr:cNvSpPr/>
      </xdr:nvSpPr>
      <xdr:spPr>
        <a:xfrm>
          <a:off x="6858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139064</xdr:rowOff>
    </xdr:from>
    <xdr:to>
      <xdr:col>24</xdr:col>
      <xdr:colOff>62865</xdr:colOff>
      <xdr:row>85</xdr:row>
      <xdr:rowOff>34289</xdr:rowOff>
    </xdr:to>
    <xdr:cxnSp macro="">
      <xdr:nvCxnSpPr>
        <xdr:cNvPr id="295" name="直線コネクタ 294">
          <a:extLst>
            <a:ext uri="{FF2B5EF4-FFF2-40B4-BE49-F238E27FC236}">
              <a16:creationId xmlns:a16="http://schemas.microsoft.com/office/drawing/2014/main" id="{0E7D87EA-8E3C-4BB3-BF32-43F02A5A56AC}"/>
            </a:ext>
          </a:extLst>
        </xdr:cNvPr>
        <xdr:cNvCxnSpPr/>
      </xdr:nvCxnSpPr>
      <xdr:spPr>
        <a:xfrm flipV="1">
          <a:off x="4180840" y="12772389"/>
          <a:ext cx="0" cy="1022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38116</xdr:rowOff>
    </xdr:from>
    <xdr:ext cx="405111" cy="259045"/>
    <xdr:sp macro="" textlink="">
      <xdr:nvSpPr>
        <xdr:cNvPr id="296" name="【公営住宅】&#10;有形固定資産減価償却率最小値テキスト">
          <a:extLst>
            <a:ext uri="{FF2B5EF4-FFF2-40B4-BE49-F238E27FC236}">
              <a16:creationId xmlns:a16="http://schemas.microsoft.com/office/drawing/2014/main" id="{8FF1E848-D86B-4C92-8E85-7EE56D21F685}"/>
            </a:ext>
          </a:extLst>
        </xdr:cNvPr>
        <xdr:cNvSpPr txBox="1"/>
      </xdr:nvSpPr>
      <xdr:spPr>
        <a:xfrm>
          <a:off x="4219575" y="1380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34289</xdr:rowOff>
    </xdr:from>
    <xdr:to>
      <xdr:col>24</xdr:col>
      <xdr:colOff>152400</xdr:colOff>
      <xdr:row>85</xdr:row>
      <xdr:rowOff>34289</xdr:rowOff>
    </xdr:to>
    <xdr:cxnSp macro="">
      <xdr:nvCxnSpPr>
        <xdr:cNvPr id="297" name="直線コネクタ 296">
          <a:extLst>
            <a:ext uri="{FF2B5EF4-FFF2-40B4-BE49-F238E27FC236}">
              <a16:creationId xmlns:a16="http://schemas.microsoft.com/office/drawing/2014/main" id="{FCB2C72C-9DE9-430E-83B1-B6ECCE0F3154}"/>
            </a:ext>
          </a:extLst>
        </xdr:cNvPr>
        <xdr:cNvCxnSpPr/>
      </xdr:nvCxnSpPr>
      <xdr:spPr>
        <a:xfrm>
          <a:off x="4105275" y="1379473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85741</xdr:rowOff>
    </xdr:from>
    <xdr:ext cx="405111" cy="259045"/>
    <xdr:sp macro="" textlink="">
      <xdr:nvSpPr>
        <xdr:cNvPr id="298" name="【公営住宅】&#10;有形固定資産減価償却率最大値テキスト">
          <a:extLst>
            <a:ext uri="{FF2B5EF4-FFF2-40B4-BE49-F238E27FC236}">
              <a16:creationId xmlns:a16="http://schemas.microsoft.com/office/drawing/2014/main" id="{1795D097-11C2-4159-876B-E557F238F698}"/>
            </a:ext>
          </a:extLst>
        </xdr:cNvPr>
        <xdr:cNvSpPr txBox="1"/>
      </xdr:nvSpPr>
      <xdr:spPr>
        <a:xfrm>
          <a:off x="4219575" y="12550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139064</xdr:rowOff>
    </xdr:from>
    <xdr:to>
      <xdr:col>24</xdr:col>
      <xdr:colOff>152400</xdr:colOff>
      <xdr:row>78</xdr:row>
      <xdr:rowOff>139064</xdr:rowOff>
    </xdr:to>
    <xdr:cxnSp macro="">
      <xdr:nvCxnSpPr>
        <xdr:cNvPr id="299" name="直線コネクタ 298">
          <a:extLst>
            <a:ext uri="{FF2B5EF4-FFF2-40B4-BE49-F238E27FC236}">
              <a16:creationId xmlns:a16="http://schemas.microsoft.com/office/drawing/2014/main" id="{025C14E0-2582-4202-B3C3-EA4C12D43F5A}"/>
            </a:ext>
          </a:extLst>
        </xdr:cNvPr>
        <xdr:cNvCxnSpPr/>
      </xdr:nvCxnSpPr>
      <xdr:spPr>
        <a:xfrm>
          <a:off x="4105275" y="1277238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76216</xdr:rowOff>
    </xdr:from>
    <xdr:ext cx="405111" cy="259045"/>
    <xdr:sp macro="" textlink="">
      <xdr:nvSpPr>
        <xdr:cNvPr id="300" name="【公営住宅】&#10;有形固定資産減価償却率平均値テキスト">
          <a:extLst>
            <a:ext uri="{FF2B5EF4-FFF2-40B4-BE49-F238E27FC236}">
              <a16:creationId xmlns:a16="http://schemas.microsoft.com/office/drawing/2014/main" id="{7961D5CC-CBB6-46C3-A3DA-9835FE292EA7}"/>
            </a:ext>
          </a:extLst>
        </xdr:cNvPr>
        <xdr:cNvSpPr txBox="1"/>
      </xdr:nvSpPr>
      <xdr:spPr>
        <a:xfrm>
          <a:off x="4219575" y="135159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97789</xdr:rowOff>
    </xdr:from>
    <xdr:to>
      <xdr:col>24</xdr:col>
      <xdr:colOff>114300</xdr:colOff>
      <xdr:row>84</xdr:row>
      <xdr:rowOff>27939</xdr:rowOff>
    </xdr:to>
    <xdr:sp macro="" textlink="">
      <xdr:nvSpPr>
        <xdr:cNvPr id="301" name="フローチャート: 判断 300">
          <a:extLst>
            <a:ext uri="{FF2B5EF4-FFF2-40B4-BE49-F238E27FC236}">
              <a16:creationId xmlns:a16="http://schemas.microsoft.com/office/drawing/2014/main" id="{E271BC89-99E5-49C4-9B69-E9CFFC2F2815}"/>
            </a:ext>
          </a:extLst>
        </xdr:cNvPr>
        <xdr:cNvSpPr/>
      </xdr:nvSpPr>
      <xdr:spPr>
        <a:xfrm>
          <a:off x="4124325" y="1353756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78739</xdr:rowOff>
    </xdr:from>
    <xdr:to>
      <xdr:col>20</xdr:col>
      <xdr:colOff>38100</xdr:colOff>
      <xdr:row>84</xdr:row>
      <xdr:rowOff>8889</xdr:rowOff>
    </xdr:to>
    <xdr:sp macro="" textlink="">
      <xdr:nvSpPr>
        <xdr:cNvPr id="302" name="フローチャート: 判断 301">
          <a:extLst>
            <a:ext uri="{FF2B5EF4-FFF2-40B4-BE49-F238E27FC236}">
              <a16:creationId xmlns:a16="http://schemas.microsoft.com/office/drawing/2014/main" id="{A6819E30-433B-4AA1-9E45-5AA1CAC7F564}"/>
            </a:ext>
          </a:extLst>
        </xdr:cNvPr>
        <xdr:cNvSpPr/>
      </xdr:nvSpPr>
      <xdr:spPr>
        <a:xfrm>
          <a:off x="3381375" y="1351851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78739</xdr:rowOff>
    </xdr:from>
    <xdr:to>
      <xdr:col>15</xdr:col>
      <xdr:colOff>101600</xdr:colOff>
      <xdr:row>84</xdr:row>
      <xdr:rowOff>8889</xdr:rowOff>
    </xdr:to>
    <xdr:sp macro="" textlink="">
      <xdr:nvSpPr>
        <xdr:cNvPr id="303" name="フローチャート: 判断 302">
          <a:extLst>
            <a:ext uri="{FF2B5EF4-FFF2-40B4-BE49-F238E27FC236}">
              <a16:creationId xmlns:a16="http://schemas.microsoft.com/office/drawing/2014/main" id="{AA632369-635C-4CC1-B2C9-A9688A5675B3}"/>
            </a:ext>
          </a:extLst>
        </xdr:cNvPr>
        <xdr:cNvSpPr/>
      </xdr:nvSpPr>
      <xdr:spPr>
        <a:xfrm>
          <a:off x="2571750" y="1351851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73025</xdr:rowOff>
    </xdr:from>
    <xdr:to>
      <xdr:col>10</xdr:col>
      <xdr:colOff>165100</xdr:colOff>
      <xdr:row>84</xdr:row>
      <xdr:rowOff>3175</xdr:rowOff>
    </xdr:to>
    <xdr:sp macro="" textlink="">
      <xdr:nvSpPr>
        <xdr:cNvPr id="304" name="フローチャート: 判断 303">
          <a:extLst>
            <a:ext uri="{FF2B5EF4-FFF2-40B4-BE49-F238E27FC236}">
              <a16:creationId xmlns:a16="http://schemas.microsoft.com/office/drawing/2014/main" id="{C1428385-1995-4A65-BB71-08D7430AAEDE}"/>
            </a:ext>
          </a:extLst>
        </xdr:cNvPr>
        <xdr:cNvSpPr/>
      </xdr:nvSpPr>
      <xdr:spPr>
        <a:xfrm>
          <a:off x="1781175" y="135128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149225</xdr:rowOff>
    </xdr:from>
    <xdr:to>
      <xdr:col>6</xdr:col>
      <xdr:colOff>38100</xdr:colOff>
      <xdr:row>82</xdr:row>
      <xdr:rowOff>79375</xdr:rowOff>
    </xdr:to>
    <xdr:sp macro="" textlink="">
      <xdr:nvSpPr>
        <xdr:cNvPr id="305" name="フローチャート: 判断 304">
          <a:extLst>
            <a:ext uri="{FF2B5EF4-FFF2-40B4-BE49-F238E27FC236}">
              <a16:creationId xmlns:a16="http://schemas.microsoft.com/office/drawing/2014/main" id="{EFE9CCD0-CD77-49DF-A442-A5B51C8C2AB3}"/>
            </a:ext>
          </a:extLst>
        </xdr:cNvPr>
        <xdr:cNvSpPr/>
      </xdr:nvSpPr>
      <xdr:spPr>
        <a:xfrm>
          <a:off x="981075" y="132651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559FB8DF-8E8B-4973-B48A-0B36251F6888}"/>
            </a:ext>
          </a:extLst>
        </xdr:cNvPr>
        <xdr:cNvSpPr txBox="1"/>
      </xdr:nvSpPr>
      <xdr:spPr>
        <a:xfrm>
          <a:off x="40100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27A836A3-DBA1-4D08-95F6-9543CCF9605A}"/>
            </a:ext>
          </a:extLst>
        </xdr:cNvPr>
        <xdr:cNvSpPr txBox="1"/>
      </xdr:nvSpPr>
      <xdr:spPr>
        <a:xfrm>
          <a:off x="32575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id="{161A1DC6-3BD4-489E-B478-E4889A68C8CE}"/>
            </a:ext>
          </a:extLst>
        </xdr:cNvPr>
        <xdr:cNvSpPr txBox="1"/>
      </xdr:nvSpPr>
      <xdr:spPr>
        <a:xfrm>
          <a:off x="24479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9" name="テキスト ボックス 308">
          <a:extLst>
            <a:ext uri="{FF2B5EF4-FFF2-40B4-BE49-F238E27FC236}">
              <a16:creationId xmlns:a16="http://schemas.microsoft.com/office/drawing/2014/main" id="{BA93C483-C3D1-4C5F-A2EB-25F791AF8B82}"/>
            </a:ext>
          </a:extLst>
        </xdr:cNvPr>
        <xdr:cNvSpPr txBox="1"/>
      </xdr:nvSpPr>
      <xdr:spPr>
        <a:xfrm>
          <a:off x="1657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10" name="テキスト ボックス 309">
          <a:extLst>
            <a:ext uri="{FF2B5EF4-FFF2-40B4-BE49-F238E27FC236}">
              <a16:creationId xmlns:a16="http://schemas.microsoft.com/office/drawing/2014/main" id="{A1BE00B0-ADBF-461F-A774-8B39E94A9DF0}"/>
            </a:ext>
          </a:extLst>
        </xdr:cNvPr>
        <xdr:cNvSpPr txBox="1"/>
      </xdr:nvSpPr>
      <xdr:spPr>
        <a:xfrm>
          <a:off x="857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116839</xdr:rowOff>
    </xdr:from>
    <xdr:to>
      <xdr:col>24</xdr:col>
      <xdr:colOff>114300</xdr:colOff>
      <xdr:row>83</xdr:row>
      <xdr:rowOff>46989</xdr:rowOff>
    </xdr:to>
    <xdr:sp macro="" textlink="">
      <xdr:nvSpPr>
        <xdr:cNvPr id="311" name="楕円 310">
          <a:extLst>
            <a:ext uri="{FF2B5EF4-FFF2-40B4-BE49-F238E27FC236}">
              <a16:creationId xmlns:a16="http://schemas.microsoft.com/office/drawing/2014/main" id="{5606C2B5-1988-4E0F-80A2-3238BA79DFCC}"/>
            </a:ext>
          </a:extLst>
        </xdr:cNvPr>
        <xdr:cNvSpPr/>
      </xdr:nvSpPr>
      <xdr:spPr>
        <a:xfrm>
          <a:off x="4124325" y="1339468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139716</xdr:rowOff>
    </xdr:from>
    <xdr:ext cx="405111" cy="259045"/>
    <xdr:sp macro="" textlink="">
      <xdr:nvSpPr>
        <xdr:cNvPr id="312" name="【公営住宅】&#10;有形固定資産減価償却率該当値テキスト">
          <a:extLst>
            <a:ext uri="{FF2B5EF4-FFF2-40B4-BE49-F238E27FC236}">
              <a16:creationId xmlns:a16="http://schemas.microsoft.com/office/drawing/2014/main" id="{038E4ED3-E3EB-4B52-91B6-FD78AE0AAF28}"/>
            </a:ext>
          </a:extLst>
        </xdr:cNvPr>
        <xdr:cNvSpPr txBox="1"/>
      </xdr:nvSpPr>
      <xdr:spPr>
        <a:xfrm>
          <a:off x="4219575" y="13258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105411</xdr:rowOff>
    </xdr:from>
    <xdr:to>
      <xdr:col>20</xdr:col>
      <xdr:colOff>38100</xdr:colOff>
      <xdr:row>83</xdr:row>
      <xdr:rowOff>35561</xdr:rowOff>
    </xdr:to>
    <xdr:sp macro="" textlink="">
      <xdr:nvSpPr>
        <xdr:cNvPr id="313" name="楕円 312">
          <a:extLst>
            <a:ext uri="{FF2B5EF4-FFF2-40B4-BE49-F238E27FC236}">
              <a16:creationId xmlns:a16="http://schemas.microsoft.com/office/drawing/2014/main" id="{430B4E85-054A-4871-84D6-81DC8AA2EEAD}"/>
            </a:ext>
          </a:extLst>
        </xdr:cNvPr>
        <xdr:cNvSpPr/>
      </xdr:nvSpPr>
      <xdr:spPr>
        <a:xfrm>
          <a:off x="3381375" y="1338008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156211</xdr:rowOff>
    </xdr:from>
    <xdr:to>
      <xdr:col>24</xdr:col>
      <xdr:colOff>63500</xdr:colOff>
      <xdr:row>82</xdr:row>
      <xdr:rowOff>167639</xdr:rowOff>
    </xdr:to>
    <xdr:cxnSp macro="">
      <xdr:nvCxnSpPr>
        <xdr:cNvPr id="314" name="直線コネクタ 313">
          <a:extLst>
            <a:ext uri="{FF2B5EF4-FFF2-40B4-BE49-F238E27FC236}">
              <a16:creationId xmlns:a16="http://schemas.microsoft.com/office/drawing/2014/main" id="{83C16753-0173-40E6-9F24-DB5C03B1033A}"/>
            </a:ext>
          </a:extLst>
        </xdr:cNvPr>
        <xdr:cNvCxnSpPr/>
      </xdr:nvCxnSpPr>
      <xdr:spPr>
        <a:xfrm>
          <a:off x="3429000" y="13437236"/>
          <a:ext cx="752475" cy="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88264</xdr:rowOff>
    </xdr:from>
    <xdr:to>
      <xdr:col>15</xdr:col>
      <xdr:colOff>101600</xdr:colOff>
      <xdr:row>83</xdr:row>
      <xdr:rowOff>18414</xdr:rowOff>
    </xdr:to>
    <xdr:sp macro="" textlink="">
      <xdr:nvSpPr>
        <xdr:cNvPr id="315" name="楕円 314">
          <a:extLst>
            <a:ext uri="{FF2B5EF4-FFF2-40B4-BE49-F238E27FC236}">
              <a16:creationId xmlns:a16="http://schemas.microsoft.com/office/drawing/2014/main" id="{D2080C1B-510E-41D8-980B-0F409406DD7E}"/>
            </a:ext>
          </a:extLst>
        </xdr:cNvPr>
        <xdr:cNvSpPr/>
      </xdr:nvSpPr>
      <xdr:spPr>
        <a:xfrm>
          <a:off x="2571750" y="1336293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139064</xdr:rowOff>
    </xdr:from>
    <xdr:to>
      <xdr:col>19</xdr:col>
      <xdr:colOff>177800</xdr:colOff>
      <xdr:row>82</xdr:row>
      <xdr:rowOff>156211</xdr:rowOff>
    </xdr:to>
    <xdr:cxnSp macro="">
      <xdr:nvCxnSpPr>
        <xdr:cNvPr id="316" name="直線コネクタ 315">
          <a:extLst>
            <a:ext uri="{FF2B5EF4-FFF2-40B4-BE49-F238E27FC236}">
              <a16:creationId xmlns:a16="http://schemas.microsoft.com/office/drawing/2014/main" id="{BE84DFDB-951C-48E7-910C-01CC64D6B11D}"/>
            </a:ext>
          </a:extLst>
        </xdr:cNvPr>
        <xdr:cNvCxnSpPr/>
      </xdr:nvCxnSpPr>
      <xdr:spPr>
        <a:xfrm>
          <a:off x="2619375" y="13420089"/>
          <a:ext cx="809625"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46355</xdr:rowOff>
    </xdr:from>
    <xdr:to>
      <xdr:col>10</xdr:col>
      <xdr:colOff>165100</xdr:colOff>
      <xdr:row>82</xdr:row>
      <xdr:rowOff>147955</xdr:rowOff>
    </xdr:to>
    <xdr:sp macro="" textlink="">
      <xdr:nvSpPr>
        <xdr:cNvPr id="317" name="楕円 316">
          <a:extLst>
            <a:ext uri="{FF2B5EF4-FFF2-40B4-BE49-F238E27FC236}">
              <a16:creationId xmlns:a16="http://schemas.microsoft.com/office/drawing/2014/main" id="{A7894CAD-C07C-4952-9AF1-8973290D64E2}"/>
            </a:ext>
          </a:extLst>
        </xdr:cNvPr>
        <xdr:cNvSpPr/>
      </xdr:nvSpPr>
      <xdr:spPr>
        <a:xfrm>
          <a:off x="1781175" y="133273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97155</xdr:rowOff>
    </xdr:from>
    <xdr:to>
      <xdr:col>15</xdr:col>
      <xdr:colOff>50800</xdr:colOff>
      <xdr:row>82</xdr:row>
      <xdr:rowOff>139064</xdr:rowOff>
    </xdr:to>
    <xdr:cxnSp macro="">
      <xdr:nvCxnSpPr>
        <xdr:cNvPr id="318" name="直線コネクタ 317">
          <a:extLst>
            <a:ext uri="{FF2B5EF4-FFF2-40B4-BE49-F238E27FC236}">
              <a16:creationId xmlns:a16="http://schemas.microsoft.com/office/drawing/2014/main" id="{0C28978E-6732-4CB7-A9C2-8FCD0A3FFD9C}"/>
            </a:ext>
          </a:extLst>
        </xdr:cNvPr>
        <xdr:cNvCxnSpPr/>
      </xdr:nvCxnSpPr>
      <xdr:spPr>
        <a:xfrm>
          <a:off x="1828800" y="13375005"/>
          <a:ext cx="790575" cy="45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13970</xdr:rowOff>
    </xdr:from>
    <xdr:to>
      <xdr:col>6</xdr:col>
      <xdr:colOff>38100</xdr:colOff>
      <xdr:row>82</xdr:row>
      <xdr:rowOff>115570</xdr:rowOff>
    </xdr:to>
    <xdr:sp macro="" textlink="">
      <xdr:nvSpPr>
        <xdr:cNvPr id="319" name="楕円 318">
          <a:extLst>
            <a:ext uri="{FF2B5EF4-FFF2-40B4-BE49-F238E27FC236}">
              <a16:creationId xmlns:a16="http://schemas.microsoft.com/office/drawing/2014/main" id="{938B8A92-2BD7-4DAE-AFAA-4CFE20B3F848}"/>
            </a:ext>
          </a:extLst>
        </xdr:cNvPr>
        <xdr:cNvSpPr/>
      </xdr:nvSpPr>
      <xdr:spPr>
        <a:xfrm>
          <a:off x="981075" y="1328864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64770</xdr:rowOff>
    </xdr:from>
    <xdr:to>
      <xdr:col>10</xdr:col>
      <xdr:colOff>114300</xdr:colOff>
      <xdr:row>82</xdr:row>
      <xdr:rowOff>97155</xdr:rowOff>
    </xdr:to>
    <xdr:cxnSp macro="">
      <xdr:nvCxnSpPr>
        <xdr:cNvPr id="320" name="直線コネクタ 319">
          <a:extLst>
            <a:ext uri="{FF2B5EF4-FFF2-40B4-BE49-F238E27FC236}">
              <a16:creationId xmlns:a16="http://schemas.microsoft.com/office/drawing/2014/main" id="{5DEC67B1-F9FB-4AC4-BD32-F44C387EB2F2}"/>
            </a:ext>
          </a:extLst>
        </xdr:cNvPr>
        <xdr:cNvCxnSpPr/>
      </xdr:nvCxnSpPr>
      <xdr:spPr>
        <a:xfrm>
          <a:off x="1028700" y="13345795"/>
          <a:ext cx="8001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16</xdr:rowOff>
    </xdr:from>
    <xdr:ext cx="405111" cy="259045"/>
    <xdr:sp macro="" textlink="">
      <xdr:nvSpPr>
        <xdr:cNvPr id="321" name="n_1aveValue【公営住宅】&#10;有形固定資産減価償却率">
          <a:extLst>
            <a:ext uri="{FF2B5EF4-FFF2-40B4-BE49-F238E27FC236}">
              <a16:creationId xmlns:a16="http://schemas.microsoft.com/office/drawing/2014/main" id="{7D9CE980-F3DF-4B8D-ACA9-19B41A1BE5D6}"/>
            </a:ext>
          </a:extLst>
        </xdr:cNvPr>
        <xdr:cNvSpPr txBox="1"/>
      </xdr:nvSpPr>
      <xdr:spPr>
        <a:xfrm>
          <a:off x="3239144" y="13601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16</xdr:rowOff>
    </xdr:from>
    <xdr:ext cx="405111" cy="259045"/>
    <xdr:sp macro="" textlink="">
      <xdr:nvSpPr>
        <xdr:cNvPr id="322" name="n_2aveValue【公営住宅】&#10;有形固定資産減価償却率">
          <a:extLst>
            <a:ext uri="{FF2B5EF4-FFF2-40B4-BE49-F238E27FC236}">
              <a16:creationId xmlns:a16="http://schemas.microsoft.com/office/drawing/2014/main" id="{EBB7680B-1C64-4B30-9B0B-AC439D1D09E4}"/>
            </a:ext>
          </a:extLst>
        </xdr:cNvPr>
        <xdr:cNvSpPr txBox="1"/>
      </xdr:nvSpPr>
      <xdr:spPr>
        <a:xfrm>
          <a:off x="2439044" y="13601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165752</xdr:rowOff>
    </xdr:from>
    <xdr:ext cx="405111" cy="259045"/>
    <xdr:sp macro="" textlink="">
      <xdr:nvSpPr>
        <xdr:cNvPr id="323" name="n_3aveValue【公営住宅】&#10;有形固定資産減価償却率">
          <a:extLst>
            <a:ext uri="{FF2B5EF4-FFF2-40B4-BE49-F238E27FC236}">
              <a16:creationId xmlns:a16="http://schemas.microsoft.com/office/drawing/2014/main" id="{02D519D0-84A5-4C34-A810-210C2B5EFFDE}"/>
            </a:ext>
          </a:extLst>
        </xdr:cNvPr>
        <xdr:cNvSpPr txBox="1"/>
      </xdr:nvSpPr>
      <xdr:spPr>
        <a:xfrm>
          <a:off x="1648469" y="1360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95902</xdr:rowOff>
    </xdr:from>
    <xdr:ext cx="405111" cy="259045"/>
    <xdr:sp macro="" textlink="">
      <xdr:nvSpPr>
        <xdr:cNvPr id="324" name="n_4aveValue【公営住宅】&#10;有形固定資産減価償却率">
          <a:extLst>
            <a:ext uri="{FF2B5EF4-FFF2-40B4-BE49-F238E27FC236}">
              <a16:creationId xmlns:a16="http://schemas.microsoft.com/office/drawing/2014/main" id="{ADCDCADE-2625-4940-B69A-C5A36AC0B6E1}"/>
            </a:ext>
          </a:extLst>
        </xdr:cNvPr>
        <xdr:cNvSpPr txBox="1"/>
      </xdr:nvSpPr>
      <xdr:spPr>
        <a:xfrm>
          <a:off x="848369" y="1304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52088</xdr:rowOff>
    </xdr:from>
    <xdr:ext cx="405111" cy="259045"/>
    <xdr:sp macro="" textlink="">
      <xdr:nvSpPr>
        <xdr:cNvPr id="325" name="n_1mainValue【公営住宅】&#10;有形固定資産減価償却率">
          <a:extLst>
            <a:ext uri="{FF2B5EF4-FFF2-40B4-BE49-F238E27FC236}">
              <a16:creationId xmlns:a16="http://schemas.microsoft.com/office/drawing/2014/main" id="{F66FA7A2-34AA-487E-A723-7253D21FBE02}"/>
            </a:ext>
          </a:extLst>
        </xdr:cNvPr>
        <xdr:cNvSpPr txBox="1"/>
      </xdr:nvSpPr>
      <xdr:spPr>
        <a:xfrm>
          <a:off x="3239144" y="13164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34941</xdr:rowOff>
    </xdr:from>
    <xdr:ext cx="405111" cy="259045"/>
    <xdr:sp macro="" textlink="">
      <xdr:nvSpPr>
        <xdr:cNvPr id="326" name="n_2mainValue【公営住宅】&#10;有形固定資産減価償却率">
          <a:extLst>
            <a:ext uri="{FF2B5EF4-FFF2-40B4-BE49-F238E27FC236}">
              <a16:creationId xmlns:a16="http://schemas.microsoft.com/office/drawing/2014/main" id="{3071C711-C92F-4156-BA36-5E9F4A60A05D}"/>
            </a:ext>
          </a:extLst>
        </xdr:cNvPr>
        <xdr:cNvSpPr txBox="1"/>
      </xdr:nvSpPr>
      <xdr:spPr>
        <a:xfrm>
          <a:off x="2439044" y="13150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164482</xdr:rowOff>
    </xdr:from>
    <xdr:ext cx="405111" cy="259045"/>
    <xdr:sp macro="" textlink="">
      <xdr:nvSpPr>
        <xdr:cNvPr id="327" name="n_3mainValue【公営住宅】&#10;有形固定資産減価償却率">
          <a:extLst>
            <a:ext uri="{FF2B5EF4-FFF2-40B4-BE49-F238E27FC236}">
              <a16:creationId xmlns:a16="http://schemas.microsoft.com/office/drawing/2014/main" id="{5986F4E3-F5D1-45C0-B6C9-459019026B96}"/>
            </a:ext>
          </a:extLst>
        </xdr:cNvPr>
        <xdr:cNvSpPr txBox="1"/>
      </xdr:nvSpPr>
      <xdr:spPr>
        <a:xfrm>
          <a:off x="1648469" y="13115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106697</xdr:rowOff>
    </xdr:from>
    <xdr:ext cx="405111" cy="259045"/>
    <xdr:sp macro="" textlink="">
      <xdr:nvSpPr>
        <xdr:cNvPr id="328" name="n_4mainValue【公営住宅】&#10;有形固定資産減価償却率">
          <a:extLst>
            <a:ext uri="{FF2B5EF4-FFF2-40B4-BE49-F238E27FC236}">
              <a16:creationId xmlns:a16="http://schemas.microsoft.com/office/drawing/2014/main" id="{5D8B9464-EDC4-4968-B5C6-30DCE1B0FDA3}"/>
            </a:ext>
          </a:extLst>
        </xdr:cNvPr>
        <xdr:cNvSpPr txBox="1"/>
      </xdr:nvSpPr>
      <xdr:spPr>
        <a:xfrm>
          <a:off x="848369" y="1338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9" name="正方形/長方形 328">
          <a:extLst>
            <a:ext uri="{FF2B5EF4-FFF2-40B4-BE49-F238E27FC236}">
              <a16:creationId xmlns:a16="http://schemas.microsoft.com/office/drawing/2014/main" id="{4BF195C5-2A6E-44E9-8338-868C74A4A479}"/>
            </a:ext>
          </a:extLst>
        </xdr:cNvPr>
        <xdr:cNvSpPr/>
      </xdr:nvSpPr>
      <xdr:spPr>
        <a:xfrm>
          <a:off x="59531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30" name="正方形/長方形 329">
          <a:extLst>
            <a:ext uri="{FF2B5EF4-FFF2-40B4-BE49-F238E27FC236}">
              <a16:creationId xmlns:a16="http://schemas.microsoft.com/office/drawing/2014/main" id="{7C190409-0E62-48CA-A745-11575A6B9E16}"/>
            </a:ext>
          </a:extLst>
        </xdr:cNvPr>
        <xdr:cNvSpPr/>
      </xdr:nvSpPr>
      <xdr:spPr>
        <a:xfrm>
          <a:off x="60674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31" name="正方形/長方形 330">
          <a:extLst>
            <a:ext uri="{FF2B5EF4-FFF2-40B4-BE49-F238E27FC236}">
              <a16:creationId xmlns:a16="http://schemas.microsoft.com/office/drawing/2014/main" id="{D512AABA-F47E-4F48-96D8-D848C95F23C8}"/>
            </a:ext>
          </a:extLst>
        </xdr:cNvPr>
        <xdr:cNvSpPr/>
      </xdr:nvSpPr>
      <xdr:spPr>
        <a:xfrm>
          <a:off x="60674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32" name="正方形/長方形 331">
          <a:extLst>
            <a:ext uri="{FF2B5EF4-FFF2-40B4-BE49-F238E27FC236}">
              <a16:creationId xmlns:a16="http://schemas.microsoft.com/office/drawing/2014/main" id="{3C1DB33A-7461-4C79-AE28-44D8D89710F8}"/>
            </a:ext>
          </a:extLst>
        </xdr:cNvPr>
        <xdr:cNvSpPr/>
      </xdr:nvSpPr>
      <xdr:spPr>
        <a:xfrm>
          <a:off x="69818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3" name="正方形/長方形 332">
          <a:extLst>
            <a:ext uri="{FF2B5EF4-FFF2-40B4-BE49-F238E27FC236}">
              <a16:creationId xmlns:a16="http://schemas.microsoft.com/office/drawing/2014/main" id="{E9ABDE66-A58E-4697-AC47-A66F5E5A3F4C}"/>
            </a:ext>
          </a:extLst>
        </xdr:cNvPr>
        <xdr:cNvSpPr/>
      </xdr:nvSpPr>
      <xdr:spPr>
        <a:xfrm>
          <a:off x="69818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4" name="正方形/長方形 333">
          <a:extLst>
            <a:ext uri="{FF2B5EF4-FFF2-40B4-BE49-F238E27FC236}">
              <a16:creationId xmlns:a16="http://schemas.microsoft.com/office/drawing/2014/main" id="{A3C5AC40-C70F-4C7E-9937-284DCB3345C7}"/>
            </a:ext>
          </a:extLst>
        </xdr:cNvPr>
        <xdr:cNvSpPr/>
      </xdr:nvSpPr>
      <xdr:spPr>
        <a:xfrm>
          <a:off x="80105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5" name="正方形/長方形 334">
          <a:extLst>
            <a:ext uri="{FF2B5EF4-FFF2-40B4-BE49-F238E27FC236}">
              <a16:creationId xmlns:a16="http://schemas.microsoft.com/office/drawing/2014/main" id="{CBB6AAAE-A4FA-45C2-8860-B633E226C927}"/>
            </a:ext>
          </a:extLst>
        </xdr:cNvPr>
        <xdr:cNvSpPr/>
      </xdr:nvSpPr>
      <xdr:spPr>
        <a:xfrm>
          <a:off x="80105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6" name="正方形/長方形 335">
          <a:extLst>
            <a:ext uri="{FF2B5EF4-FFF2-40B4-BE49-F238E27FC236}">
              <a16:creationId xmlns:a16="http://schemas.microsoft.com/office/drawing/2014/main" id="{049A9E2D-0DEC-48D0-9478-57DF7C26A820}"/>
            </a:ext>
          </a:extLst>
        </xdr:cNvPr>
        <xdr:cNvSpPr/>
      </xdr:nvSpPr>
      <xdr:spPr>
        <a:xfrm>
          <a:off x="59531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7" name="テキスト ボックス 336">
          <a:extLst>
            <a:ext uri="{FF2B5EF4-FFF2-40B4-BE49-F238E27FC236}">
              <a16:creationId xmlns:a16="http://schemas.microsoft.com/office/drawing/2014/main" id="{C87ACDB4-3877-447D-BA10-920C91D897E5}"/>
            </a:ext>
          </a:extLst>
        </xdr:cNvPr>
        <xdr:cNvSpPr txBox="1"/>
      </xdr:nvSpPr>
      <xdr:spPr>
        <a:xfrm>
          <a:off x="5915025"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8" name="直線コネクタ 337">
          <a:extLst>
            <a:ext uri="{FF2B5EF4-FFF2-40B4-BE49-F238E27FC236}">
              <a16:creationId xmlns:a16="http://schemas.microsoft.com/office/drawing/2014/main" id="{146E0325-CB9B-47C2-8ECC-BED614749661}"/>
            </a:ext>
          </a:extLst>
        </xdr:cNvPr>
        <xdr:cNvCxnSpPr/>
      </xdr:nvCxnSpPr>
      <xdr:spPr>
        <a:xfrm>
          <a:off x="5953125" y="1440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9" name="直線コネクタ 338">
          <a:extLst>
            <a:ext uri="{FF2B5EF4-FFF2-40B4-BE49-F238E27FC236}">
              <a16:creationId xmlns:a16="http://schemas.microsoft.com/office/drawing/2014/main" id="{1F12FAFC-1F8B-4254-9D7D-911B526D7413}"/>
            </a:ext>
          </a:extLst>
        </xdr:cNvPr>
        <xdr:cNvCxnSpPr/>
      </xdr:nvCxnSpPr>
      <xdr:spPr>
        <a:xfrm>
          <a:off x="5953125" y="13963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40" name="テキスト ボックス 339">
          <a:extLst>
            <a:ext uri="{FF2B5EF4-FFF2-40B4-BE49-F238E27FC236}">
              <a16:creationId xmlns:a16="http://schemas.microsoft.com/office/drawing/2014/main" id="{3B7C2F09-2A2A-4787-8E43-C6DDC52F1297}"/>
            </a:ext>
          </a:extLst>
        </xdr:cNvPr>
        <xdr:cNvSpPr txBox="1"/>
      </xdr:nvSpPr>
      <xdr:spPr>
        <a:xfrm>
          <a:off x="55272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41" name="直線コネクタ 340">
          <a:extLst>
            <a:ext uri="{FF2B5EF4-FFF2-40B4-BE49-F238E27FC236}">
              <a16:creationId xmlns:a16="http://schemas.microsoft.com/office/drawing/2014/main" id="{1EBC283A-0CA9-44FD-BD1C-DB145E7282B0}"/>
            </a:ext>
          </a:extLst>
        </xdr:cNvPr>
        <xdr:cNvCxnSpPr/>
      </xdr:nvCxnSpPr>
      <xdr:spPr>
        <a:xfrm>
          <a:off x="5953125" y="1353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42" name="テキスト ボックス 341">
          <a:extLst>
            <a:ext uri="{FF2B5EF4-FFF2-40B4-BE49-F238E27FC236}">
              <a16:creationId xmlns:a16="http://schemas.microsoft.com/office/drawing/2014/main" id="{2EE2ADD2-4171-496B-8FA1-4372966CC9FC}"/>
            </a:ext>
          </a:extLst>
        </xdr:cNvPr>
        <xdr:cNvSpPr txBox="1"/>
      </xdr:nvSpPr>
      <xdr:spPr>
        <a:xfrm>
          <a:off x="5527221" y="1339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43" name="直線コネクタ 342">
          <a:extLst>
            <a:ext uri="{FF2B5EF4-FFF2-40B4-BE49-F238E27FC236}">
              <a16:creationId xmlns:a16="http://schemas.microsoft.com/office/drawing/2014/main" id="{99243202-5CBF-4BC5-BA11-F82DDB21DAC3}"/>
            </a:ext>
          </a:extLst>
        </xdr:cNvPr>
        <xdr:cNvCxnSpPr/>
      </xdr:nvCxnSpPr>
      <xdr:spPr>
        <a:xfrm>
          <a:off x="5953125" y="1310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44" name="テキスト ボックス 343">
          <a:extLst>
            <a:ext uri="{FF2B5EF4-FFF2-40B4-BE49-F238E27FC236}">
              <a16:creationId xmlns:a16="http://schemas.microsoft.com/office/drawing/2014/main" id="{4CC91BCB-9ED9-45AE-B7D0-153C25F2F528}"/>
            </a:ext>
          </a:extLst>
        </xdr:cNvPr>
        <xdr:cNvSpPr txBox="1"/>
      </xdr:nvSpPr>
      <xdr:spPr>
        <a:xfrm>
          <a:off x="5527221" y="12961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5" name="直線コネクタ 344">
          <a:extLst>
            <a:ext uri="{FF2B5EF4-FFF2-40B4-BE49-F238E27FC236}">
              <a16:creationId xmlns:a16="http://schemas.microsoft.com/office/drawing/2014/main" id="{5DC4442E-4B69-4DF5-A5E2-E5CA1BC407FB}"/>
            </a:ext>
          </a:extLst>
        </xdr:cNvPr>
        <xdr:cNvCxnSpPr/>
      </xdr:nvCxnSpPr>
      <xdr:spPr>
        <a:xfrm>
          <a:off x="5953125" y="1266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6" name="テキスト ボックス 345">
          <a:extLst>
            <a:ext uri="{FF2B5EF4-FFF2-40B4-BE49-F238E27FC236}">
              <a16:creationId xmlns:a16="http://schemas.microsoft.com/office/drawing/2014/main" id="{3C7685AE-BD20-4679-805C-19AB31FFAE0F}"/>
            </a:ext>
          </a:extLst>
        </xdr:cNvPr>
        <xdr:cNvSpPr txBox="1"/>
      </xdr:nvSpPr>
      <xdr:spPr>
        <a:xfrm>
          <a:off x="5527221" y="1253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a:extLst>
            <a:ext uri="{FF2B5EF4-FFF2-40B4-BE49-F238E27FC236}">
              <a16:creationId xmlns:a16="http://schemas.microsoft.com/office/drawing/2014/main" id="{49D59169-0E15-4A5E-BD49-F70E9D9BEA32}"/>
            </a:ext>
          </a:extLst>
        </xdr:cNvPr>
        <xdr:cNvCxnSpPr/>
      </xdr:nvCxnSpPr>
      <xdr:spPr>
        <a:xfrm>
          <a:off x="5953125" y="12239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8" name="テキスト ボックス 347">
          <a:extLst>
            <a:ext uri="{FF2B5EF4-FFF2-40B4-BE49-F238E27FC236}">
              <a16:creationId xmlns:a16="http://schemas.microsoft.com/office/drawing/2014/main" id="{A62EFCA9-8479-46ED-964D-150F00C0ACDE}"/>
            </a:ext>
          </a:extLst>
        </xdr:cNvPr>
        <xdr:cNvSpPr txBox="1"/>
      </xdr:nvSpPr>
      <xdr:spPr>
        <a:xfrm>
          <a:off x="5527221"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公営住宅】&#10;一人当たり面積グラフ枠">
          <a:extLst>
            <a:ext uri="{FF2B5EF4-FFF2-40B4-BE49-F238E27FC236}">
              <a16:creationId xmlns:a16="http://schemas.microsoft.com/office/drawing/2014/main" id="{04F892E1-0727-4049-83F4-E6C6B4E31512}"/>
            </a:ext>
          </a:extLst>
        </xdr:cNvPr>
        <xdr:cNvSpPr/>
      </xdr:nvSpPr>
      <xdr:spPr>
        <a:xfrm>
          <a:off x="59531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14782</xdr:rowOff>
    </xdr:from>
    <xdr:to>
      <xdr:col>54</xdr:col>
      <xdr:colOff>189865</xdr:colOff>
      <xdr:row>86</xdr:row>
      <xdr:rowOff>17526</xdr:rowOff>
    </xdr:to>
    <xdr:cxnSp macro="">
      <xdr:nvCxnSpPr>
        <xdr:cNvPr id="350" name="直線コネクタ 349">
          <a:extLst>
            <a:ext uri="{FF2B5EF4-FFF2-40B4-BE49-F238E27FC236}">
              <a16:creationId xmlns:a16="http://schemas.microsoft.com/office/drawing/2014/main" id="{A8A01E02-9AE6-443B-9662-4DDA93F1EA31}"/>
            </a:ext>
          </a:extLst>
        </xdr:cNvPr>
        <xdr:cNvCxnSpPr/>
      </xdr:nvCxnSpPr>
      <xdr:spPr>
        <a:xfrm flipV="1">
          <a:off x="9429115" y="12803682"/>
          <a:ext cx="0" cy="1139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21353</xdr:rowOff>
    </xdr:from>
    <xdr:ext cx="469744" cy="259045"/>
    <xdr:sp macro="" textlink="">
      <xdr:nvSpPr>
        <xdr:cNvPr id="351" name="【公営住宅】&#10;一人当たり面積最小値テキスト">
          <a:extLst>
            <a:ext uri="{FF2B5EF4-FFF2-40B4-BE49-F238E27FC236}">
              <a16:creationId xmlns:a16="http://schemas.microsoft.com/office/drawing/2014/main" id="{B13E64CF-1887-4608-A06F-7DF444CDE593}"/>
            </a:ext>
          </a:extLst>
        </xdr:cNvPr>
        <xdr:cNvSpPr txBox="1"/>
      </xdr:nvSpPr>
      <xdr:spPr>
        <a:xfrm>
          <a:off x="9467850" y="13946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17526</xdr:rowOff>
    </xdr:from>
    <xdr:to>
      <xdr:col>55</xdr:col>
      <xdr:colOff>88900</xdr:colOff>
      <xdr:row>86</xdr:row>
      <xdr:rowOff>17526</xdr:rowOff>
    </xdr:to>
    <xdr:cxnSp macro="">
      <xdr:nvCxnSpPr>
        <xdr:cNvPr id="352" name="直線コネクタ 351">
          <a:extLst>
            <a:ext uri="{FF2B5EF4-FFF2-40B4-BE49-F238E27FC236}">
              <a16:creationId xmlns:a16="http://schemas.microsoft.com/office/drawing/2014/main" id="{D12D6128-B01D-40D9-B510-AFE1130BAD7B}"/>
            </a:ext>
          </a:extLst>
        </xdr:cNvPr>
        <xdr:cNvCxnSpPr/>
      </xdr:nvCxnSpPr>
      <xdr:spPr>
        <a:xfrm>
          <a:off x="9363075" y="1394307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132909</xdr:rowOff>
    </xdr:from>
    <xdr:ext cx="469744" cy="259045"/>
    <xdr:sp macro="" textlink="">
      <xdr:nvSpPr>
        <xdr:cNvPr id="353" name="【公営住宅】&#10;一人当たり面積最大値テキスト">
          <a:extLst>
            <a:ext uri="{FF2B5EF4-FFF2-40B4-BE49-F238E27FC236}">
              <a16:creationId xmlns:a16="http://schemas.microsoft.com/office/drawing/2014/main" id="{1B5E2796-2581-4288-BDA5-85C6EA827944}"/>
            </a:ext>
          </a:extLst>
        </xdr:cNvPr>
        <xdr:cNvSpPr txBox="1"/>
      </xdr:nvSpPr>
      <xdr:spPr>
        <a:xfrm>
          <a:off x="9467850" y="12601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14782</xdr:rowOff>
    </xdr:from>
    <xdr:to>
      <xdr:col>55</xdr:col>
      <xdr:colOff>88900</xdr:colOff>
      <xdr:row>79</xdr:row>
      <xdr:rowOff>14782</xdr:rowOff>
    </xdr:to>
    <xdr:cxnSp macro="">
      <xdr:nvCxnSpPr>
        <xdr:cNvPr id="354" name="直線コネクタ 353">
          <a:extLst>
            <a:ext uri="{FF2B5EF4-FFF2-40B4-BE49-F238E27FC236}">
              <a16:creationId xmlns:a16="http://schemas.microsoft.com/office/drawing/2014/main" id="{5ED4A59D-87CF-443B-8E11-523E1280E15A}"/>
            </a:ext>
          </a:extLst>
        </xdr:cNvPr>
        <xdr:cNvCxnSpPr/>
      </xdr:nvCxnSpPr>
      <xdr:spPr>
        <a:xfrm>
          <a:off x="9363075" y="1280368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58081</xdr:rowOff>
    </xdr:from>
    <xdr:ext cx="469744" cy="259045"/>
    <xdr:sp macro="" textlink="">
      <xdr:nvSpPr>
        <xdr:cNvPr id="355" name="【公営住宅】&#10;一人当たり面積平均値テキスト">
          <a:extLst>
            <a:ext uri="{FF2B5EF4-FFF2-40B4-BE49-F238E27FC236}">
              <a16:creationId xmlns:a16="http://schemas.microsoft.com/office/drawing/2014/main" id="{DF8A2F7D-C328-4503-A8AF-28D452D87A1E}"/>
            </a:ext>
          </a:extLst>
        </xdr:cNvPr>
        <xdr:cNvSpPr txBox="1"/>
      </xdr:nvSpPr>
      <xdr:spPr>
        <a:xfrm>
          <a:off x="9467850" y="136597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79654</xdr:rowOff>
    </xdr:from>
    <xdr:to>
      <xdr:col>55</xdr:col>
      <xdr:colOff>50800</xdr:colOff>
      <xdr:row>85</xdr:row>
      <xdr:rowOff>9804</xdr:rowOff>
    </xdr:to>
    <xdr:sp macro="" textlink="">
      <xdr:nvSpPr>
        <xdr:cNvPr id="356" name="フローチャート: 判断 355">
          <a:extLst>
            <a:ext uri="{FF2B5EF4-FFF2-40B4-BE49-F238E27FC236}">
              <a16:creationId xmlns:a16="http://schemas.microsoft.com/office/drawing/2014/main" id="{D69B4ACC-0D61-497F-945C-EEABF07DB66A}"/>
            </a:ext>
          </a:extLst>
        </xdr:cNvPr>
        <xdr:cNvSpPr/>
      </xdr:nvSpPr>
      <xdr:spPr>
        <a:xfrm>
          <a:off x="9401175" y="13684529"/>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77369</xdr:rowOff>
    </xdr:from>
    <xdr:to>
      <xdr:col>50</xdr:col>
      <xdr:colOff>165100</xdr:colOff>
      <xdr:row>85</xdr:row>
      <xdr:rowOff>7519</xdr:rowOff>
    </xdr:to>
    <xdr:sp macro="" textlink="">
      <xdr:nvSpPr>
        <xdr:cNvPr id="357" name="フローチャート: 判断 356">
          <a:extLst>
            <a:ext uri="{FF2B5EF4-FFF2-40B4-BE49-F238E27FC236}">
              <a16:creationId xmlns:a16="http://schemas.microsoft.com/office/drawing/2014/main" id="{8A7C8F45-0A7F-47BD-9D34-3B7805461F3B}"/>
            </a:ext>
          </a:extLst>
        </xdr:cNvPr>
        <xdr:cNvSpPr/>
      </xdr:nvSpPr>
      <xdr:spPr>
        <a:xfrm>
          <a:off x="8639175" y="1367906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80569</xdr:rowOff>
    </xdr:from>
    <xdr:to>
      <xdr:col>46</xdr:col>
      <xdr:colOff>38100</xdr:colOff>
      <xdr:row>85</xdr:row>
      <xdr:rowOff>10719</xdr:rowOff>
    </xdr:to>
    <xdr:sp macro="" textlink="">
      <xdr:nvSpPr>
        <xdr:cNvPr id="358" name="フローチャート: 判断 357">
          <a:extLst>
            <a:ext uri="{FF2B5EF4-FFF2-40B4-BE49-F238E27FC236}">
              <a16:creationId xmlns:a16="http://schemas.microsoft.com/office/drawing/2014/main" id="{7923DB10-9AD0-4BD5-901D-23C1330FE7BB}"/>
            </a:ext>
          </a:extLst>
        </xdr:cNvPr>
        <xdr:cNvSpPr/>
      </xdr:nvSpPr>
      <xdr:spPr>
        <a:xfrm>
          <a:off x="7839075" y="13685444"/>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100228</xdr:rowOff>
    </xdr:from>
    <xdr:to>
      <xdr:col>41</xdr:col>
      <xdr:colOff>101600</xdr:colOff>
      <xdr:row>85</xdr:row>
      <xdr:rowOff>30378</xdr:rowOff>
    </xdr:to>
    <xdr:sp macro="" textlink="">
      <xdr:nvSpPr>
        <xdr:cNvPr id="359" name="フローチャート: 判断 358">
          <a:extLst>
            <a:ext uri="{FF2B5EF4-FFF2-40B4-BE49-F238E27FC236}">
              <a16:creationId xmlns:a16="http://schemas.microsoft.com/office/drawing/2014/main" id="{20D5822D-31F5-4E95-8A71-19D761117353}"/>
            </a:ext>
          </a:extLst>
        </xdr:cNvPr>
        <xdr:cNvSpPr/>
      </xdr:nvSpPr>
      <xdr:spPr>
        <a:xfrm>
          <a:off x="7029450" y="13705103"/>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84226</xdr:rowOff>
    </xdr:from>
    <xdr:to>
      <xdr:col>36</xdr:col>
      <xdr:colOff>165100</xdr:colOff>
      <xdr:row>85</xdr:row>
      <xdr:rowOff>14376</xdr:rowOff>
    </xdr:to>
    <xdr:sp macro="" textlink="">
      <xdr:nvSpPr>
        <xdr:cNvPr id="360" name="フローチャート: 判断 359">
          <a:extLst>
            <a:ext uri="{FF2B5EF4-FFF2-40B4-BE49-F238E27FC236}">
              <a16:creationId xmlns:a16="http://schemas.microsoft.com/office/drawing/2014/main" id="{D3210F07-3808-4C55-9A7D-F37B1CB2DA26}"/>
            </a:ext>
          </a:extLst>
        </xdr:cNvPr>
        <xdr:cNvSpPr/>
      </xdr:nvSpPr>
      <xdr:spPr>
        <a:xfrm>
          <a:off x="6238875" y="13689101"/>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4BF719AC-DA76-4C8F-8498-1A8E6C4B25A0}"/>
            </a:ext>
          </a:extLst>
        </xdr:cNvPr>
        <xdr:cNvSpPr txBox="1"/>
      </xdr:nvSpPr>
      <xdr:spPr>
        <a:xfrm>
          <a:off x="92583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DBAD4510-7634-431F-A697-DCCFE2649534}"/>
            </a:ext>
          </a:extLst>
        </xdr:cNvPr>
        <xdr:cNvSpPr txBox="1"/>
      </xdr:nvSpPr>
      <xdr:spPr>
        <a:xfrm>
          <a:off x="8515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B9DC53BD-7892-43C3-89A8-FBAEBB660BA4}"/>
            </a:ext>
          </a:extLst>
        </xdr:cNvPr>
        <xdr:cNvSpPr txBox="1"/>
      </xdr:nvSpPr>
      <xdr:spPr>
        <a:xfrm>
          <a:off x="7715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9F2B0FA3-65C0-4883-9317-FA1039000259}"/>
            </a:ext>
          </a:extLst>
        </xdr:cNvPr>
        <xdr:cNvSpPr txBox="1"/>
      </xdr:nvSpPr>
      <xdr:spPr>
        <a:xfrm>
          <a:off x="690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100B9875-41C6-4A5A-86BB-5CE2BBA4277E}"/>
            </a:ext>
          </a:extLst>
        </xdr:cNvPr>
        <xdr:cNvSpPr txBox="1"/>
      </xdr:nvSpPr>
      <xdr:spPr>
        <a:xfrm>
          <a:off x="6115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11531</xdr:rowOff>
    </xdr:from>
    <xdr:to>
      <xdr:col>55</xdr:col>
      <xdr:colOff>50800</xdr:colOff>
      <xdr:row>83</xdr:row>
      <xdr:rowOff>113131</xdr:rowOff>
    </xdr:to>
    <xdr:sp macro="" textlink="">
      <xdr:nvSpPr>
        <xdr:cNvPr id="366" name="楕円 365">
          <a:extLst>
            <a:ext uri="{FF2B5EF4-FFF2-40B4-BE49-F238E27FC236}">
              <a16:creationId xmlns:a16="http://schemas.microsoft.com/office/drawing/2014/main" id="{CE1856FF-44C7-44DE-8631-79F4EAB22A84}"/>
            </a:ext>
          </a:extLst>
        </xdr:cNvPr>
        <xdr:cNvSpPr/>
      </xdr:nvSpPr>
      <xdr:spPr>
        <a:xfrm>
          <a:off x="9401175" y="13448131"/>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34408</xdr:rowOff>
    </xdr:from>
    <xdr:ext cx="469744" cy="259045"/>
    <xdr:sp macro="" textlink="">
      <xdr:nvSpPr>
        <xdr:cNvPr id="367" name="【公営住宅】&#10;一人当たり面積該当値テキスト">
          <a:extLst>
            <a:ext uri="{FF2B5EF4-FFF2-40B4-BE49-F238E27FC236}">
              <a16:creationId xmlns:a16="http://schemas.microsoft.com/office/drawing/2014/main" id="{2C9B1DFA-FCA6-4C46-BE2D-4707FEC631D8}"/>
            </a:ext>
          </a:extLst>
        </xdr:cNvPr>
        <xdr:cNvSpPr txBox="1"/>
      </xdr:nvSpPr>
      <xdr:spPr>
        <a:xfrm>
          <a:off x="9467850" y="13309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158750</xdr:rowOff>
    </xdr:from>
    <xdr:to>
      <xdr:col>50</xdr:col>
      <xdr:colOff>165100</xdr:colOff>
      <xdr:row>83</xdr:row>
      <xdr:rowOff>88900</xdr:rowOff>
    </xdr:to>
    <xdr:sp macro="" textlink="">
      <xdr:nvSpPr>
        <xdr:cNvPr id="368" name="楕円 367">
          <a:extLst>
            <a:ext uri="{FF2B5EF4-FFF2-40B4-BE49-F238E27FC236}">
              <a16:creationId xmlns:a16="http://schemas.microsoft.com/office/drawing/2014/main" id="{773AEB76-67C6-4A32-ACE0-D7390547491C}"/>
            </a:ext>
          </a:extLst>
        </xdr:cNvPr>
        <xdr:cNvSpPr/>
      </xdr:nvSpPr>
      <xdr:spPr>
        <a:xfrm>
          <a:off x="8639175" y="1343977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38100</xdr:rowOff>
    </xdr:from>
    <xdr:to>
      <xdr:col>55</xdr:col>
      <xdr:colOff>0</xdr:colOff>
      <xdr:row>83</xdr:row>
      <xdr:rowOff>62331</xdr:rowOff>
    </xdr:to>
    <xdr:cxnSp macro="">
      <xdr:nvCxnSpPr>
        <xdr:cNvPr id="369" name="直線コネクタ 368">
          <a:extLst>
            <a:ext uri="{FF2B5EF4-FFF2-40B4-BE49-F238E27FC236}">
              <a16:creationId xmlns:a16="http://schemas.microsoft.com/office/drawing/2014/main" id="{1209F77F-365D-46C0-9931-FADF4C40C543}"/>
            </a:ext>
          </a:extLst>
        </xdr:cNvPr>
        <xdr:cNvCxnSpPr/>
      </xdr:nvCxnSpPr>
      <xdr:spPr>
        <a:xfrm>
          <a:off x="8686800" y="13477875"/>
          <a:ext cx="742950" cy="27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19304</xdr:rowOff>
    </xdr:from>
    <xdr:to>
      <xdr:col>46</xdr:col>
      <xdr:colOff>38100</xdr:colOff>
      <xdr:row>83</xdr:row>
      <xdr:rowOff>120904</xdr:rowOff>
    </xdr:to>
    <xdr:sp macro="" textlink="">
      <xdr:nvSpPr>
        <xdr:cNvPr id="370" name="楕円 369">
          <a:extLst>
            <a:ext uri="{FF2B5EF4-FFF2-40B4-BE49-F238E27FC236}">
              <a16:creationId xmlns:a16="http://schemas.microsoft.com/office/drawing/2014/main" id="{AC6E6311-2160-4E11-8064-2C62825EE976}"/>
            </a:ext>
          </a:extLst>
        </xdr:cNvPr>
        <xdr:cNvSpPr/>
      </xdr:nvSpPr>
      <xdr:spPr>
        <a:xfrm>
          <a:off x="7839075" y="1345907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38100</xdr:rowOff>
    </xdr:from>
    <xdr:to>
      <xdr:col>50</xdr:col>
      <xdr:colOff>114300</xdr:colOff>
      <xdr:row>83</xdr:row>
      <xdr:rowOff>70104</xdr:rowOff>
    </xdr:to>
    <xdr:cxnSp macro="">
      <xdr:nvCxnSpPr>
        <xdr:cNvPr id="371" name="直線コネクタ 370">
          <a:extLst>
            <a:ext uri="{FF2B5EF4-FFF2-40B4-BE49-F238E27FC236}">
              <a16:creationId xmlns:a16="http://schemas.microsoft.com/office/drawing/2014/main" id="{58BB76E2-8AF4-4FBF-BB38-F4B0D1950D1D}"/>
            </a:ext>
          </a:extLst>
        </xdr:cNvPr>
        <xdr:cNvCxnSpPr/>
      </xdr:nvCxnSpPr>
      <xdr:spPr>
        <a:xfrm flipV="1">
          <a:off x="7886700" y="13477875"/>
          <a:ext cx="800100" cy="28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24333</xdr:rowOff>
    </xdr:from>
    <xdr:to>
      <xdr:col>41</xdr:col>
      <xdr:colOff>101600</xdr:colOff>
      <xdr:row>83</xdr:row>
      <xdr:rowOff>125933</xdr:rowOff>
    </xdr:to>
    <xdr:sp macro="" textlink="">
      <xdr:nvSpPr>
        <xdr:cNvPr id="372" name="楕円 371">
          <a:extLst>
            <a:ext uri="{FF2B5EF4-FFF2-40B4-BE49-F238E27FC236}">
              <a16:creationId xmlns:a16="http://schemas.microsoft.com/office/drawing/2014/main" id="{DD6A4403-7CEE-47BD-8E35-6AEB8C1994D2}"/>
            </a:ext>
          </a:extLst>
        </xdr:cNvPr>
        <xdr:cNvSpPr/>
      </xdr:nvSpPr>
      <xdr:spPr>
        <a:xfrm>
          <a:off x="7029450" y="1346728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70104</xdr:rowOff>
    </xdr:from>
    <xdr:to>
      <xdr:col>45</xdr:col>
      <xdr:colOff>177800</xdr:colOff>
      <xdr:row>83</xdr:row>
      <xdr:rowOff>75133</xdr:rowOff>
    </xdr:to>
    <xdr:cxnSp macro="">
      <xdr:nvCxnSpPr>
        <xdr:cNvPr id="373" name="直線コネクタ 372">
          <a:extLst>
            <a:ext uri="{FF2B5EF4-FFF2-40B4-BE49-F238E27FC236}">
              <a16:creationId xmlns:a16="http://schemas.microsoft.com/office/drawing/2014/main" id="{C7BAA0F8-A3D8-4F8B-AA97-5D3B98E068DF}"/>
            </a:ext>
          </a:extLst>
        </xdr:cNvPr>
        <xdr:cNvCxnSpPr/>
      </xdr:nvCxnSpPr>
      <xdr:spPr>
        <a:xfrm flipV="1">
          <a:off x="7077075" y="13506704"/>
          <a:ext cx="809625" cy="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28905</xdr:rowOff>
    </xdr:from>
    <xdr:to>
      <xdr:col>36</xdr:col>
      <xdr:colOff>165100</xdr:colOff>
      <xdr:row>83</xdr:row>
      <xdr:rowOff>130505</xdr:rowOff>
    </xdr:to>
    <xdr:sp macro="" textlink="">
      <xdr:nvSpPr>
        <xdr:cNvPr id="374" name="楕円 373">
          <a:extLst>
            <a:ext uri="{FF2B5EF4-FFF2-40B4-BE49-F238E27FC236}">
              <a16:creationId xmlns:a16="http://schemas.microsoft.com/office/drawing/2014/main" id="{7221574E-35AA-421F-8690-5EAE822E67AC}"/>
            </a:ext>
          </a:extLst>
        </xdr:cNvPr>
        <xdr:cNvSpPr/>
      </xdr:nvSpPr>
      <xdr:spPr>
        <a:xfrm>
          <a:off x="6238875" y="1346550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75133</xdr:rowOff>
    </xdr:from>
    <xdr:to>
      <xdr:col>41</xdr:col>
      <xdr:colOff>50800</xdr:colOff>
      <xdr:row>83</xdr:row>
      <xdr:rowOff>79705</xdr:rowOff>
    </xdr:to>
    <xdr:cxnSp macro="">
      <xdr:nvCxnSpPr>
        <xdr:cNvPr id="375" name="直線コネクタ 374">
          <a:extLst>
            <a:ext uri="{FF2B5EF4-FFF2-40B4-BE49-F238E27FC236}">
              <a16:creationId xmlns:a16="http://schemas.microsoft.com/office/drawing/2014/main" id="{539A185D-1021-4499-8B61-C7C9AAC40FC1}"/>
            </a:ext>
          </a:extLst>
        </xdr:cNvPr>
        <xdr:cNvCxnSpPr/>
      </xdr:nvCxnSpPr>
      <xdr:spPr>
        <a:xfrm flipV="1">
          <a:off x="6286500" y="13514908"/>
          <a:ext cx="790575"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170096</xdr:rowOff>
    </xdr:from>
    <xdr:ext cx="469744" cy="259045"/>
    <xdr:sp macro="" textlink="">
      <xdr:nvSpPr>
        <xdr:cNvPr id="376" name="n_1aveValue【公営住宅】&#10;一人当たり面積">
          <a:extLst>
            <a:ext uri="{FF2B5EF4-FFF2-40B4-BE49-F238E27FC236}">
              <a16:creationId xmlns:a16="http://schemas.microsoft.com/office/drawing/2014/main" id="{0C730570-D3DD-47CE-BB74-60948ED40DAC}"/>
            </a:ext>
          </a:extLst>
        </xdr:cNvPr>
        <xdr:cNvSpPr txBox="1"/>
      </xdr:nvSpPr>
      <xdr:spPr>
        <a:xfrm>
          <a:off x="8458277" y="13762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1846</xdr:rowOff>
    </xdr:from>
    <xdr:ext cx="469744" cy="259045"/>
    <xdr:sp macro="" textlink="">
      <xdr:nvSpPr>
        <xdr:cNvPr id="377" name="n_2aveValue【公営住宅】&#10;一人当たり面積">
          <a:extLst>
            <a:ext uri="{FF2B5EF4-FFF2-40B4-BE49-F238E27FC236}">
              <a16:creationId xmlns:a16="http://schemas.microsoft.com/office/drawing/2014/main" id="{982E9634-C78B-47C7-B120-63B2615C5549}"/>
            </a:ext>
          </a:extLst>
        </xdr:cNvPr>
        <xdr:cNvSpPr txBox="1"/>
      </xdr:nvSpPr>
      <xdr:spPr>
        <a:xfrm>
          <a:off x="7677227" y="13765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21505</xdr:rowOff>
    </xdr:from>
    <xdr:ext cx="469744" cy="259045"/>
    <xdr:sp macro="" textlink="">
      <xdr:nvSpPr>
        <xdr:cNvPr id="378" name="n_3aveValue【公営住宅】&#10;一人当たり面積">
          <a:extLst>
            <a:ext uri="{FF2B5EF4-FFF2-40B4-BE49-F238E27FC236}">
              <a16:creationId xmlns:a16="http://schemas.microsoft.com/office/drawing/2014/main" id="{FFE7A938-5F04-42E3-9A92-6A491F95FC5E}"/>
            </a:ext>
          </a:extLst>
        </xdr:cNvPr>
        <xdr:cNvSpPr txBox="1"/>
      </xdr:nvSpPr>
      <xdr:spPr>
        <a:xfrm>
          <a:off x="6867602" y="13785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5503</xdr:rowOff>
    </xdr:from>
    <xdr:ext cx="469744" cy="259045"/>
    <xdr:sp macro="" textlink="">
      <xdr:nvSpPr>
        <xdr:cNvPr id="379" name="n_4aveValue【公営住宅】&#10;一人当たり面積">
          <a:extLst>
            <a:ext uri="{FF2B5EF4-FFF2-40B4-BE49-F238E27FC236}">
              <a16:creationId xmlns:a16="http://schemas.microsoft.com/office/drawing/2014/main" id="{873FB19D-65B4-4669-B86F-B0004436228F}"/>
            </a:ext>
          </a:extLst>
        </xdr:cNvPr>
        <xdr:cNvSpPr txBox="1"/>
      </xdr:nvSpPr>
      <xdr:spPr>
        <a:xfrm>
          <a:off x="6067502" y="1377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105427</xdr:rowOff>
    </xdr:from>
    <xdr:ext cx="469744" cy="259045"/>
    <xdr:sp macro="" textlink="">
      <xdr:nvSpPr>
        <xdr:cNvPr id="380" name="n_1mainValue【公営住宅】&#10;一人当たり面積">
          <a:extLst>
            <a:ext uri="{FF2B5EF4-FFF2-40B4-BE49-F238E27FC236}">
              <a16:creationId xmlns:a16="http://schemas.microsoft.com/office/drawing/2014/main" id="{5BAB73B9-EB57-4371-9372-BEB4F5A9B844}"/>
            </a:ext>
          </a:extLst>
        </xdr:cNvPr>
        <xdr:cNvSpPr txBox="1"/>
      </xdr:nvSpPr>
      <xdr:spPr>
        <a:xfrm>
          <a:off x="8458277" y="13218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137431</xdr:rowOff>
    </xdr:from>
    <xdr:ext cx="469744" cy="259045"/>
    <xdr:sp macro="" textlink="">
      <xdr:nvSpPr>
        <xdr:cNvPr id="381" name="n_2mainValue【公営住宅】&#10;一人当たり面積">
          <a:extLst>
            <a:ext uri="{FF2B5EF4-FFF2-40B4-BE49-F238E27FC236}">
              <a16:creationId xmlns:a16="http://schemas.microsoft.com/office/drawing/2014/main" id="{BF7C48FA-D266-418B-94DF-B367C7470956}"/>
            </a:ext>
          </a:extLst>
        </xdr:cNvPr>
        <xdr:cNvSpPr txBox="1"/>
      </xdr:nvSpPr>
      <xdr:spPr>
        <a:xfrm>
          <a:off x="7677227" y="13256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142460</xdr:rowOff>
    </xdr:from>
    <xdr:ext cx="469744" cy="259045"/>
    <xdr:sp macro="" textlink="">
      <xdr:nvSpPr>
        <xdr:cNvPr id="382" name="n_3mainValue【公営住宅】&#10;一人当たり面積">
          <a:extLst>
            <a:ext uri="{FF2B5EF4-FFF2-40B4-BE49-F238E27FC236}">
              <a16:creationId xmlns:a16="http://schemas.microsoft.com/office/drawing/2014/main" id="{A537F2C2-F04E-4E94-9783-6FB63FF4129E}"/>
            </a:ext>
          </a:extLst>
        </xdr:cNvPr>
        <xdr:cNvSpPr txBox="1"/>
      </xdr:nvSpPr>
      <xdr:spPr>
        <a:xfrm>
          <a:off x="6867602" y="13261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147032</xdr:rowOff>
    </xdr:from>
    <xdr:ext cx="469744" cy="259045"/>
    <xdr:sp macro="" textlink="">
      <xdr:nvSpPr>
        <xdr:cNvPr id="383" name="n_4mainValue【公営住宅】&#10;一人当たり面積">
          <a:extLst>
            <a:ext uri="{FF2B5EF4-FFF2-40B4-BE49-F238E27FC236}">
              <a16:creationId xmlns:a16="http://schemas.microsoft.com/office/drawing/2014/main" id="{CF7FC8DC-7B3E-404B-A9A9-AAE93D8049EB}"/>
            </a:ext>
          </a:extLst>
        </xdr:cNvPr>
        <xdr:cNvSpPr txBox="1"/>
      </xdr:nvSpPr>
      <xdr:spPr>
        <a:xfrm>
          <a:off x="6067502" y="1325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a:extLst>
            <a:ext uri="{FF2B5EF4-FFF2-40B4-BE49-F238E27FC236}">
              <a16:creationId xmlns:a16="http://schemas.microsoft.com/office/drawing/2014/main" id="{826F1740-8AE9-44AE-8987-B54C3200F9A8}"/>
            </a:ext>
          </a:extLst>
        </xdr:cNvPr>
        <xdr:cNvSpPr/>
      </xdr:nvSpPr>
      <xdr:spPr>
        <a:xfrm>
          <a:off x="6858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a:extLst>
            <a:ext uri="{FF2B5EF4-FFF2-40B4-BE49-F238E27FC236}">
              <a16:creationId xmlns:a16="http://schemas.microsoft.com/office/drawing/2014/main" id="{0B1737F3-09D2-4297-8F86-534D09BF210E}"/>
            </a:ext>
          </a:extLst>
        </xdr:cNvPr>
        <xdr:cNvSpPr/>
      </xdr:nvSpPr>
      <xdr:spPr>
        <a:xfrm>
          <a:off x="80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a:extLst>
            <a:ext uri="{FF2B5EF4-FFF2-40B4-BE49-F238E27FC236}">
              <a16:creationId xmlns:a16="http://schemas.microsoft.com/office/drawing/2014/main" id="{C42D21AD-EDCE-43AF-BBFD-A0E0A53EE232}"/>
            </a:ext>
          </a:extLst>
        </xdr:cNvPr>
        <xdr:cNvSpPr/>
      </xdr:nvSpPr>
      <xdr:spPr>
        <a:xfrm>
          <a:off x="80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a:extLst>
            <a:ext uri="{FF2B5EF4-FFF2-40B4-BE49-F238E27FC236}">
              <a16:creationId xmlns:a16="http://schemas.microsoft.com/office/drawing/2014/main" id="{2CD06214-2A6E-492D-B7F0-69DFEEBAB8A1}"/>
            </a:ext>
          </a:extLst>
        </xdr:cNvPr>
        <xdr:cNvSpPr/>
      </xdr:nvSpPr>
      <xdr:spPr>
        <a:xfrm>
          <a:off x="17145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a:extLst>
            <a:ext uri="{FF2B5EF4-FFF2-40B4-BE49-F238E27FC236}">
              <a16:creationId xmlns:a16="http://schemas.microsoft.com/office/drawing/2014/main" id="{75CD0D43-0FA5-4995-84D3-58AF8DC6FBA2}"/>
            </a:ext>
          </a:extLst>
        </xdr:cNvPr>
        <xdr:cNvSpPr/>
      </xdr:nvSpPr>
      <xdr:spPr>
        <a:xfrm>
          <a:off x="17145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a:extLst>
            <a:ext uri="{FF2B5EF4-FFF2-40B4-BE49-F238E27FC236}">
              <a16:creationId xmlns:a16="http://schemas.microsoft.com/office/drawing/2014/main" id="{AAF12FB8-9AFA-47FA-8AA4-E3D423CB2B5A}"/>
            </a:ext>
          </a:extLst>
        </xdr:cNvPr>
        <xdr:cNvSpPr/>
      </xdr:nvSpPr>
      <xdr:spPr>
        <a:xfrm>
          <a:off x="27432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a:extLst>
            <a:ext uri="{FF2B5EF4-FFF2-40B4-BE49-F238E27FC236}">
              <a16:creationId xmlns:a16="http://schemas.microsoft.com/office/drawing/2014/main" id="{48B968AB-D3B6-4BBF-B150-09561AEA940A}"/>
            </a:ext>
          </a:extLst>
        </xdr:cNvPr>
        <xdr:cNvSpPr/>
      </xdr:nvSpPr>
      <xdr:spPr>
        <a:xfrm>
          <a:off x="27432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a:extLst>
            <a:ext uri="{FF2B5EF4-FFF2-40B4-BE49-F238E27FC236}">
              <a16:creationId xmlns:a16="http://schemas.microsoft.com/office/drawing/2014/main" id="{42E96A4D-A2A6-42D2-8611-CFF0C353373D}"/>
            </a:ext>
          </a:extLst>
        </xdr:cNvPr>
        <xdr:cNvSpPr/>
      </xdr:nvSpPr>
      <xdr:spPr>
        <a:xfrm>
          <a:off x="6858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2" name="テキスト ボックス 391">
          <a:extLst>
            <a:ext uri="{FF2B5EF4-FFF2-40B4-BE49-F238E27FC236}">
              <a16:creationId xmlns:a16="http://schemas.microsoft.com/office/drawing/2014/main" id="{108586CB-FB5B-40B2-A8C0-4619527879E1}"/>
            </a:ext>
          </a:extLst>
        </xdr:cNvPr>
        <xdr:cNvSpPr txBox="1"/>
      </xdr:nvSpPr>
      <xdr:spPr>
        <a:xfrm>
          <a:off x="666750"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3" name="直線コネクタ 392">
          <a:extLst>
            <a:ext uri="{FF2B5EF4-FFF2-40B4-BE49-F238E27FC236}">
              <a16:creationId xmlns:a16="http://schemas.microsoft.com/office/drawing/2014/main" id="{AADDE51E-17BF-4023-83F3-3F7EDE8B04C5}"/>
            </a:ext>
          </a:extLst>
        </xdr:cNvPr>
        <xdr:cNvCxnSpPr/>
      </xdr:nvCxnSpPr>
      <xdr:spPr>
        <a:xfrm>
          <a:off x="6858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4" name="テキスト ボックス 393">
          <a:extLst>
            <a:ext uri="{FF2B5EF4-FFF2-40B4-BE49-F238E27FC236}">
              <a16:creationId xmlns:a16="http://schemas.microsoft.com/office/drawing/2014/main" id="{2238948A-DBAB-420A-B4C2-3A31FE88FDE0}"/>
            </a:ext>
          </a:extLst>
        </xdr:cNvPr>
        <xdr:cNvSpPr txBox="1"/>
      </xdr:nvSpPr>
      <xdr:spPr>
        <a:xfrm>
          <a:off x="2789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5" name="直線コネクタ 394">
          <a:extLst>
            <a:ext uri="{FF2B5EF4-FFF2-40B4-BE49-F238E27FC236}">
              <a16:creationId xmlns:a16="http://schemas.microsoft.com/office/drawing/2014/main" id="{E3AD1060-4A3B-44E1-9733-2DB5218DE300}"/>
            </a:ext>
          </a:extLst>
        </xdr:cNvPr>
        <xdr:cNvCxnSpPr/>
      </xdr:nvCxnSpPr>
      <xdr:spPr>
        <a:xfrm>
          <a:off x="685800" y="17640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6" name="テキスト ボックス 395">
          <a:extLst>
            <a:ext uri="{FF2B5EF4-FFF2-40B4-BE49-F238E27FC236}">
              <a16:creationId xmlns:a16="http://schemas.microsoft.com/office/drawing/2014/main" id="{9B04AFE0-0C30-42E0-B16C-996BD105BBB6}"/>
            </a:ext>
          </a:extLst>
        </xdr:cNvPr>
        <xdr:cNvSpPr txBox="1"/>
      </xdr:nvSpPr>
      <xdr:spPr>
        <a:xfrm>
          <a:off x="278946" y="17494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7" name="直線コネクタ 396">
          <a:extLst>
            <a:ext uri="{FF2B5EF4-FFF2-40B4-BE49-F238E27FC236}">
              <a16:creationId xmlns:a16="http://schemas.microsoft.com/office/drawing/2014/main" id="{E718B77D-8D31-4051-B96F-F9082AED1198}"/>
            </a:ext>
          </a:extLst>
        </xdr:cNvPr>
        <xdr:cNvCxnSpPr/>
      </xdr:nvCxnSpPr>
      <xdr:spPr>
        <a:xfrm>
          <a:off x="6858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8" name="テキスト ボックス 397">
          <a:extLst>
            <a:ext uri="{FF2B5EF4-FFF2-40B4-BE49-F238E27FC236}">
              <a16:creationId xmlns:a16="http://schemas.microsoft.com/office/drawing/2014/main" id="{1D32D420-71AB-4ADE-93D2-FA14042A2DD1}"/>
            </a:ext>
          </a:extLst>
        </xdr:cNvPr>
        <xdr:cNvSpPr txBox="1"/>
      </xdr:nvSpPr>
      <xdr:spPr>
        <a:xfrm>
          <a:off x="339891" y="17142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9" name="直線コネクタ 398">
          <a:extLst>
            <a:ext uri="{FF2B5EF4-FFF2-40B4-BE49-F238E27FC236}">
              <a16:creationId xmlns:a16="http://schemas.microsoft.com/office/drawing/2014/main" id="{A011423D-D114-48B5-819C-BF2D1838EB2B}"/>
            </a:ext>
          </a:extLst>
        </xdr:cNvPr>
        <xdr:cNvCxnSpPr/>
      </xdr:nvCxnSpPr>
      <xdr:spPr>
        <a:xfrm>
          <a:off x="685800" y="1691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400" name="テキスト ボックス 399">
          <a:extLst>
            <a:ext uri="{FF2B5EF4-FFF2-40B4-BE49-F238E27FC236}">
              <a16:creationId xmlns:a16="http://schemas.microsoft.com/office/drawing/2014/main" id="{D329A172-136B-42E0-A78B-AC59B2B18D81}"/>
            </a:ext>
          </a:extLst>
        </xdr:cNvPr>
        <xdr:cNvSpPr txBox="1"/>
      </xdr:nvSpPr>
      <xdr:spPr>
        <a:xfrm>
          <a:off x="339891" y="1678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1" name="直線コネクタ 400">
          <a:extLst>
            <a:ext uri="{FF2B5EF4-FFF2-40B4-BE49-F238E27FC236}">
              <a16:creationId xmlns:a16="http://schemas.microsoft.com/office/drawing/2014/main" id="{E4EB72A6-B76B-42B5-B011-EC88D37CE9A2}"/>
            </a:ext>
          </a:extLst>
        </xdr:cNvPr>
        <xdr:cNvCxnSpPr/>
      </xdr:nvCxnSpPr>
      <xdr:spPr>
        <a:xfrm>
          <a:off x="685800" y="16554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2" name="テキスト ボックス 401">
          <a:extLst>
            <a:ext uri="{FF2B5EF4-FFF2-40B4-BE49-F238E27FC236}">
              <a16:creationId xmlns:a16="http://schemas.microsoft.com/office/drawing/2014/main" id="{998D53F6-F7F7-48FB-BD04-DB6F611E786E}"/>
            </a:ext>
          </a:extLst>
        </xdr:cNvPr>
        <xdr:cNvSpPr txBox="1"/>
      </xdr:nvSpPr>
      <xdr:spPr>
        <a:xfrm>
          <a:off x="339891" y="16418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3" name="直線コネクタ 402">
          <a:extLst>
            <a:ext uri="{FF2B5EF4-FFF2-40B4-BE49-F238E27FC236}">
              <a16:creationId xmlns:a16="http://schemas.microsoft.com/office/drawing/2014/main" id="{C8D2D8E9-2972-41AA-B96C-B4950C4A1B2A}"/>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4" name="テキスト ボックス 403">
          <a:extLst>
            <a:ext uri="{FF2B5EF4-FFF2-40B4-BE49-F238E27FC236}">
              <a16:creationId xmlns:a16="http://schemas.microsoft.com/office/drawing/2014/main" id="{F194ABC3-FB6C-42C6-AB66-1E2BC3C36CC3}"/>
            </a:ext>
          </a:extLst>
        </xdr:cNvPr>
        <xdr:cNvSpPr txBox="1"/>
      </xdr:nvSpPr>
      <xdr:spPr>
        <a:xfrm>
          <a:off x="339891" y="16056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5" name="直線コネクタ 404">
          <a:extLst>
            <a:ext uri="{FF2B5EF4-FFF2-40B4-BE49-F238E27FC236}">
              <a16:creationId xmlns:a16="http://schemas.microsoft.com/office/drawing/2014/main" id="{76C15DF3-3C56-4370-AF43-C637F537A11B}"/>
            </a:ext>
          </a:extLst>
        </xdr:cNvPr>
        <xdr:cNvCxnSpPr/>
      </xdr:nvCxnSpPr>
      <xdr:spPr>
        <a:xfrm>
          <a:off x="6858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6" name="テキスト ボックス 405">
          <a:extLst>
            <a:ext uri="{FF2B5EF4-FFF2-40B4-BE49-F238E27FC236}">
              <a16:creationId xmlns:a16="http://schemas.microsoft.com/office/drawing/2014/main" id="{8C8C5051-24B1-4F26-9675-E21A4025E1D2}"/>
            </a:ext>
          </a:extLst>
        </xdr:cNvPr>
        <xdr:cNvSpPr txBox="1"/>
      </xdr:nvSpPr>
      <xdr:spPr>
        <a:xfrm>
          <a:off x="388136" y="157042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7" name="【港湾・漁港】&#10;有形固定資産減価償却率グラフ枠">
          <a:extLst>
            <a:ext uri="{FF2B5EF4-FFF2-40B4-BE49-F238E27FC236}">
              <a16:creationId xmlns:a16="http://schemas.microsoft.com/office/drawing/2014/main" id="{D17C174B-2837-433E-ADF5-D0A22BBBCDE0}"/>
            </a:ext>
          </a:extLst>
        </xdr:cNvPr>
        <xdr:cNvSpPr/>
      </xdr:nvSpPr>
      <xdr:spPr>
        <a:xfrm>
          <a:off x="6858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127636</xdr:rowOff>
    </xdr:from>
    <xdr:to>
      <xdr:col>24</xdr:col>
      <xdr:colOff>62865</xdr:colOff>
      <xdr:row>108</xdr:row>
      <xdr:rowOff>150495</xdr:rowOff>
    </xdr:to>
    <xdr:cxnSp macro="">
      <xdr:nvCxnSpPr>
        <xdr:cNvPr id="408" name="直線コネクタ 407">
          <a:extLst>
            <a:ext uri="{FF2B5EF4-FFF2-40B4-BE49-F238E27FC236}">
              <a16:creationId xmlns:a16="http://schemas.microsoft.com/office/drawing/2014/main" id="{CF199ED9-0E19-45C9-AF7B-1F4DF5FC4C4B}"/>
            </a:ext>
          </a:extLst>
        </xdr:cNvPr>
        <xdr:cNvCxnSpPr/>
      </xdr:nvCxnSpPr>
      <xdr:spPr>
        <a:xfrm flipV="1">
          <a:off x="4180840" y="16316961"/>
          <a:ext cx="0" cy="1321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154322</xdr:rowOff>
    </xdr:from>
    <xdr:ext cx="405111" cy="259045"/>
    <xdr:sp macro="" textlink="">
      <xdr:nvSpPr>
        <xdr:cNvPr id="409" name="【港湾・漁港】&#10;有形固定資産減価償却率最小値テキスト">
          <a:extLst>
            <a:ext uri="{FF2B5EF4-FFF2-40B4-BE49-F238E27FC236}">
              <a16:creationId xmlns:a16="http://schemas.microsoft.com/office/drawing/2014/main" id="{B4373790-0F09-4B39-9862-3AF6ABA13444}"/>
            </a:ext>
          </a:extLst>
        </xdr:cNvPr>
        <xdr:cNvSpPr txBox="1"/>
      </xdr:nvSpPr>
      <xdr:spPr>
        <a:xfrm>
          <a:off x="4219575" y="1764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150495</xdr:rowOff>
    </xdr:from>
    <xdr:to>
      <xdr:col>24</xdr:col>
      <xdr:colOff>152400</xdr:colOff>
      <xdr:row>108</xdr:row>
      <xdr:rowOff>150495</xdr:rowOff>
    </xdr:to>
    <xdr:cxnSp macro="">
      <xdr:nvCxnSpPr>
        <xdr:cNvPr id="410" name="直線コネクタ 409">
          <a:extLst>
            <a:ext uri="{FF2B5EF4-FFF2-40B4-BE49-F238E27FC236}">
              <a16:creationId xmlns:a16="http://schemas.microsoft.com/office/drawing/2014/main" id="{82DB6545-2ADC-4DA3-9A4B-AB7CE52EC569}"/>
            </a:ext>
          </a:extLst>
        </xdr:cNvPr>
        <xdr:cNvCxnSpPr/>
      </xdr:nvCxnSpPr>
      <xdr:spPr>
        <a:xfrm>
          <a:off x="4105275" y="176383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74313</xdr:rowOff>
    </xdr:from>
    <xdr:ext cx="405111" cy="259045"/>
    <xdr:sp macro="" textlink="">
      <xdr:nvSpPr>
        <xdr:cNvPr id="411" name="【港湾・漁港】&#10;有形固定資産減価償却率最大値テキスト">
          <a:extLst>
            <a:ext uri="{FF2B5EF4-FFF2-40B4-BE49-F238E27FC236}">
              <a16:creationId xmlns:a16="http://schemas.microsoft.com/office/drawing/2014/main" id="{2A29CD20-04BC-41B4-A4F4-BB025B15E0A3}"/>
            </a:ext>
          </a:extLst>
        </xdr:cNvPr>
        <xdr:cNvSpPr txBox="1"/>
      </xdr:nvSpPr>
      <xdr:spPr>
        <a:xfrm>
          <a:off x="4219575" y="16104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127636</xdr:rowOff>
    </xdr:from>
    <xdr:to>
      <xdr:col>24</xdr:col>
      <xdr:colOff>152400</xdr:colOff>
      <xdr:row>100</xdr:row>
      <xdr:rowOff>127636</xdr:rowOff>
    </xdr:to>
    <xdr:cxnSp macro="">
      <xdr:nvCxnSpPr>
        <xdr:cNvPr id="412" name="直線コネクタ 411">
          <a:extLst>
            <a:ext uri="{FF2B5EF4-FFF2-40B4-BE49-F238E27FC236}">
              <a16:creationId xmlns:a16="http://schemas.microsoft.com/office/drawing/2014/main" id="{FCD1231B-1F15-419B-8922-04A7888ABA19}"/>
            </a:ext>
          </a:extLst>
        </xdr:cNvPr>
        <xdr:cNvCxnSpPr/>
      </xdr:nvCxnSpPr>
      <xdr:spPr>
        <a:xfrm>
          <a:off x="4105275" y="1631696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74947</xdr:rowOff>
    </xdr:from>
    <xdr:ext cx="405111" cy="259045"/>
    <xdr:sp macro="" textlink="">
      <xdr:nvSpPr>
        <xdr:cNvPr id="413" name="【港湾・漁港】&#10;有形固定資産減価償却率平均値テキスト">
          <a:extLst>
            <a:ext uri="{FF2B5EF4-FFF2-40B4-BE49-F238E27FC236}">
              <a16:creationId xmlns:a16="http://schemas.microsoft.com/office/drawing/2014/main" id="{EF306CA9-17AA-4B91-B538-45532A77AAC8}"/>
            </a:ext>
          </a:extLst>
        </xdr:cNvPr>
        <xdr:cNvSpPr txBox="1"/>
      </xdr:nvSpPr>
      <xdr:spPr>
        <a:xfrm>
          <a:off x="4219575" y="16753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52070</xdr:rowOff>
    </xdr:from>
    <xdr:to>
      <xdr:col>24</xdr:col>
      <xdr:colOff>114300</xdr:colOff>
      <xdr:row>104</xdr:row>
      <xdr:rowOff>153670</xdr:rowOff>
    </xdr:to>
    <xdr:sp macro="" textlink="">
      <xdr:nvSpPr>
        <xdr:cNvPr id="414" name="フローチャート: 判断 413">
          <a:extLst>
            <a:ext uri="{FF2B5EF4-FFF2-40B4-BE49-F238E27FC236}">
              <a16:creationId xmlns:a16="http://schemas.microsoft.com/office/drawing/2014/main" id="{E068FDF3-AB27-4550-B3AA-BE2D503DD285}"/>
            </a:ext>
          </a:extLst>
        </xdr:cNvPr>
        <xdr:cNvSpPr/>
      </xdr:nvSpPr>
      <xdr:spPr>
        <a:xfrm>
          <a:off x="4124325" y="1688909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31114</xdr:rowOff>
    </xdr:from>
    <xdr:to>
      <xdr:col>20</xdr:col>
      <xdr:colOff>38100</xdr:colOff>
      <xdr:row>104</xdr:row>
      <xdr:rowOff>132714</xdr:rowOff>
    </xdr:to>
    <xdr:sp macro="" textlink="">
      <xdr:nvSpPr>
        <xdr:cNvPr id="415" name="フローチャート: 判断 414">
          <a:extLst>
            <a:ext uri="{FF2B5EF4-FFF2-40B4-BE49-F238E27FC236}">
              <a16:creationId xmlns:a16="http://schemas.microsoft.com/office/drawing/2014/main" id="{FE4B100B-F333-4014-BAB1-0B815A7DC573}"/>
            </a:ext>
          </a:extLst>
        </xdr:cNvPr>
        <xdr:cNvSpPr/>
      </xdr:nvSpPr>
      <xdr:spPr>
        <a:xfrm>
          <a:off x="3381375" y="1686813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10161</xdr:rowOff>
    </xdr:from>
    <xdr:to>
      <xdr:col>15</xdr:col>
      <xdr:colOff>101600</xdr:colOff>
      <xdr:row>104</xdr:row>
      <xdr:rowOff>111761</xdr:rowOff>
    </xdr:to>
    <xdr:sp macro="" textlink="">
      <xdr:nvSpPr>
        <xdr:cNvPr id="416" name="フローチャート: 判断 415">
          <a:extLst>
            <a:ext uri="{FF2B5EF4-FFF2-40B4-BE49-F238E27FC236}">
              <a16:creationId xmlns:a16="http://schemas.microsoft.com/office/drawing/2014/main" id="{62C3A490-6397-4CE9-93BC-2D36FEA33EDE}"/>
            </a:ext>
          </a:extLst>
        </xdr:cNvPr>
        <xdr:cNvSpPr/>
      </xdr:nvSpPr>
      <xdr:spPr>
        <a:xfrm>
          <a:off x="2571750" y="1684718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153036</xdr:rowOff>
    </xdr:from>
    <xdr:to>
      <xdr:col>10</xdr:col>
      <xdr:colOff>165100</xdr:colOff>
      <xdr:row>104</xdr:row>
      <xdr:rowOff>83186</xdr:rowOff>
    </xdr:to>
    <xdr:sp macro="" textlink="">
      <xdr:nvSpPr>
        <xdr:cNvPr id="417" name="フローチャート: 判断 416">
          <a:extLst>
            <a:ext uri="{FF2B5EF4-FFF2-40B4-BE49-F238E27FC236}">
              <a16:creationId xmlns:a16="http://schemas.microsoft.com/office/drawing/2014/main" id="{BAA75822-AF47-48F4-A6C1-B35C9D6DDB22}"/>
            </a:ext>
          </a:extLst>
        </xdr:cNvPr>
        <xdr:cNvSpPr/>
      </xdr:nvSpPr>
      <xdr:spPr>
        <a:xfrm>
          <a:off x="1781175" y="1683131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130175</xdr:rowOff>
    </xdr:from>
    <xdr:to>
      <xdr:col>6</xdr:col>
      <xdr:colOff>38100</xdr:colOff>
      <xdr:row>106</xdr:row>
      <xdr:rowOff>60325</xdr:rowOff>
    </xdr:to>
    <xdr:sp macro="" textlink="">
      <xdr:nvSpPr>
        <xdr:cNvPr id="418" name="フローチャート: 判断 417">
          <a:extLst>
            <a:ext uri="{FF2B5EF4-FFF2-40B4-BE49-F238E27FC236}">
              <a16:creationId xmlns:a16="http://schemas.microsoft.com/office/drawing/2014/main" id="{2134E926-E285-4433-8A98-17245E96FC21}"/>
            </a:ext>
          </a:extLst>
        </xdr:cNvPr>
        <xdr:cNvSpPr/>
      </xdr:nvSpPr>
      <xdr:spPr>
        <a:xfrm>
          <a:off x="981075" y="171323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CB9B3E85-FDC6-4385-8C79-92634599E3D3}"/>
            </a:ext>
          </a:extLst>
        </xdr:cNvPr>
        <xdr:cNvSpPr txBox="1"/>
      </xdr:nvSpPr>
      <xdr:spPr>
        <a:xfrm>
          <a:off x="40100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740D33A8-26E8-4138-B0C2-DD5FF4D09920}"/>
            </a:ext>
          </a:extLst>
        </xdr:cNvPr>
        <xdr:cNvSpPr txBox="1"/>
      </xdr:nvSpPr>
      <xdr:spPr>
        <a:xfrm>
          <a:off x="32575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08EAFF5E-F41C-4EAA-BE5F-6D1C7D46ADE9}"/>
            </a:ext>
          </a:extLst>
        </xdr:cNvPr>
        <xdr:cNvSpPr txBox="1"/>
      </xdr:nvSpPr>
      <xdr:spPr>
        <a:xfrm>
          <a:off x="24479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8242CD7B-8759-4F53-8068-44B6B2FE44DE}"/>
            </a:ext>
          </a:extLst>
        </xdr:cNvPr>
        <xdr:cNvSpPr txBox="1"/>
      </xdr:nvSpPr>
      <xdr:spPr>
        <a:xfrm>
          <a:off x="1657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26ABDFF9-A95C-4196-AD73-B33055124B78}"/>
            </a:ext>
          </a:extLst>
        </xdr:cNvPr>
        <xdr:cNvSpPr txBox="1"/>
      </xdr:nvSpPr>
      <xdr:spPr>
        <a:xfrm>
          <a:off x="857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8255</xdr:rowOff>
    </xdr:from>
    <xdr:to>
      <xdr:col>24</xdr:col>
      <xdr:colOff>114300</xdr:colOff>
      <xdr:row>105</xdr:row>
      <xdr:rowOff>109855</xdr:rowOff>
    </xdr:to>
    <xdr:sp macro="" textlink="">
      <xdr:nvSpPr>
        <xdr:cNvPr id="424" name="楕円 423">
          <a:extLst>
            <a:ext uri="{FF2B5EF4-FFF2-40B4-BE49-F238E27FC236}">
              <a16:creationId xmlns:a16="http://schemas.microsoft.com/office/drawing/2014/main" id="{9C5B4EA2-37BD-49D7-809B-33C45B24201D}"/>
            </a:ext>
          </a:extLst>
        </xdr:cNvPr>
        <xdr:cNvSpPr/>
      </xdr:nvSpPr>
      <xdr:spPr>
        <a:xfrm>
          <a:off x="4124325" y="1701355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158132</xdr:rowOff>
    </xdr:from>
    <xdr:ext cx="405111" cy="259045"/>
    <xdr:sp macro="" textlink="">
      <xdr:nvSpPr>
        <xdr:cNvPr id="425" name="【港湾・漁港】&#10;有形固定資産減価償却率該当値テキスト">
          <a:extLst>
            <a:ext uri="{FF2B5EF4-FFF2-40B4-BE49-F238E27FC236}">
              <a16:creationId xmlns:a16="http://schemas.microsoft.com/office/drawing/2014/main" id="{9A1E141B-D39D-441B-909C-8D877DFAB7E4}"/>
            </a:ext>
          </a:extLst>
        </xdr:cNvPr>
        <xdr:cNvSpPr txBox="1"/>
      </xdr:nvSpPr>
      <xdr:spPr>
        <a:xfrm>
          <a:off x="4219575" y="17001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149225</xdr:rowOff>
    </xdr:from>
    <xdr:to>
      <xdr:col>20</xdr:col>
      <xdr:colOff>38100</xdr:colOff>
      <xdr:row>105</xdr:row>
      <xdr:rowOff>79375</xdr:rowOff>
    </xdr:to>
    <xdr:sp macro="" textlink="">
      <xdr:nvSpPr>
        <xdr:cNvPr id="426" name="楕円 425">
          <a:extLst>
            <a:ext uri="{FF2B5EF4-FFF2-40B4-BE49-F238E27FC236}">
              <a16:creationId xmlns:a16="http://schemas.microsoft.com/office/drawing/2014/main" id="{DD92BBCD-5CE8-45EC-98E1-47357D3ED774}"/>
            </a:ext>
          </a:extLst>
        </xdr:cNvPr>
        <xdr:cNvSpPr/>
      </xdr:nvSpPr>
      <xdr:spPr>
        <a:xfrm>
          <a:off x="3381375" y="169894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28575</xdr:rowOff>
    </xdr:from>
    <xdr:to>
      <xdr:col>24</xdr:col>
      <xdr:colOff>63500</xdr:colOff>
      <xdr:row>105</xdr:row>
      <xdr:rowOff>59055</xdr:rowOff>
    </xdr:to>
    <xdr:cxnSp macro="">
      <xdr:nvCxnSpPr>
        <xdr:cNvPr id="427" name="直線コネクタ 426">
          <a:extLst>
            <a:ext uri="{FF2B5EF4-FFF2-40B4-BE49-F238E27FC236}">
              <a16:creationId xmlns:a16="http://schemas.microsoft.com/office/drawing/2014/main" id="{C9D6B71E-EC43-4619-82B3-2BFB79760C00}"/>
            </a:ext>
          </a:extLst>
        </xdr:cNvPr>
        <xdr:cNvCxnSpPr/>
      </xdr:nvCxnSpPr>
      <xdr:spPr>
        <a:xfrm>
          <a:off x="3429000" y="17027525"/>
          <a:ext cx="752475" cy="3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124461</xdr:rowOff>
    </xdr:from>
    <xdr:to>
      <xdr:col>15</xdr:col>
      <xdr:colOff>101600</xdr:colOff>
      <xdr:row>105</xdr:row>
      <xdr:rowOff>54611</xdr:rowOff>
    </xdr:to>
    <xdr:sp macro="" textlink="">
      <xdr:nvSpPr>
        <xdr:cNvPr id="428" name="楕円 427">
          <a:extLst>
            <a:ext uri="{FF2B5EF4-FFF2-40B4-BE49-F238E27FC236}">
              <a16:creationId xmlns:a16="http://schemas.microsoft.com/office/drawing/2014/main" id="{FFAF1C07-2A26-4187-9EFE-6787A78491AD}"/>
            </a:ext>
          </a:extLst>
        </xdr:cNvPr>
        <xdr:cNvSpPr/>
      </xdr:nvSpPr>
      <xdr:spPr>
        <a:xfrm>
          <a:off x="2571750" y="1696148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3811</xdr:rowOff>
    </xdr:from>
    <xdr:to>
      <xdr:col>19</xdr:col>
      <xdr:colOff>177800</xdr:colOff>
      <xdr:row>105</xdr:row>
      <xdr:rowOff>28575</xdr:rowOff>
    </xdr:to>
    <xdr:cxnSp macro="">
      <xdr:nvCxnSpPr>
        <xdr:cNvPr id="429" name="直線コネクタ 428">
          <a:extLst>
            <a:ext uri="{FF2B5EF4-FFF2-40B4-BE49-F238E27FC236}">
              <a16:creationId xmlns:a16="http://schemas.microsoft.com/office/drawing/2014/main" id="{642C0A08-321C-4C8C-AE5F-1D4D612E1190}"/>
            </a:ext>
          </a:extLst>
        </xdr:cNvPr>
        <xdr:cNvCxnSpPr/>
      </xdr:nvCxnSpPr>
      <xdr:spPr>
        <a:xfrm>
          <a:off x="2619375" y="17009111"/>
          <a:ext cx="809625" cy="18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97789</xdr:rowOff>
    </xdr:from>
    <xdr:to>
      <xdr:col>10</xdr:col>
      <xdr:colOff>165100</xdr:colOff>
      <xdr:row>105</xdr:row>
      <xdr:rowOff>27939</xdr:rowOff>
    </xdr:to>
    <xdr:sp macro="" textlink="">
      <xdr:nvSpPr>
        <xdr:cNvPr id="430" name="楕円 429">
          <a:extLst>
            <a:ext uri="{FF2B5EF4-FFF2-40B4-BE49-F238E27FC236}">
              <a16:creationId xmlns:a16="http://schemas.microsoft.com/office/drawing/2014/main" id="{F40F4D61-E55D-44F5-A23E-03AD2455CD3E}"/>
            </a:ext>
          </a:extLst>
        </xdr:cNvPr>
        <xdr:cNvSpPr/>
      </xdr:nvSpPr>
      <xdr:spPr>
        <a:xfrm>
          <a:off x="1781175" y="1693798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148589</xdr:rowOff>
    </xdr:from>
    <xdr:to>
      <xdr:col>15</xdr:col>
      <xdr:colOff>50800</xdr:colOff>
      <xdr:row>105</xdr:row>
      <xdr:rowOff>3811</xdr:rowOff>
    </xdr:to>
    <xdr:cxnSp macro="">
      <xdr:nvCxnSpPr>
        <xdr:cNvPr id="431" name="直線コネクタ 430">
          <a:extLst>
            <a:ext uri="{FF2B5EF4-FFF2-40B4-BE49-F238E27FC236}">
              <a16:creationId xmlns:a16="http://schemas.microsoft.com/office/drawing/2014/main" id="{F6AED305-B522-46EF-A37E-A9CF5990C981}"/>
            </a:ext>
          </a:extLst>
        </xdr:cNvPr>
        <xdr:cNvCxnSpPr/>
      </xdr:nvCxnSpPr>
      <xdr:spPr>
        <a:xfrm>
          <a:off x="1828800" y="16985614"/>
          <a:ext cx="790575" cy="23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73025</xdr:rowOff>
    </xdr:from>
    <xdr:to>
      <xdr:col>6</xdr:col>
      <xdr:colOff>38100</xdr:colOff>
      <xdr:row>105</xdr:row>
      <xdr:rowOff>3175</xdr:rowOff>
    </xdr:to>
    <xdr:sp macro="" textlink="">
      <xdr:nvSpPr>
        <xdr:cNvPr id="432" name="楕円 431">
          <a:extLst>
            <a:ext uri="{FF2B5EF4-FFF2-40B4-BE49-F238E27FC236}">
              <a16:creationId xmlns:a16="http://schemas.microsoft.com/office/drawing/2014/main" id="{6C284F34-6DAA-4E65-8422-C67C874C9423}"/>
            </a:ext>
          </a:extLst>
        </xdr:cNvPr>
        <xdr:cNvSpPr/>
      </xdr:nvSpPr>
      <xdr:spPr>
        <a:xfrm>
          <a:off x="981075" y="169132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123825</xdr:rowOff>
    </xdr:from>
    <xdr:to>
      <xdr:col>10</xdr:col>
      <xdr:colOff>114300</xdr:colOff>
      <xdr:row>104</xdr:row>
      <xdr:rowOff>148589</xdr:rowOff>
    </xdr:to>
    <xdr:cxnSp macro="">
      <xdr:nvCxnSpPr>
        <xdr:cNvPr id="433" name="直線コネクタ 432">
          <a:extLst>
            <a:ext uri="{FF2B5EF4-FFF2-40B4-BE49-F238E27FC236}">
              <a16:creationId xmlns:a16="http://schemas.microsoft.com/office/drawing/2014/main" id="{D1DE97D9-C4D2-41C8-AB52-9B7B89CAF8A2}"/>
            </a:ext>
          </a:extLst>
        </xdr:cNvPr>
        <xdr:cNvCxnSpPr/>
      </xdr:nvCxnSpPr>
      <xdr:spPr>
        <a:xfrm>
          <a:off x="1028700" y="16960850"/>
          <a:ext cx="8001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149241</xdr:rowOff>
    </xdr:from>
    <xdr:ext cx="405111" cy="259045"/>
    <xdr:sp macro="" textlink="">
      <xdr:nvSpPr>
        <xdr:cNvPr id="434" name="n_1aveValue【港湾・漁港】&#10;有形固定資産減価償却率">
          <a:extLst>
            <a:ext uri="{FF2B5EF4-FFF2-40B4-BE49-F238E27FC236}">
              <a16:creationId xmlns:a16="http://schemas.microsoft.com/office/drawing/2014/main" id="{C1DC8BE7-0129-4603-8056-53E90DE480F3}"/>
            </a:ext>
          </a:extLst>
        </xdr:cNvPr>
        <xdr:cNvSpPr txBox="1"/>
      </xdr:nvSpPr>
      <xdr:spPr>
        <a:xfrm>
          <a:off x="3239144" y="1666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128288</xdr:rowOff>
    </xdr:from>
    <xdr:ext cx="405111" cy="259045"/>
    <xdr:sp macro="" textlink="">
      <xdr:nvSpPr>
        <xdr:cNvPr id="435" name="n_2aveValue【港湾・漁港】&#10;有形固定資産減価償却率">
          <a:extLst>
            <a:ext uri="{FF2B5EF4-FFF2-40B4-BE49-F238E27FC236}">
              <a16:creationId xmlns:a16="http://schemas.microsoft.com/office/drawing/2014/main" id="{BE13754A-DE04-4398-B53A-46C8C142A14F}"/>
            </a:ext>
          </a:extLst>
        </xdr:cNvPr>
        <xdr:cNvSpPr txBox="1"/>
      </xdr:nvSpPr>
      <xdr:spPr>
        <a:xfrm>
          <a:off x="2439044" y="16641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99713</xdr:rowOff>
    </xdr:from>
    <xdr:ext cx="405111" cy="259045"/>
    <xdr:sp macro="" textlink="">
      <xdr:nvSpPr>
        <xdr:cNvPr id="436" name="n_3aveValue【港湾・漁港】&#10;有形固定資産減価償却率">
          <a:extLst>
            <a:ext uri="{FF2B5EF4-FFF2-40B4-BE49-F238E27FC236}">
              <a16:creationId xmlns:a16="http://schemas.microsoft.com/office/drawing/2014/main" id="{7A3156AA-11A9-4B10-B156-B5053FD90142}"/>
            </a:ext>
          </a:extLst>
        </xdr:cNvPr>
        <xdr:cNvSpPr txBox="1"/>
      </xdr:nvSpPr>
      <xdr:spPr>
        <a:xfrm>
          <a:off x="1648469" y="16619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51452</xdr:rowOff>
    </xdr:from>
    <xdr:ext cx="405111" cy="259045"/>
    <xdr:sp macro="" textlink="">
      <xdr:nvSpPr>
        <xdr:cNvPr id="437" name="n_4aveValue【港湾・漁港】&#10;有形固定資産減価償却率">
          <a:extLst>
            <a:ext uri="{FF2B5EF4-FFF2-40B4-BE49-F238E27FC236}">
              <a16:creationId xmlns:a16="http://schemas.microsoft.com/office/drawing/2014/main" id="{331BB2E7-0AD7-45FF-B14B-714C50884C5B}"/>
            </a:ext>
          </a:extLst>
        </xdr:cNvPr>
        <xdr:cNvSpPr txBox="1"/>
      </xdr:nvSpPr>
      <xdr:spPr>
        <a:xfrm>
          <a:off x="848369" y="1721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70502</xdr:rowOff>
    </xdr:from>
    <xdr:ext cx="405111" cy="259045"/>
    <xdr:sp macro="" textlink="">
      <xdr:nvSpPr>
        <xdr:cNvPr id="438" name="n_1mainValue【港湾・漁港】&#10;有形固定資産減価償却率">
          <a:extLst>
            <a:ext uri="{FF2B5EF4-FFF2-40B4-BE49-F238E27FC236}">
              <a16:creationId xmlns:a16="http://schemas.microsoft.com/office/drawing/2014/main" id="{014BD8F1-E3A5-4984-B91F-930CD5EB0BAC}"/>
            </a:ext>
          </a:extLst>
        </xdr:cNvPr>
        <xdr:cNvSpPr txBox="1"/>
      </xdr:nvSpPr>
      <xdr:spPr>
        <a:xfrm>
          <a:off x="3239144" y="1706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45738</xdr:rowOff>
    </xdr:from>
    <xdr:ext cx="405111" cy="259045"/>
    <xdr:sp macro="" textlink="">
      <xdr:nvSpPr>
        <xdr:cNvPr id="439" name="n_2mainValue【港湾・漁港】&#10;有形固定資産減価償却率">
          <a:extLst>
            <a:ext uri="{FF2B5EF4-FFF2-40B4-BE49-F238E27FC236}">
              <a16:creationId xmlns:a16="http://schemas.microsoft.com/office/drawing/2014/main" id="{DEE29B84-1FFA-4C2F-B268-12075AB73AA3}"/>
            </a:ext>
          </a:extLst>
        </xdr:cNvPr>
        <xdr:cNvSpPr txBox="1"/>
      </xdr:nvSpPr>
      <xdr:spPr>
        <a:xfrm>
          <a:off x="2439044" y="17051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19066</xdr:rowOff>
    </xdr:from>
    <xdr:ext cx="405111" cy="259045"/>
    <xdr:sp macro="" textlink="">
      <xdr:nvSpPr>
        <xdr:cNvPr id="440" name="n_3mainValue【港湾・漁港】&#10;有形固定資産減価償却率">
          <a:extLst>
            <a:ext uri="{FF2B5EF4-FFF2-40B4-BE49-F238E27FC236}">
              <a16:creationId xmlns:a16="http://schemas.microsoft.com/office/drawing/2014/main" id="{ED28710A-C435-4371-BBF5-44DD6543D8CE}"/>
            </a:ext>
          </a:extLst>
        </xdr:cNvPr>
        <xdr:cNvSpPr txBox="1"/>
      </xdr:nvSpPr>
      <xdr:spPr>
        <a:xfrm>
          <a:off x="1648469" y="17021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19702</xdr:rowOff>
    </xdr:from>
    <xdr:ext cx="405111" cy="259045"/>
    <xdr:sp macro="" textlink="">
      <xdr:nvSpPr>
        <xdr:cNvPr id="441" name="n_4mainValue【港湾・漁港】&#10;有形固定資産減価償却率">
          <a:extLst>
            <a:ext uri="{FF2B5EF4-FFF2-40B4-BE49-F238E27FC236}">
              <a16:creationId xmlns:a16="http://schemas.microsoft.com/office/drawing/2014/main" id="{F2CCF6CB-6F1F-4323-A6B2-F278D7FE240E}"/>
            </a:ext>
          </a:extLst>
        </xdr:cNvPr>
        <xdr:cNvSpPr txBox="1"/>
      </xdr:nvSpPr>
      <xdr:spPr>
        <a:xfrm>
          <a:off x="848369" y="1669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2" name="正方形/長方形 441">
          <a:extLst>
            <a:ext uri="{FF2B5EF4-FFF2-40B4-BE49-F238E27FC236}">
              <a16:creationId xmlns:a16="http://schemas.microsoft.com/office/drawing/2014/main" id="{C8D1DADC-1D47-4F4A-963E-15C7A0EF581D}"/>
            </a:ext>
          </a:extLst>
        </xdr:cNvPr>
        <xdr:cNvSpPr/>
      </xdr:nvSpPr>
      <xdr:spPr>
        <a:xfrm>
          <a:off x="59531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3" name="正方形/長方形 442">
          <a:extLst>
            <a:ext uri="{FF2B5EF4-FFF2-40B4-BE49-F238E27FC236}">
              <a16:creationId xmlns:a16="http://schemas.microsoft.com/office/drawing/2014/main" id="{C1779835-3A72-4167-85E9-D858EAE6EC7D}"/>
            </a:ext>
          </a:extLst>
        </xdr:cNvPr>
        <xdr:cNvSpPr/>
      </xdr:nvSpPr>
      <xdr:spPr>
        <a:xfrm>
          <a:off x="60674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4" name="正方形/長方形 443">
          <a:extLst>
            <a:ext uri="{FF2B5EF4-FFF2-40B4-BE49-F238E27FC236}">
              <a16:creationId xmlns:a16="http://schemas.microsoft.com/office/drawing/2014/main" id="{98CDAE12-08F5-404E-88BC-125CD432DAA0}"/>
            </a:ext>
          </a:extLst>
        </xdr:cNvPr>
        <xdr:cNvSpPr/>
      </xdr:nvSpPr>
      <xdr:spPr>
        <a:xfrm>
          <a:off x="60674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5" name="正方形/長方形 444">
          <a:extLst>
            <a:ext uri="{FF2B5EF4-FFF2-40B4-BE49-F238E27FC236}">
              <a16:creationId xmlns:a16="http://schemas.microsoft.com/office/drawing/2014/main" id="{BBEE75AB-C72F-407D-8D92-E92D7A62023B}"/>
            </a:ext>
          </a:extLst>
        </xdr:cNvPr>
        <xdr:cNvSpPr/>
      </xdr:nvSpPr>
      <xdr:spPr>
        <a:xfrm>
          <a:off x="69818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6" name="正方形/長方形 445">
          <a:extLst>
            <a:ext uri="{FF2B5EF4-FFF2-40B4-BE49-F238E27FC236}">
              <a16:creationId xmlns:a16="http://schemas.microsoft.com/office/drawing/2014/main" id="{ABFDC739-05C7-415A-98D2-8CA6E5583A95}"/>
            </a:ext>
          </a:extLst>
        </xdr:cNvPr>
        <xdr:cNvSpPr/>
      </xdr:nvSpPr>
      <xdr:spPr>
        <a:xfrm>
          <a:off x="69818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7" name="正方形/長方形 446">
          <a:extLst>
            <a:ext uri="{FF2B5EF4-FFF2-40B4-BE49-F238E27FC236}">
              <a16:creationId xmlns:a16="http://schemas.microsoft.com/office/drawing/2014/main" id="{F1926C6E-3589-4879-81D6-7850DF204173}"/>
            </a:ext>
          </a:extLst>
        </xdr:cNvPr>
        <xdr:cNvSpPr/>
      </xdr:nvSpPr>
      <xdr:spPr>
        <a:xfrm>
          <a:off x="80105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8" name="正方形/長方形 447">
          <a:extLst>
            <a:ext uri="{FF2B5EF4-FFF2-40B4-BE49-F238E27FC236}">
              <a16:creationId xmlns:a16="http://schemas.microsoft.com/office/drawing/2014/main" id="{3CE56F90-6574-4406-8153-78B6090C323C}"/>
            </a:ext>
          </a:extLst>
        </xdr:cNvPr>
        <xdr:cNvSpPr/>
      </xdr:nvSpPr>
      <xdr:spPr>
        <a:xfrm>
          <a:off x="80105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9" name="正方形/長方形 448">
          <a:extLst>
            <a:ext uri="{FF2B5EF4-FFF2-40B4-BE49-F238E27FC236}">
              <a16:creationId xmlns:a16="http://schemas.microsoft.com/office/drawing/2014/main" id="{C453A842-E30C-485C-A701-136420DAC5E5}"/>
            </a:ext>
          </a:extLst>
        </xdr:cNvPr>
        <xdr:cNvSpPr/>
      </xdr:nvSpPr>
      <xdr:spPr>
        <a:xfrm>
          <a:off x="59531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0" name="テキスト ボックス 449">
          <a:extLst>
            <a:ext uri="{FF2B5EF4-FFF2-40B4-BE49-F238E27FC236}">
              <a16:creationId xmlns:a16="http://schemas.microsoft.com/office/drawing/2014/main" id="{FD126368-9F3C-4777-BC3F-DE6318FBF23A}"/>
            </a:ext>
          </a:extLst>
        </xdr:cNvPr>
        <xdr:cNvSpPr txBox="1"/>
      </xdr:nvSpPr>
      <xdr:spPr>
        <a:xfrm>
          <a:off x="5915025"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1" name="直線コネクタ 450">
          <a:extLst>
            <a:ext uri="{FF2B5EF4-FFF2-40B4-BE49-F238E27FC236}">
              <a16:creationId xmlns:a16="http://schemas.microsoft.com/office/drawing/2014/main" id="{B8F67B1D-98B6-472F-8EC6-C3460103C796}"/>
            </a:ext>
          </a:extLst>
        </xdr:cNvPr>
        <xdr:cNvCxnSpPr/>
      </xdr:nvCxnSpPr>
      <xdr:spPr>
        <a:xfrm>
          <a:off x="5953125" y="17992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2" name="直線コネクタ 451">
          <a:extLst>
            <a:ext uri="{FF2B5EF4-FFF2-40B4-BE49-F238E27FC236}">
              <a16:creationId xmlns:a16="http://schemas.microsoft.com/office/drawing/2014/main" id="{CF846C48-C6F9-4DE1-A689-E3B6F4A073D5}"/>
            </a:ext>
          </a:extLst>
        </xdr:cNvPr>
        <xdr:cNvCxnSpPr/>
      </xdr:nvCxnSpPr>
      <xdr:spPr>
        <a:xfrm>
          <a:off x="5953125" y="1756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53" name="テキスト ボックス 452">
          <a:extLst>
            <a:ext uri="{FF2B5EF4-FFF2-40B4-BE49-F238E27FC236}">
              <a16:creationId xmlns:a16="http://schemas.microsoft.com/office/drawing/2014/main" id="{F0721E7F-DF23-4A3E-B44B-52F83803339D}"/>
            </a:ext>
          </a:extLst>
        </xdr:cNvPr>
        <xdr:cNvSpPr txBox="1"/>
      </xdr:nvSpPr>
      <xdr:spPr>
        <a:xfrm>
          <a:off x="5723389" y="17428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4" name="直線コネクタ 453">
          <a:extLst>
            <a:ext uri="{FF2B5EF4-FFF2-40B4-BE49-F238E27FC236}">
              <a16:creationId xmlns:a16="http://schemas.microsoft.com/office/drawing/2014/main" id="{F7100215-42A3-481C-B858-9CF77CABD2F2}"/>
            </a:ext>
          </a:extLst>
        </xdr:cNvPr>
        <xdr:cNvCxnSpPr/>
      </xdr:nvCxnSpPr>
      <xdr:spPr>
        <a:xfrm>
          <a:off x="5953125" y="1713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55" name="テキスト ボックス 454">
          <a:extLst>
            <a:ext uri="{FF2B5EF4-FFF2-40B4-BE49-F238E27FC236}">
              <a16:creationId xmlns:a16="http://schemas.microsoft.com/office/drawing/2014/main" id="{7A42E05D-9EDE-483E-AE81-B302CA45C8DB}"/>
            </a:ext>
          </a:extLst>
        </xdr:cNvPr>
        <xdr:cNvSpPr txBox="1"/>
      </xdr:nvSpPr>
      <xdr:spPr>
        <a:xfrm>
          <a:off x="5421206" y="169996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6" name="直線コネクタ 455">
          <a:extLst>
            <a:ext uri="{FF2B5EF4-FFF2-40B4-BE49-F238E27FC236}">
              <a16:creationId xmlns:a16="http://schemas.microsoft.com/office/drawing/2014/main" id="{22279B32-3DCF-44AC-9E01-C6B8B1661560}"/>
            </a:ext>
          </a:extLst>
        </xdr:cNvPr>
        <xdr:cNvCxnSpPr/>
      </xdr:nvCxnSpPr>
      <xdr:spPr>
        <a:xfrm>
          <a:off x="5953125" y="16697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57" name="テキスト ボックス 456">
          <a:extLst>
            <a:ext uri="{FF2B5EF4-FFF2-40B4-BE49-F238E27FC236}">
              <a16:creationId xmlns:a16="http://schemas.microsoft.com/office/drawing/2014/main" id="{21903C01-3588-4BC8-95B6-564D7564FD14}"/>
            </a:ext>
          </a:extLst>
        </xdr:cNvPr>
        <xdr:cNvSpPr txBox="1"/>
      </xdr:nvSpPr>
      <xdr:spPr>
        <a:xfrm>
          <a:off x="5421206" y="165614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8" name="直線コネクタ 457">
          <a:extLst>
            <a:ext uri="{FF2B5EF4-FFF2-40B4-BE49-F238E27FC236}">
              <a16:creationId xmlns:a16="http://schemas.microsoft.com/office/drawing/2014/main" id="{C94B96B9-B88E-4664-A332-546BC7A5782B}"/>
            </a:ext>
          </a:extLst>
        </xdr:cNvPr>
        <xdr:cNvCxnSpPr/>
      </xdr:nvCxnSpPr>
      <xdr:spPr>
        <a:xfrm>
          <a:off x="5953125" y="1626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59" name="テキスト ボックス 458">
          <a:extLst>
            <a:ext uri="{FF2B5EF4-FFF2-40B4-BE49-F238E27FC236}">
              <a16:creationId xmlns:a16="http://schemas.microsoft.com/office/drawing/2014/main" id="{84528FDD-AAB0-4A20-90CC-AC38D44F1C47}"/>
            </a:ext>
          </a:extLst>
        </xdr:cNvPr>
        <xdr:cNvSpPr txBox="1"/>
      </xdr:nvSpPr>
      <xdr:spPr>
        <a:xfrm>
          <a:off x="5421206" y="1613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a16="http://schemas.microsoft.com/office/drawing/2014/main" id="{870B3D64-5E3E-461A-BD79-B63A36EF93BF}"/>
            </a:ext>
          </a:extLst>
        </xdr:cNvPr>
        <xdr:cNvCxnSpPr/>
      </xdr:nvCxnSpPr>
      <xdr:spPr>
        <a:xfrm>
          <a:off x="5953125" y="15840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61" name="テキスト ボックス 460">
          <a:extLst>
            <a:ext uri="{FF2B5EF4-FFF2-40B4-BE49-F238E27FC236}">
              <a16:creationId xmlns:a16="http://schemas.microsoft.com/office/drawing/2014/main" id="{116A5BDF-7C5A-4131-BA48-52A19D57C33E}"/>
            </a:ext>
          </a:extLst>
        </xdr:cNvPr>
        <xdr:cNvSpPr txBox="1"/>
      </xdr:nvSpPr>
      <xdr:spPr>
        <a:xfrm>
          <a:off x="5421206" y="157042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港湾・漁港】&#10;一人当たり有形固定資産（償却資産）額グラフ枠">
          <a:extLst>
            <a:ext uri="{FF2B5EF4-FFF2-40B4-BE49-F238E27FC236}">
              <a16:creationId xmlns:a16="http://schemas.microsoft.com/office/drawing/2014/main" id="{46965274-57CF-40AF-BADF-F3A75873FE25}"/>
            </a:ext>
          </a:extLst>
        </xdr:cNvPr>
        <xdr:cNvSpPr/>
      </xdr:nvSpPr>
      <xdr:spPr>
        <a:xfrm>
          <a:off x="59531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106626</xdr:rowOff>
    </xdr:from>
    <xdr:to>
      <xdr:col>54</xdr:col>
      <xdr:colOff>189865</xdr:colOff>
      <xdr:row>108</xdr:row>
      <xdr:rowOff>75825</xdr:rowOff>
    </xdr:to>
    <xdr:cxnSp macro="">
      <xdr:nvCxnSpPr>
        <xdr:cNvPr id="463" name="直線コネクタ 462">
          <a:extLst>
            <a:ext uri="{FF2B5EF4-FFF2-40B4-BE49-F238E27FC236}">
              <a16:creationId xmlns:a16="http://schemas.microsoft.com/office/drawing/2014/main" id="{3C983681-7BAB-463A-A179-AA1EF2465865}"/>
            </a:ext>
          </a:extLst>
        </xdr:cNvPr>
        <xdr:cNvCxnSpPr/>
      </xdr:nvCxnSpPr>
      <xdr:spPr>
        <a:xfrm flipV="1">
          <a:off x="9429115" y="16295951"/>
          <a:ext cx="0" cy="1267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79652</xdr:rowOff>
    </xdr:from>
    <xdr:ext cx="378565" cy="259045"/>
    <xdr:sp macro="" textlink="">
      <xdr:nvSpPr>
        <xdr:cNvPr id="464" name="【港湾・漁港】&#10;一人当たり有形固定資産（償却資産）額最小値テキスト">
          <a:extLst>
            <a:ext uri="{FF2B5EF4-FFF2-40B4-BE49-F238E27FC236}">
              <a16:creationId xmlns:a16="http://schemas.microsoft.com/office/drawing/2014/main" id="{9856A8E2-8CD5-4713-AD47-3C16C5FC691A}"/>
            </a:ext>
          </a:extLst>
        </xdr:cNvPr>
        <xdr:cNvSpPr txBox="1"/>
      </xdr:nvSpPr>
      <xdr:spPr>
        <a:xfrm>
          <a:off x="9467850" y="175707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75825</xdr:rowOff>
    </xdr:from>
    <xdr:to>
      <xdr:col>55</xdr:col>
      <xdr:colOff>88900</xdr:colOff>
      <xdr:row>108</xdr:row>
      <xdr:rowOff>75825</xdr:rowOff>
    </xdr:to>
    <xdr:cxnSp macro="">
      <xdr:nvCxnSpPr>
        <xdr:cNvPr id="465" name="直線コネクタ 464">
          <a:extLst>
            <a:ext uri="{FF2B5EF4-FFF2-40B4-BE49-F238E27FC236}">
              <a16:creationId xmlns:a16="http://schemas.microsoft.com/office/drawing/2014/main" id="{7596D57A-F00C-4DF7-B7F0-AE607599F150}"/>
            </a:ext>
          </a:extLst>
        </xdr:cNvPr>
        <xdr:cNvCxnSpPr/>
      </xdr:nvCxnSpPr>
      <xdr:spPr>
        <a:xfrm>
          <a:off x="9363075" y="1756372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53303</xdr:rowOff>
    </xdr:from>
    <xdr:ext cx="599010" cy="259045"/>
    <xdr:sp macro="" textlink="">
      <xdr:nvSpPr>
        <xdr:cNvPr id="466" name="【港湾・漁港】&#10;一人当たり有形固定資産（償却資産）額最大値テキスト">
          <a:extLst>
            <a:ext uri="{FF2B5EF4-FFF2-40B4-BE49-F238E27FC236}">
              <a16:creationId xmlns:a16="http://schemas.microsoft.com/office/drawing/2014/main" id="{C93450B2-CB1D-4522-95A3-5B586AE81CA4}"/>
            </a:ext>
          </a:extLst>
        </xdr:cNvPr>
        <xdr:cNvSpPr txBox="1"/>
      </xdr:nvSpPr>
      <xdr:spPr>
        <a:xfrm>
          <a:off x="9467850" y="16080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106626</xdr:rowOff>
    </xdr:from>
    <xdr:to>
      <xdr:col>55</xdr:col>
      <xdr:colOff>88900</xdr:colOff>
      <xdr:row>100</xdr:row>
      <xdr:rowOff>106626</xdr:rowOff>
    </xdr:to>
    <xdr:cxnSp macro="">
      <xdr:nvCxnSpPr>
        <xdr:cNvPr id="467" name="直線コネクタ 466">
          <a:extLst>
            <a:ext uri="{FF2B5EF4-FFF2-40B4-BE49-F238E27FC236}">
              <a16:creationId xmlns:a16="http://schemas.microsoft.com/office/drawing/2014/main" id="{FF5DAAF7-F719-45F5-B999-AEC635BD01CE}"/>
            </a:ext>
          </a:extLst>
        </xdr:cNvPr>
        <xdr:cNvCxnSpPr/>
      </xdr:nvCxnSpPr>
      <xdr:spPr>
        <a:xfrm>
          <a:off x="9363075" y="1629595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68592</xdr:rowOff>
    </xdr:from>
    <xdr:ext cx="534377" cy="259045"/>
    <xdr:sp macro="" textlink="">
      <xdr:nvSpPr>
        <xdr:cNvPr id="468" name="【港湾・漁港】&#10;一人当たり有形固定資産（償却資産）額平均値テキスト">
          <a:extLst>
            <a:ext uri="{FF2B5EF4-FFF2-40B4-BE49-F238E27FC236}">
              <a16:creationId xmlns:a16="http://schemas.microsoft.com/office/drawing/2014/main" id="{FBEC2721-814A-44A8-B5D1-5E782612099B}"/>
            </a:ext>
          </a:extLst>
        </xdr:cNvPr>
        <xdr:cNvSpPr txBox="1"/>
      </xdr:nvSpPr>
      <xdr:spPr>
        <a:xfrm>
          <a:off x="9467850" y="17391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90165</xdr:rowOff>
    </xdr:from>
    <xdr:to>
      <xdr:col>55</xdr:col>
      <xdr:colOff>50800</xdr:colOff>
      <xdr:row>108</xdr:row>
      <xdr:rowOff>20315</xdr:rowOff>
    </xdr:to>
    <xdr:sp macro="" textlink="">
      <xdr:nvSpPr>
        <xdr:cNvPr id="469" name="フローチャート: 判断 468">
          <a:extLst>
            <a:ext uri="{FF2B5EF4-FFF2-40B4-BE49-F238E27FC236}">
              <a16:creationId xmlns:a16="http://schemas.microsoft.com/office/drawing/2014/main" id="{A322EAF0-960F-41A2-8921-EBD1EAEFF0BF}"/>
            </a:ext>
          </a:extLst>
        </xdr:cNvPr>
        <xdr:cNvSpPr/>
      </xdr:nvSpPr>
      <xdr:spPr>
        <a:xfrm>
          <a:off x="9401175" y="1741296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91822</xdr:rowOff>
    </xdr:from>
    <xdr:to>
      <xdr:col>50</xdr:col>
      <xdr:colOff>165100</xdr:colOff>
      <xdr:row>108</xdr:row>
      <xdr:rowOff>21972</xdr:rowOff>
    </xdr:to>
    <xdr:sp macro="" textlink="">
      <xdr:nvSpPr>
        <xdr:cNvPr id="470" name="フローチャート: 判断 469">
          <a:extLst>
            <a:ext uri="{FF2B5EF4-FFF2-40B4-BE49-F238E27FC236}">
              <a16:creationId xmlns:a16="http://schemas.microsoft.com/office/drawing/2014/main" id="{49CAF9A8-BCC1-4C42-B29C-2E2C6E894FA8}"/>
            </a:ext>
          </a:extLst>
        </xdr:cNvPr>
        <xdr:cNvSpPr/>
      </xdr:nvSpPr>
      <xdr:spPr>
        <a:xfrm>
          <a:off x="8639175" y="1741462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93831</xdr:rowOff>
    </xdr:from>
    <xdr:to>
      <xdr:col>46</xdr:col>
      <xdr:colOff>38100</xdr:colOff>
      <xdr:row>108</xdr:row>
      <xdr:rowOff>23981</xdr:rowOff>
    </xdr:to>
    <xdr:sp macro="" textlink="">
      <xdr:nvSpPr>
        <xdr:cNvPr id="471" name="フローチャート: 判断 470">
          <a:extLst>
            <a:ext uri="{FF2B5EF4-FFF2-40B4-BE49-F238E27FC236}">
              <a16:creationId xmlns:a16="http://schemas.microsoft.com/office/drawing/2014/main" id="{8001168A-11A0-4693-BD90-034647CEFCF3}"/>
            </a:ext>
          </a:extLst>
        </xdr:cNvPr>
        <xdr:cNvSpPr/>
      </xdr:nvSpPr>
      <xdr:spPr>
        <a:xfrm>
          <a:off x="7839075" y="1741980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99279</xdr:rowOff>
    </xdr:from>
    <xdr:to>
      <xdr:col>41</xdr:col>
      <xdr:colOff>101600</xdr:colOff>
      <xdr:row>108</xdr:row>
      <xdr:rowOff>29429</xdr:rowOff>
    </xdr:to>
    <xdr:sp macro="" textlink="">
      <xdr:nvSpPr>
        <xdr:cNvPr id="472" name="フローチャート: 判断 471">
          <a:extLst>
            <a:ext uri="{FF2B5EF4-FFF2-40B4-BE49-F238E27FC236}">
              <a16:creationId xmlns:a16="http://schemas.microsoft.com/office/drawing/2014/main" id="{EF4511D8-4EBF-436A-80A1-E24162108ECF}"/>
            </a:ext>
          </a:extLst>
        </xdr:cNvPr>
        <xdr:cNvSpPr/>
      </xdr:nvSpPr>
      <xdr:spPr>
        <a:xfrm>
          <a:off x="7029450" y="17428429"/>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163644</xdr:rowOff>
    </xdr:from>
    <xdr:to>
      <xdr:col>36</xdr:col>
      <xdr:colOff>165100</xdr:colOff>
      <xdr:row>107</xdr:row>
      <xdr:rowOff>93794</xdr:rowOff>
    </xdr:to>
    <xdr:sp macro="" textlink="">
      <xdr:nvSpPr>
        <xdr:cNvPr id="473" name="フローチャート: 判断 472">
          <a:extLst>
            <a:ext uri="{FF2B5EF4-FFF2-40B4-BE49-F238E27FC236}">
              <a16:creationId xmlns:a16="http://schemas.microsoft.com/office/drawing/2014/main" id="{B6BDDC65-33D8-4B30-98B1-055DB6CD1D4D}"/>
            </a:ext>
          </a:extLst>
        </xdr:cNvPr>
        <xdr:cNvSpPr/>
      </xdr:nvSpPr>
      <xdr:spPr>
        <a:xfrm>
          <a:off x="6238875" y="1732451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70BA45F0-8734-4449-982C-BF149A1173F0}"/>
            </a:ext>
          </a:extLst>
        </xdr:cNvPr>
        <xdr:cNvSpPr txBox="1"/>
      </xdr:nvSpPr>
      <xdr:spPr>
        <a:xfrm>
          <a:off x="925830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1FB1D0D2-420D-4FA9-940E-FF115D03E3F3}"/>
            </a:ext>
          </a:extLst>
        </xdr:cNvPr>
        <xdr:cNvSpPr txBox="1"/>
      </xdr:nvSpPr>
      <xdr:spPr>
        <a:xfrm>
          <a:off x="8515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18AB083C-DC67-4E8F-98C1-FCFF3D73AFAF}"/>
            </a:ext>
          </a:extLst>
        </xdr:cNvPr>
        <xdr:cNvSpPr txBox="1"/>
      </xdr:nvSpPr>
      <xdr:spPr>
        <a:xfrm>
          <a:off x="7715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75B35797-B89B-43B1-AE25-8A73F2AE6490}"/>
            </a:ext>
          </a:extLst>
        </xdr:cNvPr>
        <xdr:cNvSpPr txBox="1"/>
      </xdr:nvSpPr>
      <xdr:spPr>
        <a:xfrm>
          <a:off x="690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4FDA3F0C-7542-4420-8175-68B032299A09}"/>
            </a:ext>
          </a:extLst>
        </xdr:cNvPr>
        <xdr:cNvSpPr txBox="1"/>
      </xdr:nvSpPr>
      <xdr:spPr>
        <a:xfrm>
          <a:off x="6115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62993</xdr:rowOff>
    </xdr:from>
    <xdr:to>
      <xdr:col>55</xdr:col>
      <xdr:colOff>50800</xdr:colOff>
      <xdr:row>107</xdr:row>
      <xdr:rowOff>164593</xdr:rowOff>
    </xdr:to>
    <xdr:sp macro="" textlink="">
      <xdr:nvSpPr>
        <xdr:cNvPr id="479" name="楕円 478">
          <a:extLst>
            <a:ext uri="{FF2B5EF4-FFF2-40B4-BE49-F238E27FC236}">
              <a16:creationId xmlns:a16="http://schemas.microsoft.com/office/drawing/2014/main" id="{C06F5E2D-CE0E-4417-8872-C7BE0065A870}"/>
            </a:ext>
          </a:extLst>
        </xdr:cNvPr>
        <xdr:cNvSpPr/>
      </xdr:nvSpPr>
      <xdr:spPr>
        <a:xfrm>
          <a:off x="9401175" y="17392143"/>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85870</xdr:rowOff>
    </xdr:from>
    <xdr:ext cx="534377" cy="259045"/>
    <xdr:sp macro="" textlink="">
      <xdr:nvSpPr>
        <xdr:cNvPr id="480" name="【港湾・漁港】&#10;一人当たり有形固定資産（償却資産）額該当値テキスト">
          <a:extLst>
            <a:ext uri="{FF2B5EF4-FFF2-40B4-BE49-F238E27FC236}">
              <a16:creationId xmlns:a16="http://schemas.microsoft.com/office/drawing/2014/main" id="{93C0CB02-3F6A-4747-9222-C7E17396D674}"/>
            </a:ext>
          </a:extLst>
        </xdr:cNvPr>
        <xdr:cNvSpPr txBox="1"/>
      </xdr:nvSpPr>
      <xdr:spPr>
        <a:xfrm>
          <a:off x="9467850" y="17246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62579</xdr:rowOff>
    </xdr:from>
    <xdr:to>
      <xdr:col>50</xdr:col>
      <xdr:colOff>165100</xdr:colOff>
      <xdr:row>107</xdr:row>
      <xdr:rowOff>164179</xdr:rowOff>
    </xdr:to>
    <xdr:sp macro="" textlink="">
      <xdr:nvSpPr>
        <xdr:cNvPr id="481" name="楕円 480">
          <a:extLst>
            <a:ext uri="{FF2B5EF4-FFF2-40B4-BE49-F238E27FC236}">
              <a16:creationId xmlns:a16="http://schemas.microsoft.com/office/drawing/2014/main" id="{5CE9D92E-5929-48EA-AC5C-38B2619BBD5E}"/>
            </a:ext>
          </a:extLst>
        </xdr:cNvPr>
        <xdr:cNvSpPr/>
      </xdr:nvSpPr>
      <xdr:spPr>
        <a:xfrm>
          <a:off x="8639175" y="1739172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113379</xdr:rowOff>
    </xdr:from>
    <xdr:to>
      <xdr:col>55</xdr:col>
      <xdr:colOff>0</xdr:colOff>
      <xdr:row>107</xdr:row>
      <xdr:rowOff>113793</xdr:rowOff>
    </xdr:to>
    <xdr:cxnSp macro="">
      <xdr:nvCxnSpPr>
        <xdr:cNvPr id="482" name="直線コネクタ 481">
          <a:extLst>
            <a:ext uri="{FF2B5EF4-FFF2-40B4-BE49-F238E27FC236}">
              <a16:creationId xmlns:a16="http://schemas.microsoft.com/office/drawing/2014/main" id="{3B4E1729-8D92-40FB-A83A-998162E352B1}"/>
            </a:ext>
          </a:extLst>
        </xdr:cNvPr>
        <xdr:cNvCxnSpPr/>
      </xdr:nvCxnSpPr>
      <xdr:spPr>
        <a:xfrm>
          <a:off x="8686800" y="17439354"/>
          <a:ext cx="742950" cy="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65112</xdr:rowOff>
    </xdr:from>
    <xdr:to>
      <xdr:col>46</xdr:col>
      <xdr:colOff>38100</xdr:colOff>
      <xdr:row>107</xdr:row>
      <xdr:rowOff>166712</xdr:rowOff>
    </xdr:to>
    <xdr:sp macro="" textlink="">
      <xdr:nvSpPr>
        <xdr:cNvPr id="483" name="楕円 482">
          <a:extLst>
            <a:ext uri="{FF2B5EF4-FFF2-40B4-BE49-F238E27FC236}">
              <a16:creationId xmlns:a16="http://schemas.microsoft.com/office/drawing/2014/main" id="{41E18074-86D7-452F-B714-0375BDC84A03}"/>
            </a:ext>
          </a:extLst>
        </xdr:cNvPr>
        <xdr:cNvSpPr/>
      </xdr:nvSpPr>
      <xdr:spPr>
        <a:xfrm>
          <a:off x="7839075" y="1739426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113379</xdr:rowOff>
    </xdr:from>
    <xdr:to>
      <xdr:col>50</xdr:col>
      <xdr:colOff>114300</xdr:colOff>
      <xdr:row>107</xdr:row>
      <xdr:rowOff>115912</xdr:rowOff>
    </xdr:to>
    <xdr:cxnSp macro="">
      <xdr:nvCxnSpPr>
        <xdr:cNvPr id="484" name="直線コネクタ 483">
          <a:extLst>
            <a:ext uri="{FF2B5EF4-FFF2-40B4-BE49-F238E27FC236}">
              <a16:creationId xmlns:a16="http://schemas.microsoft.com/office/drawing/2014/main" id="{1E0155A7-C0E4-4AEE-A10E-D67508A31E5B}"/>
            </a:ext>
          </a:extLst>
        </xdr:cNvPr>
        <xdr:cNvCxnSpPr/>
      </xdr:nvCxnSpPr>
      <xdr:spPr>
        <a:xfrm flipV="1">
          <a:off x="7886700" y="17439354"/>
          <a:ext cx="800100" cy="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67405</xdr:rowOff>
    </xdr:from>
    <xdr:to>
      <xdr:col>41</xdr:col>
      <xdr:colOff>101600</xdr:colOff>
      <xdr:row>107</xdr:row>
      <xdr:rowOff>169005</xdr:rowOff>
    </xdr:to>
    <xdr:sp macro="" textlink="">
      <xdr:nvSpPr>
        <xdr:cNvPr id="485" name="楕円 484">
          <a:extLst>
            <a:ext uri="{FF2B5EF4-FFF2-40B4-BE49-F238E27FC236}">
              <a16:creationId xmlns:a16="http://schemas.microsoft.com/office/drawing/2014/main" id="{5530A406-693F-468C-9D7F-50FE3735600E}"/>
            </a:ext>
          </a:extLst>
        </xdr:cNvPr>
        <xdr:cNvSpPr/>
      </xdr:nvSpPr>
      <xdr:spPr>
        <a:xfrm>
          <a:off x="7029450" y="1739020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115912</xdr:rowOff>
    </xdr:from>
    <xdr:to>
      <xdr:col>45</xdr:col>
      <xdr:colOff>177800</xdr:colOff>
      <xdr:row>107</xdr:row>
      <xdr:rowOff>118205</xdr:rowOff>
    </xdr:to>
    <xdr:cxnSp macro="">
      <xdr:nvCxnSpPr>
        <xdr:cNvPr id="486" name="直線コネクタ 485">
          <a:extLst>
            <a:ext uri="{FF2B5EF4-FFF2-40B4-BE49-F238E27FC236}">
              <a16:creationId xmlns:a16="http://schemas.microsoft.com/office/drawing/2014/main" id="{7B9A6C4B-C563-48B7-8A90-F7CED8007403}"/>
            </a:ext>
          </a:extLst>
        </xdr:cNvPr>
        <xdr:cNvCxnSpPr/>
      </xdr:nvCxnSpPr>
      <xdr:spPr>
        <a:xfrm flipV="1">
          <a:off x="7077075" y="17441887"/>
          <a:ext cx="809625" cy="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70858</xdr:rowOff>
    </xdr:from>
    <xdr:to>
      <xdr:col>36</xdr:col>
      <xdr:colOff>165100</xdr:colOff>
      <xdr:row>108</xdr:row>
      <xdr:rowOff>1008</xdr:rowOff>
    </xdr:to>
    <xdr:sp macro="" textlink="">
      <xdr:nvSpPr>
        <xdr:cNvPr id="487" name="楕円 486">
          <a:extLst>
            <a:ext uri="{FF2B5EF4-FFF2-40B4-BE49-F238E27FC236}">
              <a16:creationId xmlns:a16="http://schemas.microsoft.com/office/drawing/2014/main" id="{9BA8FEAE-F702-4B64-A46C-AEE7E7051C67}"/>
            </a:ext>
          </a:extLst>
        </xdr:cNvPr>
        <xdr:cNvSpPr/>
      </xdr:nvSpPr>
      <xdr:spPr>
        <a:xfrm>
          <a:off x="6238875" y="1739365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118205</xdr:rowOff>
    </xdr:from>
    <xdr:to>
      <xdr:col>41</xdr:col>
      <xdr:colOff>50800</xdr:colOff>
      <xdr:row>107</xdr:row>
      <xdr:rowOff>121658</xdr:rowOff>
    </xdr:to>
    <xdr:cxnSp macro="">
      <xdr:nvCxnSpPr>
        <xdr:cNvPr id="488" name="直線コネクタ 487">
          <a:extLst>
            <a:ext uri="{FF2B5EF4-FFF2-40B4-BE49-F238E27FC236}">
              <a16:creationId xmlns:a16="http://schemas.microsoft.com/office/drawing/2014/main" id="{0453E935-E2D7-44C3-A640-E13E2590068D}"/>
            </a:ext>
          </a:extLst>
        </xdr:cNvPr>
        <xdr:cNvCxnSpPr/>
      </xdr:nvCxnSpPr>
      <xdr:spPr>
        <a:xfrm flipV="1">
          <a:off x="6286500" y="17447355"/>
          <a:ext cx="790575" cy="3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108</xdr:row>
      <xdr:rowOff>13099</xdr:rowOff>
    </xdr:from>
    <xdr:ext cx="534377" cy="259045"/>
    <xdr:sp macro="" textlink="">
      <xdr:nvSpPr>
        <xdr:cNvPr id="489" name="n_1aveValue【港湾・漁港】&#10;一人当たり有形固定資産（償却資産）額">
          <a:extLst>
            <a:ext uri="{FF2B5EF4-FFF2-40B4-BE49-F238E27FC236}">
              <a16:creationId xmlns:a16="http://schemas.microsoft.com/office/drawing/2014/main" id="{21AA7B9A-0C92-4A8F-AF1A-0579E6E4CF43}"/>
            </a:ext>
          </a:extLst>
        </xdr:cNvPr>
        <xdr:cNvSpPr txBox="1"/>
      </xdr:nvSpPr>
      <xdr:spPr>
        <a:xfrm>
          <a:off x="8429136" y="17497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15108</xdr:rowOff>
    </xdr:from>
    <xdr:ext cx="534377" cy="259045"/>
    <xdr:sp macro="" textlink="">
      <xdr:nvSpPr>
        <xdr:cNvPr id="490" name="n_2aveValue【港湾・漁港】&#10;一人当たり有形固定資産（償却資産）額">
          <a:extLst>
            <a:ext uri="{FF2B5EF4-FFF2-40B4-BE49-F238E27FC236}">
              <a16:creationId xmlns:a16="http://schemas.microsoft.com/office/drawing/2014/main" id="{B2C8B59A-86D8-4201-B80A-A9E766CF05E6}"/>
            </a:ext>
          </a:extLst>
        </xdr:cNvPr>
        <xdr:cNvSpPr txBox="1"/>
      </xdr:nvSpPr>
      <xdr:spPr>
        <a:xfrm>
          <a:off x="7648086" y="17499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20556</xdr:rowOff>
    </xdr:from>
    <xdr:ext cx="534377" cy="259045"/>
    <xdr:sp macro="" textlink="">
      <xdr:nvSpPr>
        <xdr:cNvPr id="491" name="n_3aveValue【港湾・漁港】&#10;一人当たり有形固定資産（償却資産）額">
          <a:extLst>
            <a:ext uri="{FF2B5EF4-FFF2-40B4-BE49-F238E27FC236}">
              <a16:creationId xmlns:a16="http://schemas.microsoft.com/office/drawing/2014/main" id="{793C6B21-FFD1-4FBC-92BC-8F863CAF46BF}"/>
            </a:ext>
          </a:extLst>
        </xdr:cNvPr>
        <xdr:cNvSpPr txBox="1"/>
      </xdr:nvSpPr>
      <xdr:spPr>
        <a:xfrm>
          <a:off x="6847986" y="17508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105</xdr:row>
      <xdr:rowOff>110321</xdr:rowOff>
    </xdr:from>
    <xdr:ext cx="534377" cy="259045"/>
    <xdr:sp macro="" textlink="">
      <xdr:nvSpPr>
        <xdr:cNvPr id="492" name="n_4aveValue【港湾・漁港】&#10;一人当たり有形固定資産（償却資産）額">
          <a:extLst>
            <a:ext uri="{FF2B5EF4-FFF2-40B4-BE49-F238E27FC236}">
              <a16:creationId xmlns:a16="http://schemas.microsoft.com/office/drawing/2014/main" id="{AB25F715-D2D2-4C88-968D-3A67643EE667}"/>
            </a:ext>
          </a:extLst>
        </xdr:cNvPr>
        <xdr:cNvSpPr txBox="1"/>
      </xdr:nvSpPr>
      <xdr:spPr>
        <a:xfrm>
          <a:off x="6038361" y="1710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106</xdr:row>
      <xdr:rowOff>9256</xdr:rowOff>
    </xdr:from>
    <xdr:ext cx="534377" cy="259045"/>
    <xdr:sp macro="" textlink="">
      <xdr:nvSpPr>
        <xdr:cNvPr id="493" name="n_1mainValue【港湾・漁港】&#10;一人当たり有形固定資産（償却資産）額">
          <a:extLst>
            <a:ext uri="{FF2B5EF4-FFF2-40B4-BE49-F238E27FC236}">
              <a16:creationId xmlns:a16="http://schemas.microsoft.com/office/drawing/2014/main" id="{CA7A9427-774D-40BD-B519-5443A1C3F5B8}"/>
            </a:ext>
          </a:extLst>
        </xdr:cNvPr>
        <xdr:cNvSpPr txBox="1"/>
      </xdr:nvSpPr>
      <xdr:spPr>
        <a:xfrm>
          <a:off x="8429136" y="1717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11789</xdr:rowOff>
    </xdr:from>
    <xdr:ext cx="534377" cy="259045"/>
    <xdr:sp macro="" textlink="">
      <xdr:nvSpPr>
        <xdr:cNvPr id="494" name="n_2mainValue【港湾・漁港】&#10;一人当たり有形固定資産（償却資産）額">
          <a:extLst>
            <a:ext uri="{FF2B5EF4-FFF2-40B4-BE49-F238E27FC236}">
              <a16:creationId xmlns:a16="http://schemas.microsoft.com/office/drawing/2014/main" id="{DAE060C5-136B-4805-94C7-99AD4CEBD12B}"/>
            </a:ext>
          </a:extLst>
        </xdr:cNvPr>
        <xdr:cNvSpPr txBox="1"/>
      </xdr:nvSpPr>
      <xdr:spPr>
        <a:xfrm>
          <a:off x="7648086" y="1717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14082</xdr:rowOff>
    </xdr:from>
    <xdr:ext cx="534377" cy="259045"/>
    <xdr:sp macro="" textlink="">
      <xdr:nvSpPr>
        <xdr:cNvPr id="495" name="n_3mainValue【港湾・漁港】&#10;一人当たり有形固定資産（償却資産）額">
          <a:extLst>
            <a:ext uri="{FF2B5EF4-FFF2-40B4-BE49-F238E27FC236}">
              <a16:creationId xmlns:a16="http://schemas.microsoft.com/office/drawing/2014/main" id="{0293A3C0-926C-4822-BDCD-DBE9D8B57F3F}"/>
            </a:ext>
          </a:extLst>
        </xdr:cNvPr>
        <xdr:cNvSpPr txBox="1"/>
      </xdr:nvSpPr>
      <xdr:spPr>
        <a:xfrm>
          <a:off x="6847986" y="1717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107</xdr:row>
      <xdr:rowOff>163585</xdr:rowOff>
    </xdr:from>
    <xdr:ext cx="534377" cy="259045"/>
    <xdr:sp macro="" textlink="">
      <xdr:nvSpPr>
        <xdr:cNvPr id="496" name="n_4mainValue【港湾・漁港】&#10;一人当たり有形固定資産（償却資産）額">
          <a:extLst>
            <a:ext uri="{FF2B5EF4-FFF2-40B4-BE49-F238E27FC236}">
              <a16:creationId xmlns:a16="http://schemas.microsoft.com/office/drawing/2014/main" id="{F34FE070-EB4B-4396-980D-4ABF1326E592}"/>
            </a:ext>
          </a:extLst>
        </xdr:cNvPr>
        <xdr:cNvSpPr txBox="1"/>
      </xdr:nvSpPr>
      <xdr:spPr>
        <a:xfrm>
          <a:off x="6038361" y="1748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a:extLst>
            <a:ext uri="{FF2B5EF4-FFF2-40B4-BE49-F238E27FC236}">
              <a16:creationId xmlns:a16="http://schemas.microsoft.com/office/drawing/2014/main" id="{556BBEA2-B9C1-496C-B6CB-FC88881E0A86}"/>
            </a:ext>
          </a:extLst>
        </xdr:cNvPr>
        <xdr:cNvSpPr/>
      </xdr:nvSpPr>
      <xdr:spPr>
        <a:xfrm>
          <a:off x="112109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a:extLst>
            <a:ext uri="{FF2B5EF4-FFF2-40B4-BE49-F238E27FC236}">
              <a16:creationId xmlns:a16="http://schemas.microsoft.com/office/drawing/2014/main" id="{D0C766E1-A309-409D-B9D1-FEA1DADBADD7}"/>
            </a:ext>
          </a:extLst>
        </xdr:cNvPr>
        <xdr:cNvSpPr/>
      </xdr:nvSpPr>
      <xdr:spPr>
        <a:xfrm>
          <a:off x="113157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a:extLst>
            <a:ext uri="{FF2B5EF4-FFF2-40B4-BE49-F238E27FC236}">
              <a16:creationId xmlns:a16="http://schemas.microsoft.com/office/drawing/2014/main" id="{A4342264-4859-49CB-9518-4AD588C36A2A}"/>
            </a:ext>
          </a:extLst>
        </xdr:cNvPr>
        <xdr:cNvSpPr/>
      </xdr:nvSpPr>
      <xdr:spPr>
        <a:xfrm>
          <a:off x="113157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a:extLst>
            <a:ext uri="{FF2B5EF4-FFF2-40B4-BE49-F238E27FC236}">
              <a16:creationId xmlns:a16="http://schemas.microsoft.com/office/drawing/2014/main" id="{FE932425-FF73-4F64-A5D7-BF682146AD05}"/>
            </a:ext>
          </a:extLst>
        </xdr:cNvPr>
        <xdr:cNvSpPr/>
      </xdr:nvSpPr>
      <xdr:spPr>
        <a:xfrm>
          <a:off x="1223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a:extLst>
            <a:ext uri="{FF2B5EF4-FFF2-40B4-BE49-F238E27FC236}">
              <a16:creationId xmlns:a16="http://schemas.microsoft.com/office/drawing/2014/main" id="{BF8E68D2-1504-4880-BE59-BF1F8E563913}"/>
            </a:ext>
          </a:extLst>
        </xdr:cNvPr>
        <xdr:cNvSpPr/>
      </xdr:nvSpPr>
      <xdr:spPr>
        <a:xfrm>
          <a:off x="1223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a:extLst>
            <a:ext uri="{FF2B5EF4-FFF2-40B4-BE49-F238E27FC236}">
              <a16:creationId xmlns:a16="http://schemas.microsoft.com/office/drawing/2014/main" id="{3C816604-2E7B-4E85-9AE5-A9F451D19753}"/>
            </a:ext>
          </a:extLst>
        </xdr:cNvPr>
        <xdr:cNvSpPr/>
      </xdr:nvSpPr>
      <xdr:spPr>
        <a:xfrm>
          <a:off x="132683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a:extLst>
            <a:ext uri="{FF2B5EF4-FFF2-40B4-BE49-F238E27FC236}">
              <a16:creationId xmlns:a16="http://schemas.microsoft.com/office/drawing/2014/main" id="{FAA216F4-F2C9-426E-9C4C-3B7B5DD085D7}"/>
            </a:ext>
          </a:extLst>
        </xdr:cNvPr>
        <xdr:cNvSpPr/>
      </xdr:nvSpPr>
      <xdr:spPr>
        <a:xfrm>
          <a:off x="132683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a:extLst>
            <a:ext uri="{FF2B5EF4-FFF2-40B4-BE49-F238E27FC236}">
              <a16:creationId xmlns:a16="http://schemas.microsoft.com/office/drawing/2014/main" id="{5A9E8D68-EE04-4AEE-ABA9-4B089AD55075}"/>
            </a:ext>
          </a:extLst>
        </xdr:cNvPr>
        <xdr:cNvSpPr/>
      </xdr:nvSpPr>
      <xdr:spPr>
        <a:xfrm>
          <a:off x="112109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a:extLst>
            <a:ext uri="{FF2B5EF4-FFF2-40B4-BE49-F238E27FC236}">
              <a16:creationId xmlns:a16="http://schemas.microsoft.com/office/drawing/2014/main" id="{D72110D8-24A5-471D-80E1-D8F436F92F07}"/>
            </a:ext>
          </a:extLst>
        </xdr:cNvPr>
        <xdr:cNvSpPr txBox="1"/>
      </xdr:nvSpPr>
      <xdr:spPr>
        <a:xfrm>
          <a:off x="11172825"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a:extLst>
            <a:ext uri="{FF2B5EF4-FFF2-40B4-BE49-F238E27FC236}">
              <a16:creationId xmlns:a16="http://schemas.microsoft.com/office/drawing/2014/main" id="{202DAFF3-055A-45F0-AC71-863CD3B096F3}"/>
            </a:ext>
          </a:extLst>
        </xdr:cNvPr>
        <xdr:cNvCxnSpPr/>
      </xdr:nvCxnSpPr>
      <xdr:spPr>
        <a:xfrm>
          <a:off x="11210925" y="7200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a:extLst>
            <a:ext uri="{FF2B5EF4-FFF2-40B4-BE49-F238E27FC236}">
              <a16:creationId xmlns:a16="http://schemas.microsoft.com/office/drawing/2014/main" id="{E058AD1F-7F47-4FAC-9404-AD3E9D6F678C}"/>
            </a:ext>
          </a:extLst>
        </xdr:cNvPr>
        <xdr:cNvSpPr txBox="1"/>
      </xdr:nvSpPr>
      <xdr:spPr>
        <a:xfrm>
          <a:off x="107945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a:extLst>
            <a:ext uri="{FF2B5EF4-FFF2-40B4-BE49-F238E27FC236}">
              <a16:creationId xmlns:a16="http://schemas.microsoft.com/office/drawing/2014/main" id="{1766D54B-AAAF-4436-9AE2-C7F504A6F4DE}"/>
            </a:ext>
          </a:extLst>
        </xdr:cNvPr>
        <xdr:cNvCxnSpPr/>
      </xdr:nvCxnSpPr>
      <xdr:spPr>
        <a:xfrm>
          <a:off x="11210925" y="6838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9" name="テキスト ボックス 508">
          <a:extLst>
            <a:ext uri="{FF2B5EF4-FFF2-40B4-BE49-F238E27FC236}">
              <a16:creationId xmlns:a16="http://schemas.microsoft.com/office/drawing/2014/main" id="{32F8B01F-3904-4A9D-AA65-A0D22CBA1283}"/>
            </a:ext>
          </a:extLst>
        </xdr:cNvPr>
        <xdr:cNvSpPr txBox="1"/>
      </xdr:nvSpPr>
      <xdr:spPr>
        <a:xfrm>
          <a:off x="10794546"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a:extLst>
            <a:ext uri="{FF2B5EF4-FFF2-40B4-BE49-F238E27FC236}">
              <a16:creationId xmlns:a16="http://schemas.microsoft.com/office/drawing/2014/main" id="{A4F9E14A-5323-4E1E-818B-B6D5A9B797A2}"/>
            </a:ext>
          </a:extLst>
        </xdr:cNvPr>
        <xdr:cNvCxnSpPr/>
      </xdr:nvCxnSpPr>
      <xdr:spPr>
        <a:xfrm>
          <a:off x="11210925" y="6477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1" name="テキスト ボックス 510">
          <a:extLst>
            <a:ext uri="{FF2B5EF4-FFF2-40B4-BE49-F238E27FC236}">
              <a16:creationId xmlns:a16="http://schemas.microsoft.com/office/drawing/2014/main" id="{CB67E29F-C62C-4697-BD12-9CEF59E33804}"/>
            </a:ext>
          </a:extLst>
        </xdr:cNvPr>
        <xdr:cNvSpPr txBox="1"/>
      </xdr:nvSpPr>
      <xdr:spPr>
        <a:xfrm>
          <a:off x="10845966" y="6341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a:extLst>
            <a:ext uri="{FF2B5EF4-FFF2-40B4-BE49-F238E27FC236}">
              <a16:creationId xmlns:a16="http://schemas.microsoft.com/office/drawing/2014/main" id="{C5DF4555-DF0F-4341-B25C-34FE1C7D0052}"/>
            </a:ext>
          </a:extLst>
        </xdr:cNvPr>
        <xdr:cNvCxnSpPr/>
      </xdr:nvCxnSpPr>
      <xdr:spPr>
        <a:xfrm>
          <a:off x="11210925" y="61245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3" name="テキスト ボックス 512">
          <a:extLst>
            <a:ext uri="{FF2B5EF4-FFF2-40B4-BE49-F238E27FC236}">
              <a16:creationId xmlns:a16="http://schemas.microsoft.com/office/drawing/2014/main" id="{C118DC14-16F1-48DF-8FAC-4CD3FB0E74A9}"/>
            </a:ext>
          </a:extLst>
        </xdr:cNvPr>
        <xdr:cNvSpPr txBox="1"/>
      </xdr:nvSpPr>
      <xdr:spPr>
        <a:xfrm>
          <a:off x="10845966" y="5988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a:extLst>
            <a:ext uri="{FF2B5EF4-FFF2-40B4-BE49-F238E27FC236}">
              <a16:creationId xmlns:a16="http://schemas.microsoft.com/office/drawing/2014/main" id="{EB3E0E14-17C8-4131-A828-036A8AC9E58B}"/>
            </a:ext>
          </a:extLst>
        </xdr:cNvPr>
        <xdr:cNvCxnSpPr/>
      </xdr:nvCxnSpPr>
      <xdr:spPr>
        <a:xfrm>
          <a:off x="11210925" y="5762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5" name="テキスト ボックス 514">
          <a:extLst>
            <a:ext uri="{FF2B5EF4-FFF2-40B4-BE49-F238E27FC236}">
              <a16:creationId xmlns:a16="http://schemas.microsoft.com/office/drawing/2014/main" id="{0BD17954-F139-4879-A3EC-528A1F7BF651}"/>
            </a:ext>
          </a:extLst>
        </xdr:cNvPr>
        <xdr:cNvSpPr txBox="1"/>
      </xdr:nvSpPr>
      <xdr:spPr>
        <a:xfrm>
          <a:off x="10845966" y="5626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a:extLst>
            <a:ext uri="{FF2B5EF4-FFF2-40B4-BE49-F238E27FC236}">
              <a16:creationId xmlns:a16="http://schemas.microsoft.com/office/drawing/2014/main" id="{27573348-94C6-4432-9D7E-12778D3240C7}"/>
            </a:ext>
          </a:extLst>
        </xdr:cNvPr>
        <xdr:cNvCxnSpPr/>
      </xdr:nvCxnSpPr>
      <xdr:spPr>
        <a:xfrm>
          <a:off x="11210925" y="54006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7" name="テキスト ボックス 516">
          <a:extLst>
            <a:ext uri="{FF2B5EF4-FFF2-40B4-BE49-F238E27FC236}">
              <a16:creationId xmlns:a16="http://schemas.microsoft.com/office/drawing/2014/main" id="{75C9939D-3691-4773-9BB4-4EAAED025353}"/>
            </a:ext>
          </a:extLst>
        </xdr:cNvPr>
        <xdr:cNvSpPr txBox="1"/>
      </xdr:nvSpPr>
      <xdr:spPr>
        <a:xfrm>
          <a:off x="10845966" y="52648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6D28962B-46EF-4AB7-9B71-56FA982349EF}"/>
            </a:ext>
          </a:extLst>
        </xdr:cNvPr>
        <xdr:cNvCxnSpPr/>
      </xdr:nvCxnSpPr>
      <xdr:spPr>
        <a:xfrm>
          <a:off x="11210925" y="5038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9" name="テキスト ボックス 518">
          <a:extLst>
            <a:ext uri="{FF2B5EF4-FFF2-40B4-BE49-F238E27FC236}">
              <a16:creationId xmlns:a16="http://schemas.microsoft.com/office/drawing/2014/main" id="{2523438C-3FB0-4207-B819-78A885E03F5A}"/>
            </a:ext>
          </a:extLst>
        </xdr:cNvPr>
        <xdr:cNvSpPr txBox="1"/>
      </xdr:nvSpPr>
      <xdr:spPr>
        <a:xfrm>
          <a:off x="10903736" y="49028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認定こども園・幼稚園・保育所】&#10;有形固定資産減価償却率グラフ枠">
          <a:extLst>
            <a:ext uri="{FF2B5EF4-FFF2-40B4-BE49-F238E27FC236}">
              <a16:creationId xmlns:a16="http://schemas.microsoft.com/office/drawing/2014/main" id="{AF812CDF-D514-4401-BCE7-5935968444C0}"/>
            </a:ext>
          </a:extLst>
        </xdr:cNvPr>
        <xdr:cNvSpPr/>
      </xdr:nvSpPr>
      <xdr:spPr>
        <a:xfrm>
          <a:off x="112109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144780</xdr:rowOff>
    </xdr:from>
    <xdr:to>
      <xdr:col>85</xdr:col>
      <xdr:colOff>126364</xdr:colOff>
      <xdr:row>41</xdr:row>
      <xdr:rowOff>137160</xdr:rowOff>
    </xdr:to>
    <xdr:cxnSp macro="">
      <xdr:nvCxnSpPr>
        <xdr:cNvPr id="521" name="直線コネクタ 520">
          <a:extLst>
            <a:ext uri="{FF2B5EF4-FFF2-40B4-BE49-F238E27FC236}">
              <a16:creationId xmlns:a16="http://schemas.microsoft.com/office/drawing/2014/main" id="{1CD666CA-E5A5-4076-B423-AF207AD3445B}"/>
            </a:ext>
          </a:extLst>
        </xdr:cNvPr>
        <xdr:cNvCxnSpPr/>
      </xdr:nvCxnSpPr>
      <xdr:spPr>
        <a:xfrm flipV="1">
          <a:off x="14696439" y="5647055"/>
          <a:ext cx="0" cy="1132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140987</xdr:rowOff>
    </xdr:from>
    <xdr:ext cx="405111" cy="259045"/>
    <xdr:sp macro="" textlink="">
      <xdr:nvSpPr>
        <xdr:cNvPr id="522" name="【認定こども園・幼稚園・保育所】&#10;有形固定資産減価償却率最小値テキスト">
          <a:extLst>
            <a:ext uri="{FF2B5EF4-FFF2-40B4-BE49-F238E27FC236}">
              <a16:creationId xmlns:a16="http://schemas.microsoft.com/office/drawing/2014/main" id="{89118A7A-3992-45F0-B9F8-E8B259971C68}"/>
            </a:ext>
          </a:extLst>
        </xdr:cNvPr>
        <xdr:cNvSpPr txBox="1"/>
      </xdr:nvSpPr>
      <xdr:spPr>
        <a:xfrm>
          <a:off x="14735175" y="678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137160</xdr:rowOff>
    </xdr:from>
    <xdr:to>
      <xdr:col>86</xdr:col>
      <xdr:colOff>25400</xdr:colOff>
      <xdr:row>41</xdr:row>
      <xdr:rowOff>137160</xdr:rowOff>
    </xdr:to>
    <xdr:cxnSp macro="">
      <xdr:nvCxnSpPr>
        <xdr:cNvPr id="523" name="直線コネクタ 522">
          <a:extLst>
            <a:ext uri="{FF2B5EF4-FFF2-40B4-BE49-F238E27FC236}">
              <a16:creationId xmlns:a16="http://schemas.microsoft.com/office/drawing/2014/main" id="{4DCCB8F2-22E9-4275-828F-6693EE4E729C}"/>
            </a:ext>
          </a:extLst>
        </xdr:cNvPr>
        <xdr:cNvCxnSpPr/>
      </xdr:nvCxnSpPr>
      <xdr:spPr>
        <a:xfrm>
          <a:off x="14611350" y="677926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91457</xdr:rowOff>
    </xdr:from>
    <xdr:ext cx="405111" cy="259045"/>
    <xdr:sp macro="" textlink="">
      <xdr:nvSpPr>
        <xdr:cNvPr id="524" name="【認定こども園・幼稚園・保育所】&#10;有形固定資産減価償却率最大値テキスト">
          <a:extLst>
            <a:ext uri="{FF2B5EF4-FFF2-40B4-BE49-F238E27FC236}">
              <a16:creationId xmlns:a16="http://schemas.microsoft.com/office/drawing/2014/main" id="{FCEFC9F3-EEB6-4629-956F-4F62AC8F1AFE}"/>
            </a:ext>
          </a:extLst>
        </xdr:cNvPr>
        <xdr:cNvSpPr txBox="1"/>
      </xdr:nvSpPr>
      <xdr:spPr>
        <a:xfrm>
          <a:off x="14735175" y="54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144780</xdr:rowOff>
    </xdr:from>
    <xdr:to>
      <xdr:col>86</xdr:col>
      <xdr:colOff>25400</xdr:colOff>
      <xdr:row>34</xdr:row>
      <xdr:rowOff>144780</xdr:rowOff>
    </xdr:to>
    <xdr:cxnSp macro="">
      <xdr:nvCxnSpPr>
        <xdr:cNvPr id="525" name="直線コネクタ 524">
          <a:extLst>
            <a:ext uri="{FF2B5EF4-FFF2-40B4-BE49-F238E27FC236}">
              <a16:creationId xmlns:a16="http://schemas.microsoft.com/office/drawing/2014/main" id="{C50068ED-E970-4613-9174-A1B0266CD672}"/>
            </a:ext>
          </a:extLst>
        </xdr:cNvPr>
        <xdr:cNvCxnSpPr/>
      </xdr:nvCxnSpPr>
      <xdr:spPr>
        <a:xfrm>
          <a:off x="14611350" y="56470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130192</xdr:rowOff>
    </xdr:from>
    <xdr:ext cx="405111" cy="259045"/>
    <xdr:sp macro="" textlink="">
      <xdr:nvSpPr>
        <xdr:cNvPr id="526" name="【認定こども園・幼稚園・保育所】&#10;有形固定資産減価償却率平均値テキスト">
          <a:extLst>
            <a:ext uri="{FF2B5EF4-FFF2-40B4-BE49-F238E27FC236}">
              <a16:creationId xmlns:a16="http://schemas.microsoft.com/office/drawing/2014/main" id="{5DCC2460-7575-4430-AED3-78B889C2CF40}"/>
            </a:ext>
          </a:extLst>
        </xdr:cNvPr>
        <xdr:cNvSpPr txBox="1"/>
      </xdr:nvSpPr>
      <xdr:spPr>
        <a:xfrm>
          <a:off x="14735175" y="5959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107315</xdr:rowOff>
    </xdr:from>
    <xdr:to>
      <xdr:col>85</xdr:col>
      <xdr:colOff>177800</xdr:colOff>
      <xdr:row>38</xdr:row>
      <xdr:rowOff>37465</xdr:rowOff>
    </xdr:to>
    <xdr:sp macro="" textlink="">
      <xdr:nvSpPr>
        <xdr:cNvPr id="527" name="フローチャート: 判断 526">
          <a:extLst>
            <a:ext uri="{FF2B5EF4-FFF2-40B4-BE49-F238E27FC236}">
              <a16:creationId xmlns:a16="http://schemas.microsoft.com/office/drawing/2014/main" id="{C396C44A-91B6-4DA9-A3FF-2FF812F78834}"/>
            </a:ext>
          </a:extLst>
        </xdr:cNvPr>
        <xdr:cNvSpPr/>
      </xdr:nvSpPr>
      <xdr:spPr>
        <a:xfrm>
          <a:off x="14649450" y="609536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107315</xdr:rowOff>
    </xdr:from>
    <xdr:to>
      <xdr:col>81</xdr:col>
      <xdr:colOff>101600</xdr:colOff>
      <xdr:row>38</xdr:row>
      <xdr:rowOff>37465</xdr:rowOff>
    </xdr:to>
    <xdr:sp macro="" textlink="">
      <xdr:nvSpPr>
        <xdr:cNvPr id="528" name="フローチャート: 判断 527">
          <a:extLst>
            <a:ext uri="{FF2B5EF4-FFF2-40B4-BE49-F238E27FC236}">
              <a16:creationId xmlns:a16="http://schemas.microsoft.com/office/drawing/2014/main" id="{89B5CF71-2BD2-42BA-9008-E66EF678C7C2}"/>
            </a:ext>
          </a:extLst>
        </xdr:cNvPr>
        <xdr:cNvSpPr/>
      </xdr:nvSpPr>
      <xdr:spPr>
        <a:xfrm>
          <a:off x="13887450" y="609536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71120</xdr:rowOff>
    </xdr:from>
    <xdr:to>
      <xdr:col>76</xdr:col>
      <xdr:colOff>165100</xdr:colOff>
      <xdr:row>38</xdr:row>
      <xdr:rowOff>1270</xdr:rowOff>
    </xdr:to>
    <xdr:sp macro="" textlink="">
      <xdr:nvSpPr>
        <xdr:cNvPr id="529" name="フローチャート: 判断 528">
          <a:extLst>
            <a:ext uri="{FF2B5EF4-FFF2-40B4-BE49-F238E27FC236}">
              <a16:creationId xmlns:a16="http://schemas.microsoft.com/office/drawing/2014/main" id="{EEE206A1-3912-4A51-AA1B-46B29C4D3EC3}"/>
            </a:ext>
          </a:extLst>
        </xdr:cNvPr>
        <xdr:cNvSpPr/>
      </xdr:nvSpPr>
      <xdr:spPr>
        <a:xfrm>
          <a:off x="13096875" y="60591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xdr:rowOff>
    </xdr:from>
    <xdr:to>
      <xdr:col>72</xdr:col>
      <xdr:colOff>38100</xdr:colOff>
      <xdr:row>37</xdr:row>
      <xdr:rowOff>107950</xdr:rowOff>
    </xdr:to>
    <xdr:sp macro="" textlink="">
      <xdr:nvSpPr>
        <xdr:cNvPr id="530" name="フローチャート: 判断 529">
          <a:extLst>
            <a:ext uri="{FF2B5EF4-FFF2-40B4-BE49-F238E27FC236}">
              <a16:creationId xmlns:a16="http://schemas.microsoft.com/office/drawing/2014/main" id="{44E1835F-8C78-4733-96F2-038C3AC6FAD9}"/>
            </a:ext>
          </a:extLst>
        </xdr:cNvPr>
        <xdr:cNvSpPr/>
      </xdr:nvSpPr>
      <xdr:spPr>
        <a:xfrm>
          <a:off x="12296775" y="60007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103505</xdr:rowOff>
    </xdr:from>
    <xdr:to>
      <xdr:col>67</xdr:col>
      <xdr:colOff>101600</xdr:colOff>
      <xdr:row>37</xdr:row>
      <xdr:rowOff>33655</xdr:rowOff>
    </xdr:to>
    <xdr:sp macro="" textlink="">
      <xdr:nvSpPr>
        <xdr:cNvPr id="531" name="フローチャート: 判断 530">
          <a:extLst>
            <a:ext uri="{FF2B5EF4-FFF2-40B4-BE49-F238E27FC236}">
              <a16:creationId xmlns:a16="http://schemas.microsoft.com/office/drawing/2014/main" id="{4F0BB1EE-E6BA-4607-9E8B-1D294A0BBC10}"/>
            </a:ext>
          </a:extLst>
        </xdr:cNvPr>
        <xdr:cNvSpPr/>
      </xdr:nvSpPr>
      <xdr:spPr>
        <a:xfrm>
          <a:off x="11487150" y="593598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4AC3B5A8-C7F8-4844-8B2D-C407EC018D19}"/>
            </a:ext>
          </a:extLst>
        </xdr:cNvPr>
        <xdr:cNvSpPr txBox="1"/>
      </xdr:nvSpPr>
      <xdr:spPr>
        <a:xfrm>
          <a:off x="1452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9D38CEB7-B108-4723-AB82-D4F3A5AB52BE}"/>
            </a:ext>
          </a:extLst>
        </xdr:cNvPr>
        <xdr:cNvSpPr txBox="1"/>
      </xdr:nvSpPr>
      <xdr:spPr>
        <a:xfrm>
          <a:off x="13763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22935900-40CF-4785-AEF6-06B4A3EADC1B}"/>
            </a:ext>
          </a:extLst>
        </xdr:cNvPr>
        <xdr:cNvSpPr txBox="1"/>
      </xdr:nvSpPr>
      <xdr:spPr>
        <a:xfrm>
          <a:off x="12973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0D3238E-7242-4CB9-A24F-80F071FC382E}"/>
            </a:ext>
          </a:extLst>
        </xdr:cNvPr>
        <xdr:cNvSpPr txBox="1"/>
      </xdr:nvSpPr>
      <xdr:spPr>
        <a:xfrm>
          <a:off x="12172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4C87A14A-58C8-446A-9EC7-A7B52E9458CA}"/>
            </a:ext>
          </a:extLst>
        </xdr:cNvPr>
        <xdr:cNvSpPr txBox="1"/>
      </xdr:nvSpPr>
      <xdr:spPr>
        <a:xfrm>
          <a:off x="11363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107315</xdr:rowOff>
    </xdr:from>
    <xdr:to>
      <xdr:col>85</xdr:col>
      <xdr:colOff>177800</xdr:colOff>
      <xdr:row>39</xdr:row>
      <xdr:rowOff>37465</xdr:rowOff>
    </xdr:to>
    <xdr:sp macro="" textlink="">
      <xdr:nvSpPr>
        <xdr:cNvPr id="537" name="楕円 536">
          <a:extLst>
            <a:ext uri="{FF2B5EF4-FFF2-40B4-BE49-F238E27FC236}">
              <a16:creationId xmlns:a16="http://schemas.microsoft.com/office/drawing/2014/main" id="{4A265EF3-96CA-4C09-803D-56460BBF9679}"/>
            </a:ext>
          </a:extLst>
        </xdr:cNvPr>
        <xdr:cNvSpPr/>
      </xdr:nvSpPr>
      <xdr:spPr>
        <a:xfrm>
          <a:off x="14649450" y="625729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85742</xdr:rowOff>
    </xdr:from>
    <xdr:ext cx="405111" cy="259045"/>
    <xdr:sp macro="" textlink="">
      <xdr:nvSpPr>
        <xdr:cNvPr id="538" name="【認定こども園・幼稚園・保育所】&#10;有形固定資産減価償却率該当値テキスト">
          <a:extLst>
            <a:ext uri="{FF2B5EF4-FFF2-40B4-BE49-F238E27FC236}">
              <a16:creationId xmlns:a16="http://schemas.microsoft.com/office/drawing/2014/main" id="{4D319A2E-BD82-48BA-BD6A-39A4CCFEC878}"/>
            </a:ext>
          </a:extLst>
        </xdr:cNvPr>
        <xdr:cNvSpPr txBox="1"/>
      </xdr:nvSpPr>
      <xdr:spPr>
        <a:xfrm>
          <a:off x="14735175" y="623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50165</xdr:rowOff>
    </xdr:from>
    <xdr:to>
      <xdr:col>81</xdr:col>
      <xdr:colOff>101600</xdr:colOff>
      <xdr:row>38</xdr:row>
      <xdr:rowOff>151765</xdr:rowOff>
    </xdr:to>
    <xdr:sp macro="" textlink="">
      <xdr:nvSpPr>
        <xdr:cNvPr id="539" name="楕円 538">
          <a:extLst>
            <a:ext uri="{FF2B5EF4-FFF2-40B4-BE49-F238E27FC236}">
              <a16:creationId xmlns:a16="http://schemas.microsoft.com/office/drawing/2014/main" id="{1F267096-23D2-4A62-8698-5CF847AFA0FD}"/>
            </a:ext>
          </a:extLst>
        </xdr:cNvPr>
        <xdr:cNvSpPr/>
      </xdr:nvSpPr>
      <xdr:spPr>
        <a:xfrm>
          <a:off x="13887450" y="620014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100965</xdr:rowOff>
    </xdr:from>
    <xdr:to>
      <xdr:col>85</xdr:col>
      <xdr:colOff>127000</xdr:colOff>
      <xdr:row>38</xdr:row>
      <xdr:rowOff>158115</xdr:rowOff>
    </xdr:to>
    <xdr:cxnSp macro="">
      <xdr:nvCxnSpPr>
        <xdr:cNvPr id="540" name="直線コネクタ 539">
          <a:extLst>
            <a:ext uri="{FF2B5EF4-FFF2-40B4-BE49-F238E27FC236}">
              <a16:creationId xmlns:a16="http://schemas.microsoft.com/office/drawing/2014/main" id="{795D4222-8881-4F25-8453-E0A5A9B4A552}"/>
            </a:ext>
          </a:extLst>
        </xdr:cNvPr>
        <xdr:cNvCxnSpPr/>
      </xdr:nvCxnSpPr>
      <xdr:spPr>
        <a:xfrm>
          <a:off x="13935075" y="6257290"/>
          <a:ext cx="762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13970</xdr:rowOff>
    </xdr:from>
    <xdr:to>
      <xdr:col>76</xdr:col>
      <xdr:colOff>165100</xdr:colOff>
      <xdr:row>38</xdr:row>
      <xdr:rowOff>115570</xdr:rowOff>
    </xdr:to>
    <xdr:sp macro="" textlink="">
      <xdr:nvSpPr>
        <xdr:cNvPr id="541" name="楕円 540">
          <a:extLst>
            <a:ext uri="{FF2B5EF4-FFF2-40B4-BE49-F238E27FC236}">
              <a16:creationId xmlns:a16="http://schemas.microsoft.com/office/drawing/2014/main" id="{029E7B2A-6B9D-4AD3-975C-ABC5C4152848}"/>
            </a:ext>
          </a:extLst>
        </xdr:cNvPr>
        <xdr:cNvSpPr/>
      </xdr:nvSpPr>
      <xdr:spPr>
        <a:xfrm>
          <a:off x="13096875" y="616394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64770</xdr:rowOff>
    </xdr:from>
    <xdr:to>
      <xdr:col>81</xdr:col>
      <xdr:colOff>50800</xdr:colOff>
      <xdr:row>38</xdr:row>
      <xdr:rowOff>100965</xdr:rowOff>
    </xdr:to>
    <xdr:cxnSp macro="">
      <xdr:nvCxnSpPr>
        <xdr:cNvPr id="542" name="直線コネクタ 541">
          <a:extLst>
            <a:ext uri="{FF2B5EF4-FFF2-40B4-BE49-F238E27FC236}">
              <a16:creationId xmlns:a16="http://schemas.microsoft.com/office/drawing/2014/main" id="{C2E24AB6-FF4F-4574-AC6D-33789AFE74A6}"/>
            </a:ext>
          </a:extLst>
        </xdr:cNvPr>
        <xdr:cNvCxnSpPr/>
      </xdr:nvCxnSpPr>
      <xdr:spPr>
        <a:xfrm>
          <a:off x="13144500" y="6221095"/>
          <a:ext cx="790575"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151130</xdr:rowOff>
    </xdr:from>
    <xdr:to>
      <xdr:col>72</xdr:col>
      <xdr:colOff>38100</xdr:colOff>
      <xdr:row>38</xdr:row>
      <xdr:rowOff>81280</xdr:rowOff>
    </xdr:to>
    <xdr:sp macro="" textlink="">
      <xdr:nvSpPr>
        <xdr:cNvPr id="543" name="楕円 542">
          <a:extLst>
            <a:ext uri="{FF2B5EF4-FFF2-40B4-BE49-F238E27FC236}">
              <a16:creationId xmlns:a16="http://schemas.microsoft.com/office/drawing/2014/main" id="{81410073-AFEE-4467-895E-54653C36B6A7}"/>
            </a:ext>
          </a:extLst>
        </xdr:cNvPr>
        <xdr:cNvSpPr/>
      </xdr:nvSpPr>
      <xdr:spPr>
        <a:xfrm>
          <a:off x="12296775" y="614235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30480</xdr:rowOff>
    </xdr:from>
    <xdr:to>
      <xdr:col>76</xdr:col>
      <xdr:colOff>114300</xdr:colOff>
      <xdr:row>38</xdr:row>
      <xdr:rowOff>64770</xdr:rowOff>
    </xdr:to>
    <xdr:cxnSp macro="">
      <xdr:nvCxnSpPr>
        <xdr:cNvPr id="544" name="直線コネクタ 543">
          <a:extLst>
            <a:ext uri="{FF2B5EF4-FFF2-40B4-BE49-F238E27FC236}">
              <a16:creationId xmlns:a16="http://schemas.microsoft.com/office/drawing/2014/main" id="{1EA42CCD-C87F-4E50-81DA-C2EDBB66F111}"/>
            </a:ext>
          </a:extLst>
        </xdr:cNvPr>
        <xdr:cNvCxnSpPr/>
      </xdr:nvCxnSpPr>
      <xdr:spPr>
        <a:xfrm>
          <a:off x="12344400" y="6180455"/>
          <a:ext cx="800100"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137795</xdr:rowOff>
    </xdr:from>
    <xdr:to>
      <xdr:col>67</xdr:col>
      <xdr:colOff>101600</xdr:colOff>
      <xdr:row>38</xdr:row>
      <xdr:rowOff>67945</xdr:rowOff>
    </xdr:to>
    <xdr:sp macro="" textlink="">
      <xdr:nvSpPr>
        <xdr:cNvPr id="545" name="楕円 544">
          <a:extLst>
            <a:ext uri="{FF2B5EF4-FFF2-40B4-BE49-F238E27FC236}">
              <a16:creationId xmlns:a16="http://schemas.microsoft.com/office/drawing/2014/main" id="{0D29A5FB-F586-48B9-BB44-40BE6CBF975A}"/>
            </a:ext>
          </a:extLst>
        </xdr:cNvPr>
        <xdr:cNvSpPr/>
      </xdr:nvSpPr>
      <xdr:spPr>
        <a:xfrm>
          <a:off x="11487150" y="613219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17145</xdr:rowOff>
    </xdr:from>
    <xdr:to>
      <xdr:col>71</xdr:col>
      <xdr:colOff>177800</xdr:colOff>
      <xdr:row>38</xdr:row>
      <xdr:rowOff>30480</xdr:rowOff>
    </xdr:to>
    <xdr:cxnSp macro="">
      <xdr:nvCxnSpPr>
        <xdr:cNvPr id="546" name="直線コネクタ 545">
          <a:extLst>
            <a:ext uri="{FF2B5EF4-FFF2-40B4-BE49-F238E27FC236}">
              <a16:creationId xmlns:a16="http://schemas.microsoft.com/office/drawing/2014/main" id="{747BD58D-A4AD-498B-845C-31B5A8C35E14}"/>
            </a:ext>
          </a:extLst>
        </xdr:cNvPr>
        <xdr:cNvCxnSpPr/>
      </xdr:nvCxnSpPr>
      <xdr:spPr>
        <a:xfrm>
          <a:off x="11534775" y="6170295"/>
          <a:ext cx="809625"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53992</xdr:rowOff>
    </xdr:from>
    <xdr:ext cx="405111" cy="259045"/>
    <xdr:sp macro="" textlink="">
      <xdr:nvSpPr>
        <xdr:cNvPr id="547" name="n_1aveValue【認定こども園・幼稚園・保育所】&#10;有形固定資産減価償却率">
          <a:extLst>
            <a:ext uri="{FF2B5EF4-FFF2-40B4-BE49-F238E27FC236}">
              <a16:creationId xmlns:a16="http://schemas.microsoft.com/office/drawing/2014/main" id="{EACFDD3E-C587-48FE-B108-B39F8608D249}"/>
            </a:ext>
          </a:extLst>
        </xdr:cNvPr>
        <xdr:cNvSpPr txBox="1"/>
      </xdr:nvSpPr>
      <xdr:spPr>
        <a:xfrm>
          <a:off x="13745219" y="588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17797</xdr:rowOff>
    </xdr:from>
    <xdr:ext cx="405111" cy="259045"/>
    <xdr:sp macro="" textlink="">
      <xdr:nvSpPr>
        <xdr:cNvPr id="548" name="n_2aveValue【認定こども園・幼稚園・保育所】&#10;有形固定資産減価償却率">
          <a:extLst>
            <a:ext uri="{FF2B5EF4-FFF2-40B4-BE49-F238E27FC236}">
              <a16:creationId xmlns:a16="http://schemas.microsoft.com/office/drawing/2014/main" id="{CA20A4CC-84B5-471F-BF26-1594F469E278}"/>
            </a:ext>
          </a:extLst>
        </xdr:cNvPr>
        <xdr:cNvSpPr txBox="1"/>
      </xdr:nvSpPr>
      <xdr:spPr>
        <a:xfrm>
          <a:off x="12964169" y="584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124477</xdr:rowOff>
    </xdr:from>
    <xdr:ext cx="405111" cy="259045"/>
    <xdr:sp macro="" textlink="">
      <xdr:nvSpPr>
        <xdr:cNvPr id="549" name="n_3aveValue【認定こども園・幼稚園・保育所】&#10;有形固定資産減価償却率">
          <a:extLst>
            <a:ext uri="{FF2B5EF4-FFF2-40B4-BE49-F238E27FC236}">
              <a16:creationId xmlns:a16="http://schemas.microsoft.com/office/drawing/2014/main" id="{B072EED6-C210-4115-97E2-3493FC34F7A9}"/>
            </a:ext>
          </a:extLst>
        </xdr:cNvPr>
        <xdr:cNvSpPr txBox="1"/>
      </xdr:nvSpPr>
      <xdr:spPr>
        <a:xfrm>
          <a:off x="12164069" y="5788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50182</xdr:rowOff>
    </xdr:from>
    <xdr:ext cx="405111" cy="259045"/>
    <xdr:sp macro="" textlink="">
      <xdr:nvSpPr>
        <xdr:cNvPr id="550" name="n_4aveValue【認定こども園・幼稚園・保育所】&#10;有形固定資産減価償却率">
          <a:extLst>
            <a:ext uri="{FF2B5EF4-FFF2-40B4-BE49-F238E27FC236}">
              <a16:creationId xmlns:a16="http://schemas.microsoft.com/office/drawing/2014/main" id="{9CBC287B-7AC8-49F2-906B-C92D4D682219}"/>
            </a:ext>
          </a:extLst>
        </xdr:cNvPr>
        <xdr:cNvSpPr txBox="1"/>
      </xdr:nvSpPr>
      <xdr:spPr>
        <a:xfrm>
          <a:off x="11354444" y="5714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142892</xdr:rowOff>
    </xdr:from>
    <xdr:ext cx="405111" cy="259045"/>
    <xdr:sp macro="" textlink="">
      <xdr:nvSpPr>
        <xdr:cNvPr id="551" name="n_1mainValue【認定こども園・幼稚園・保育所】&#10;有形固定資産減価償却率">
          <a:extLst>
            <a:ext uri="{FF2B5EF4-FFF2-40B4-BE49-F238E27FC236}">
              <a16:creationId xmlns:a16="http://schemas.microsoft.com/office/drawing/2014/main" id="{4B1293DF-33DE-4293-BBF6-FF1153B3EDB3}"/>
            </a:ext>
          </a:extLst>
        </xdr:cNvPr>
        <xdr:cNvSpPr txBox="1"/>
      </xdr:nvSpPr>
      <xdr:spPr>
        <a:xfrm>
          <a:off x="13745219"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106697</xdr:rowOff>
    </xdr:from>
    <xdr:ext cx="405111" cy="259045"/>
    <xdr:sp macro="" textlink="">
      <xdr:nvSpPr>
        <xdr:cNvPr id="552" name="n_2mainValue【認定こども園・幼稚園・保育所】&#10;有形固定資産減価償却率">
          <a:extLst>
            <a:ext uri="{FF2B5EF4-FFF2-40B4-BE49-F238E27FC236}">
              <a16:creationId xmlns:a16="http://schemas.microsoft.com/office/drawing/2014/main" id="{7B6C3857-E933-4F78-B63C-722F80DCE8FF}"/>
            </a:ext>
          </a:extLst>
        </xdr:cNvPr>
        <xdr:cNvSpPr txBox="1"/>
      </xdr:nvSpPr>
      <xdr:spPr>
        <a:xfrm>
          <a:off x="12964169" y="625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72407</xdr:rowOff>
    </xdr:from>
    <xdr:ext cx="405111" cy="259045"/>
    <xdr:sp macro="" textlink="">
      <xdr:nvSpPr>
        <xdr:cNvPr id="553" name="n_3mainValue【認定こども園・幼稚園・保育所】&#10;有形固定資産減価償却率">
          <a:extLst>
            <a:ext uri="{FF2B5EF4-FFF2-40B4-BE49-F238E27FC236}">
              <a16:creationId xmlns:a16="http://schemas.microsoft.com/office/drawing/2014/main" id="{2995B7FD-4163-4A61-84E5-6FB96803BEBA}"/>
            </a:ext>
          </a:extLst>
        </xdr:cNvPr>
        <xdr:cNvSpPr txBox="1"/>
      </xdr:nvSpPr>
      <xdr:spPr>
        <a:xfrm>
          <a:off x="12164069" y="622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59072</xdr:rowOff>
    </xdr:from>
    <xdr:ext cx="405111" cy="259045"/>
    <xdr:sp macro="" textlink="">
      <xdr:nvSpPr>
        <xdr:cNvPr id="554" name="n_4mainValue【認定こども園・幼稚園・保育所】&#10;有形固定資産減価償却率">
          <a:extLst>
            <a:ext uri="{FF2B5EF4-FFF2-40B4-BE49-F238E27FC236}">
              <a16:creationId xmlns:a16="http://schemas.microsoft.com/office/drawing/2014/main" id="{26C20DDA-383E-416F-9F7E-FFE56E9C38D5}"/>
            </a:ext>
          </a:extLst>
        </xdr:cNvPr>
        <xdr:cNvSpPr txBox="1"/>
      </xdr:nvSpPr>
      <xdr:spPr>
        <a:xfrm>
          <a:off x="11354444" y="621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id="{6967501D-0A3B-428B-B0BF-9FEF37D6F419}"/>
            </a:ext>
          </a:extLst>
        </xdr:cNvPr>
        <xdr:cNvSpPr/>
      </xdr:nvSpPr>
      <xdr:spPr>
        <a:xfrm>
          <a:off x="164592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id="{8B06746C-5F16-44AA-A87C-15B39E734E8D}"/>
            </a:ext>
          </a:extLst>
        </xdr:cNvPr>
        <xdr:cNvSpPr/>
      </xdr:nvSpPr>
      <xdr:spPr>
        <a:xfrm>
          <a:off x="165830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id="{D86952F0-B992-47CD-8587-4D933F550071}"/>
            </a:ext>
          </a:extLst>
        </xdr:cNvPr>
        <xdr:cNvSpPr/>
      </xdr:nvSpPr>
      <xdr:spPr>
        <a:xfrm>
          <a:off x="165830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id="{F67278D4-3186-4C3B-9762-61FA506DD552}"/>
            </a:ext>
          </a:extLst>
        </xdr:cNvPr>
        <xdr:cNvSpPr/>
      </xdr:nvSpPr>
      <xdr:spPr>
        <a:xfrm>
          <a:off x="174879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id="{EB7976C2-694E-401A-BE66-872A7DE65F85}"/>
            </a:ext>
          </a:extLst>
        </xdr:cNvPr>
        <xdr:cNvSpPr/>
      </xdr:nvSpPr>
      <xdr:spPr>
        <a:xfrm>
          <a:off x="174879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id="{A9C40721-E159-4DD2-BC00-6051BFD98D56}"/>
            </a:ext>
          </a:extLst>
        </xdr:cNvPr>
        <xdr:cNvSpPr/>
      </xdr:nvSpPr>
      <xdr:spPr>
        <a:xfrm>
          <a:off x="185166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id="{5D39F38B-98F1-4D3A-9546-4D734315929E}"/>
            </a:ext>
          </a:extLst>
        </xdr:cNvPr>
        <xdr:cNvSpPr/>
      </xdr:nvSpPr>
      <xdr:spPr>
        <a:xfrm>
          <a:off x="185166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id="{65BF1A05-9655-4E20-8124-3AAE5A2BAF46}"/>
            </a:ext>
          </a:extLst>
        </xdr:cNvPr>
        <xdr:cNvSpPr/>
      </xdr:nvSpPr>
      <xdr:spPr>
        <a:xfrm>
          <a:off x="164592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id="{548B45C4-CCBB-4C72-9A78-F72D31D1C30E}"/>
            </a:ext>
          </a:extLst>
        </xdr:cNvPr>
        <xdr:cNvSpPr txBox="1"/>
      </xdr:nvSpPr>
      <xdr:spPr>
        <a:xfrm>
          <a:off x="16440150"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id="{1F92930E-2418-4662-982C-BC75A47815EA}"/>
            </a:ext>
          </a:extLst>
        </xdr:cNvPr>
        <xdr:cNvCxnSpPr/>
      </xdr:nvCxnSpPr>
      <xdr:spPr>
        <a:xfrm>
          <a:off x="164592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5" name="直線コネクタ 564">
          <a:extLst>
            <a:ext uri="{FF2B5EF4-FFF2-40B4-BE49-F238E27FC236}">
              <a16:creationId xmlns:a16="http://schemas.microsoft.com/office/drawing/2014/main" id="{66233283-58FB-4DD6-BC7F-E885F96388FD}"/>
            </a:ext>
          </a:extLst>
        </xdr:cNvPr>
        <xdr:cNvCxnSpPr/>
      </xdr:nvCxnSpPr>
      <xdr:spPr>
        <a:xfrm>
          <a:off x="16459200" y="683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6" name="テキスト ボックス 565">
          <a:extLst>
            <a:ext uri="{FF2B5EF4-FFF2-40B4-BE49-F238E27FC236}">
              <a16:creationId xmlns:a16="http://schemas.microsoft.com/office/drawing/2014/main" id="{0B26E4A2-1815-4E82-9822-90123E1DB74E}"/>
            </a:ext>
          </a:extLst>
        </xdr:cNvPr>
        <xdr:cNvSpPr txBox="1"/>
      </xdr:nvSpPr>
      <xdr:spPr>
        <a:xfrm>
          <a:off x="16052346"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7" name="直線コネクタ 566">
          <a:extLst>
            <a:ext uri="{FF2B5EF4-FFF2-40B4-BE49-F238E27FC236}">
              <a16:creationId xmlns:a16="http://schemas.microsoft.com/office/drawing/2014/main" id="{E5396080-047C-431C-8B96-BFB8E82BEFC7}"/>
            </a:ext>
          </a:extLst>
        </xdr:cNvPr>
        <xdr:cNvCxnSpPr/>
      </xdr:nvCxnSpPr>
      <xdr:spPr>
        <a:xfrm>
          <a:off x="16459200" y="647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8" name="テキスト ボックス 567">
          <a:extLst>
            <a:ext uri="{FF2B5EF4-FFF2-40B4-BE49-F238E27FC236}">
              <a16:creationId xmlns:a16="http://schemas.microsoft.com/office/drawing/2014/main" id="{FC4FB2C0-75C0-4C8A-9525-DD9C5BC5A42B}"/>
            </a:ext>
          </a:extLst>
        </xdr:cNvPr>
        <xdr:cNvSpPr txBox="1"/>
      </xdr:nvSpPr>
      <xdr:spPr>
        <a:xfrm>
          <a:off x="16052346" y="6341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9" name="直線コネクタ 568">
          <a:extLst>
            <a:ext uri="{FF2B5EF4-FFF2-40B4-BE49-F238E27FC236}">
              <a16:creationId xmlns:a16="http://schemas.microsoft.com/office/drawing/2014/main" id="{F8694BF3-971D-487B-98B8-B739771EFEEA}"/>
            </a:ext>
          </a:extLst>
        </xdr:cNvPr>
        <xdr:cNvCxnSpPr/>
      </xdr:nvCxnSpPr>
      <xdr:spPr>
        <a:xfrm>
          <a:off x="16459200" y="612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70" name="テキスト ボックス 569">
          <a:extLst>
            <a:ext uri="{FF2B5EF4-FFF2-40B4-BE49-F238E27FC236}">
              <a16:creationId xmlns:a16="http://schemas.microsoft.com/office/drawing/2014/main" id="{16967B11-13E0-402D-B909-C02771F32CF0}"/>
            </a:ext>
          </a:extLst>
        </xdr:cNvPr>
        <xdr:cNvSpPr txBox="1"/>
      </xdr:nvSpPr>
      <xdr:spPr>
        <a:xfrm>
          <a:off x="16052346" y="5988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1" name="直線コネクタ 570">
          <a:extLst>
            <a:ext uri="{FF2B5EF4-FFF2-40B4-BE49-F238E27FC236}">
              <a16:creationId xmlns:a16="http://schemas.microsoft.com/office/drawing/2014/main" id="{1919DEC8-1DCA-423B-84A9-4C2F9656FFFF}"/>
            </a:ext>
          </a:extLst>
        </xdr:cNvPr>
        <xdr:cNvCxnSpPr/>
      </xdr:nvCxnSpPr>
      <xdr:spPr>
        <a:xfrm>
          <a:off x="16459200" y="5762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2" name="テキスト ボックス 571">
          <a:extLst>
            <a:ext uri="{FF2B5EF4-FFF2-40B4-BE49-F238E27FC236}">
              <a16:creationId xmlns:a16="http://schemas.microsoft.com/office/drawing/2014/main" id="{3E366D25-A710-4C55-AC10-AFE47472106B}"/>
            </a:ext>
          </a:extLst>
        </xdr:cNvPr>
        <xdr:cNvSpPr txBox="1"/>
      </xdr:nvSpPr>
      <xdr:spPr>
        <a:xfrm>
          <a:off x="16052346" y="5626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3" name="直線コネクタ 572">
          <a:extLst>
            <a:ext uri="{FF2B5EF4-FFF2-40B4-BE49-F238E27FC236}">
              <a16:creationId xmlns:a16="http://schemas.microsoft.com/office/drawing/2014/main" id="{1EAA9797-59B3-42D4-B28D-C0CE73FFD26F}"/>
            </a:ext>
          </a:extLst>
        </xdr:cNvPr>
        <xdr:cNvCxnSpPr/>
      </xdr:nvCxnSpPr>
      <xdr:spPr>
        <a:xfrm>
          <a:off x="16459200" y="54006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4" name="テキスト ボックス 573">
          <a:extLst>
            <a:ext uri="{FF2B5EF4-FFF2-40B4-BE49-F238E27FC236}">
              <a16:creationId xmlns:a16="http://schemas.microsoft.com/office/drawing/2014/main" id="{5A8A9B7E-BB21-4A4D-9E9B-0AA4AEAEB33F}"/>
            </a:ext>
          </a:extLst>
        </xdr:cNvPr>
        <xdr:cNvSpPr txBox="1"/>
      </xdr:nvSpPr>
      <xdr:spPr>
        <a:xfrm>
          <a:off x="16052346" y="52648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id="{8C1E03F0-199F-43C6-AD7F-E46D89388A9D}"/>
            </a:ext>
          </a:extLst>
        </xdr:cNvPr>
        <xdr:cNvCxnSpPr/>
      </xdr:nvCxnSpPr>
      <xdr:spPr>
        <a:xfrm>
          <a:off x="164592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6" name="テキスト ボックス 575">
          <a:extLst>
            <a:ext uri="{FF2B5EF4-FFF2-40B4-BE49-F238E27FC236}">
              <a16:creationId xmlns:a16="http://schemas.microsoft.com/office/drawing/2014/main" id="{FB9F2CD6-A20D-4AC4-AD3B-4157D1ED307A}"/>
            </a:ext>
          </a:extLst>
        </xdr:cNvPr>
        <xdr:cNvSpPr txBox="1"/>
      </xdr:nvSpPr>
      <xdr:spPr>
        <a:xfrm>
          <a:off x="16052346" y="4902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認定こども園・幼稚園・保育所】&#10;一人当たり面積グラフ枠">
          <a:extLst>
            <a:ext uri="{FF2B5EF4-FFF2-40B4-BE49-F238E27FC236}">
              <a16:creationId xmlns:a16="http://schemas.microsoft.com/office/drawing/2014/main" id="{1FBE64E0-3B56-4B42-8BE9-8C7DAE18819F}"/>
            </a:ext>
          </a:extLst>
        </xdr:cNvPr>
        <xdr:cNvSpPr/>
      </xdr:nvSpPr>
      <xdr:spPr>
        <a:xfrm>
          <a:off x="164592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22860</xdr:rowOff>
    </xdr:from>
    <xdr:to>
      <xdr:col>116</xdr:col>
      <xdr:colOff>62864</xdr:colOff>
      <xdr:row>41</xdr:row>
      <xdr:rowOff>144780</xdr:rowOff>
    </xdr:to>
    <xdr:cxnSp macro="">
      <xdr:nvCxnSpPr>
        <xdr:cNvPr id="578" name="直線コネクタ 577">
          <a:extLst>
            <a:ext uri="{FF2B5EF4-FFF2-40B4-BE49-F238E27FC236}">
              <a16:creationId xmlns:a16="http://schemas.microsoft.com/office/drawing/2014/main" id="{7A6FCC8F-3228-44C2-AAA6-2F7A597D923E}"/>
            </a:ext>
          </a:extLst>
        </xdr:cNvPr>
        <xdr:cNvCxnSpPr/>
      </xdr:nvCxnSpPr>
      <xdr:spPr>
        <a:xfrm flipV="1">
          <a:off x="19954239" y="5531485"/>
          <a:ext cx="0" cy="1249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148607</xdr:rowOff>
    </xdr:from>
    <xdr:ext cx="469744" cy="259045"/>
    <xdr:sp macro="" textlink="">
      <xdr:nvSpPr>
        <xdr:cNvPr id="579" name="【認定こども園・幼稚園・保育所】&#10;一人当たり面積最小値テキスト">
          <a:extLst>
            <a:ext uri="{FF2B5EF4-FFF2-40B4-BE49-F238E27FC236}">
              <a16:creationId xmlns:a16="http://schemas.microsoft.com/office/drawing/2014/main" id="{4CB1A963-5A75-4C74-B3AD-61701982DD98}"/>
            </a:ext>
          </a:extLst>
        </xdr:cNvPr>
        <xdr:cNvSpPr txBox="1"/>
      </xdr:nvSpPr>
      <xdr:spPr>
        <a:xfrm>
          <a:off x="19992975" y="678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144780</xdr:rowOff>
    </xdr:from>
    <xdr:to>
      <xdr:col>116</xdr:col>
      <xdr:colOff>152400</xdr:colOff>
      <xdr:row>41</xdr:row>
      <xdr:rowOff>144780</xdr:rowOff>
    </xdr:to>
    <xdr:cxnSp macro="">
      <xdr:nvCxnSpPr>
        <xdr:cNvPr id="580" name="直線コネクタ 579">
          <a:extLst>
            <a:ext uri="{FF2B5EF4-FFF2-40B4-BE49-F238E27FC236}">
              <a16:creationId xmlns:a16="http://schemas.microsoft.com/office/drawing/2014/main" id="{1841819A-DBCA-4A80-BFD3-5E1633FAC74C}"/>
            </a:ext>
          </a:extLst>
        </xdr:cNvPr>
        <xdr:cNvCxnSpPr/>
      </xdr:nvCxnSpPr>
      <xdr:spPr>
        <a:xfrm>
          <a:off x="19878675" y="67805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140987</xdr:rowOff>
    </xdr:from>
    <xdr:ext cx="469744" cy="259045"/>
    <xdr:sp macro="" textlink="">
      <xdr:nvSpPr>
        <xdr:cNvPr id="581" name="【認定こども園・幼稚園・保育所】&#10;一人当たり面積最大値テキスト">
          <a:extLst>
            <a:ext uri="{FF2B5EF4-FFF2-40B4-BE49-F238E27FC236}">
              <a16:creationId xmlns:a16="http://schemas.microsoft.com/office/drawing/2014/main" id="{EFDEBE50-0191-4369-A20E-BE74C0014AE4}"/>
            </a:ext>
          </a:extLst>
        </xdr:cNvPr>
        <xdr:cNvSpPr txBox="1"/>
      </xdr:nvSpPr>
      <xdr:spPr>
        <a:xfrm>
          <a:off x="19992975" y="5325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22860</xdr:rowOff>
    </xdr:from>
    <xdr:to>
      <xdr:col>116</xdr:col>
      <xdr:colOff>152400</xdr:colOff>
      <xdr:row>34</xdr:row>
      <xdr:rowOff>22860</xdr:rowOff>
    </xdr:to>
    <xdr:cxnSp macro="">
      <xdr:nvCxnSpPr>
        <xdr:cNvPr id="582" name="直線コネクタ 581">
          <a:extLst>
            <a:ext uri="{FF2B5EF4-FFF2-40B4-BE49-F238E27FC236}">
              <a16:creationId xmlns:a16="http://schemas.microsoft.com/office/drawing/2014/main" id="{19EB86BF-04F3-445A-85D5-C85CC9DD9093}"/>
            </a:ext>
          </a:extLst>
        </xdr:cNvPr>
        <xdr:cNvCxnSpPr/>
      </xdr:nvCxnSpPr>
      <xdr:spPr>
        <a:xfrm>
          <a:off x="19878675" y="553148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74947</xdr:rowOff>
    </xdr:from>
    <xdr:ext cx="469744" cy="259045"/>
    <xdr:sp macro="" textlink="">
      <xdr:nvSpPr>
        <xdr:cNvPr id="583" name="【認定こども園・幼稚園・保育所】&#10;一人当たり面積平均値テキスト">
          <a:extLst>
            <a:ext uri="{FF2B5EF4-FFF2-40B4-BE49-F238E27FC236}">
              <a16:creationId xmlns:a16="http://schemas.microsoft.com/office/drawing/2014/main" id="{2F4CF2E1-3BA6-4FD1-BAC8-4AE4A39C3D8F}"/>
            </a:ext>
          </a:extLst>
        </xdr:cNvPr>
        <xdr:cNvSpPr txBox="1"/>
      </xdr:nvSpPr>
      <xdr:spPr>
        <a:xfrm>
          <a:off x="19992975" y="6228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52070</xdr:rowOff>
    </xdr:from>
    <xdr:to>
      <xdr:col>116</xdr:col>
      <xdr:colOff>114300</xdr:colOff>
      <xdr:row>39</xdr:row>
      <xdr:rowOff>153670</xdr:rowOff>
    </xdr:to>
    <xdr:sp macro="" textlink="">
      <xdr:nvSpPr>
        <xdr:cNvPr id="584" name="フローチャート: 判断 583">
          <a:extLst>
            <a:ext uri="{FF2B5EF4-FFF2-40B4-BE49-F238E27FC236}">
              <a16:creationId xmlns:a16="http://schemas.microsoft.com/office/drawing/2014/main" id="{08284C83-DE83-4F4B-8EF3-0811858EB96C}"/>
            </a:ext>
          </a:extLst>
        </xdr:cNvPr>
        <xdr:cNvSpPr/>
      </xdr:nvSpPr>
      <xdr:spPr>
        <a:xfrm>
          <a:off x="19897725" y="636397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55880</xdr:rowOff>
    </xdr:from>
    <xdr:to>
      <xdr:col>112</xdr:col>
      <xdr:colOff>38100</xdr:colOff>
      <xdr:row>39</xdr:row>
      <xdr:rowOff>157480</xdr:rowOff>
    </xdr:to>
    <xdr:sp macro="" textlink="">
      <xdr:nvSpPr>
        <xdr:cNvPr id="585" name="フローチャート: 判断 584">
          <a:extLst>
            <a:ext uri="{FF2B5EF4-FFF2-40B4-BE49-F238E27FC236}">
              <a16:creationId xmlns:a16="http://schemas.microsoft.com/office/drawing/2014/main" id="{F7BD95E6-140E-469F-9B1F-61D8E0D85C25}"/>
            </a:ext>
          </a:extLst>
        </xdr:cNvPr>
        <xdr:cNvSpPr/>
      </xdr:nvSpPr>
      <xdr:spPr>
        <a:xfrm>
          <a:off x="19154775" y="637095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59690</xdr:rowOff>
    </xdr:from>
    <xdr:to>
      <xdr:col>107</xdr:col>
      <xdr:colOff>101600</xdr:colOff>
      <xdr:row>39</xdr:row>
      <xdr:rowOff>161290</xdr:rowOff>
    </xdr:to>
    <xdr:sp macro="" textlink="">
      <xdr:nvSpPr>
        <xdr:cNvPr id="586" name="フローチャート: 判断 585">
          <a:extLst>
            <a:ext uri="{FF2B5EF4-FFF2-40B4-BE49-F238E27FC236}">
              <a16:creationId xmlns:a16="http://schemas.microsoft.com/office/drawing/2014/main" id="{E6E59A33-37C0-43D3-96D0-73581E5D5BF4}"/>
            </a:ext>
          </a:extLst>
        </xdr:cNvPr>
        <xdr:cNvSpPr/>
      </xdr:nvSpPr>
      <xdr:spPr>
        <a:xfrm>
          <a:off x="18345150" y="637476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74930</xdr:rowOff>
    </xdr:from>
    <xdr:to>
      <xdr:col>102</xdr:col>
      <xdr:colOff>165100</xdr:colOff>
      <xdr:row>40</xdr:row>
      <xdr:rowOff>5080</xdr:rowOff>
    </xdr:to>
    <xdr:sp macro="" textlink="">
      <xdr:nvSpPr>
        <xdr:cNvPr id="587" name="フローチャート: 判断 586">
          <a:extLst>
            <a:ext uri="{FF2B5EF4-FFF2-40B4-BE49-F238E27FC236}">
              <a16:creationId xmlns:a16="http://schemas.microsoft.com/office/drawing/2014/main" id="{C2D268C2-A59E-47AA-89B3-584300AC2A57}"/>
            </a:ext>
          </a:extLst>
        </xdr:cNvPr>
        <xdr:cNvSpPr/>
      </xdr:nvSpPr>
      <xdr:spPr>
        <a:xfrm>
          <a:off x="17554575" y="63900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40640</xdr:rowOff>
    </xdr:from>
    <xdr:to>
      <xdr:col>98</xdr:col>
      <xdr:colOff>38100</xdr:colOff>
      <xdr:row>39</xdr:row>
      <xdr:rowOff>142240</xdr:rowOff>
    </xdr:to>
    <xdr:sp macro="" textlink="">
      <xdr:nvSpPr>
        <xdr:cNvPr id="588" name="フローチャート: 判断 587">
          <a:extLst>
            <a:ext uri="{FF2B5EF4-FFF2-40B4-BE49-F238E27FC236}">
              <a16:creationId xmlns:a16="http://schemas.microsoft.com/office/drawing/2014/main" id="{24A45D42-EBB6-47A7-81A7-B94750220C5A}"/>
            </a:ext>
          </a:extLst>
        </xdr:cNvPr>
        <xdr:cNvSpPr/>
      </xdr:nvSpPr>
      <xdr:spPr>
        <a:xfrm>
          <a:off x="16754475" y="635571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B14AF017-CBB0-4CF5-BFF0-3E30CB3DB1C8}"/>
            </a:ext>
          </a:extLst>
        </xdr:cNvPr>
        <xdr:cNvSpPr txBox="1"/>
      </xdr:nvSpPr>
      <xdr:spPr>
        <a:xfrm>
          <a:off x="197834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F6AACA48-046A-4BE4-89C8-F8E5679B7C58}"/>
            </a:ext>
          </a:extLst>
        </xdr:cNvPr>
        <xdr:cNvSpPr txBox="1"/>
      </xdr:nvSpPr>
      <xdr:spPr>
        <a:xfrm>
          <a:off x="19030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59D03942-0063-4AD8-B1C1-028B4A45C950}"/>
            </a:ext>
          </a:extLst>
        </xdr:cNvPr>
        <xdr:cNvSpPr txBox="1"/>
      </xdr:nvSpPr>
      <xdr:spPr>
        <a:xfrm>
          <a:off x="18221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1B2680F0-9712-4004-B01B-43CE1E4269D5}"/>
            </a:ext>
          </a:extLst>
        </xdr:cNvPr>
        <xdr:cNvSpPr txBox="1"/>
      </xdr:nvSpPr>
      <xdr:spPr>
        <a:xfrm>
          <a:off x="174307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98E28268-856C-49B8-B98C-723BB3AF753B}"/>
            </a:ext>
          </a:extLst>
        </xdr:cNvPr>
        <xdr:cNvSpPr txBox="1"/>
      </xdr:nvSpPr>
      <xdr:spPr>
        <a:xfrm>
          <a:off x="166306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166370</xdr:rowOff>
    </xdr:from>
    <xdr:to>
      <xdr:col>116</xdr:col>
      <xdr:colOff>114300</xdr:colOff>
      <xdr:row>40</xdr:row>
      <xdr:rowOff>96520</xdr:rowOff>
    </xdr:to>
    <xdr:sp macro="" textlink="">
      <xdr:nvSpPr>
        <xdr:cNvPr id="594" name="楕円 593">
          <a:extLst>
            <a:ext uri="{FF2B5EF4-FFF2-40B4-BE49-F238E27FC236}">
              <a16:creationId xmlns:a16="http://schemas.microsoft.com/office/drawing/2014/main" id="{CD42C936-0EC4-4A9B-83AF-6447B5B03960}"/>
            </a:ext>
          </a:extLst>
        </xdr:cNvPr>
        <xdr:cNvSpPr/>
      </xdr:nvSpPr>
      <xdr:spPr>
        <a:xfrm>
          <a:off x="19897725" y="647827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144797</xdr:rowOff>
    </xdr:from>
    <xdr:ext cx="469744" cy="259045"/>
    <xdr:sp macro="" textlink="">
      <xdr:nvSpPr>
        <xdr:cNvPr id="595" name="【認定こども園・幼稚園・保育所】&#10;一人当たり面積該当値テキスト">
          <a:extLst>
            <a:ext uri="{FF2B5EF4-FFF2-40B4-BE49-F238E27FC236}">
              <a16:creationId xmlns:a16="http://schemas.microsoft.com/office/drawing/2014/main" id="{0C61D2CE-F18B-48C0-9429-3EEC4756F314}"/>
            </a:ext>
          </a:extLst>
        </xdr:cNvPr>
        <xdr:cNvSpPr txBox="1"/>
      </xdr:nvSpPr>
      <xdr:spPr>
        <a:xfrm>
          <a:off x="19992975" y="645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10160</xdr:rowOff>
    </xdr:from>
    <xdr:to>
      <xdr:col>112</xdr:col>
      <xdr:colOff>38100</xdr:colOff>
      <xdr:row>40</xdr:row>
      <xdr:rowOff>111760</xdr:rowOff>
    </xdr:to>
    <xdr:sp macro="" textlink="">
      <xdr:nvSpPr>
        <xdr:cNvPr id="596" name="楕円 595">
          <a:extLst>
            <a:ext uri="{FF2B5EF4-FFF2-40B4-BE49-F238E27FC236}">
              <a16:creationId xmlns:a16="http://schemas.microsoft.com/office/drawing/2014/main" id="{86F28A07-3C3B-4D27-9DBF-D7CBE749DFFC}"/>
            </a:ext>
          </a:extLst>
        </xdr:cNvPr>
        <xdr:cNvSpPr/>
      </xdr:nvSpPr>
      <xdr:spPr>
        <a:xfrm>
          <a:off x="19154775" y="648398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45720</xdr:rowOff>
    </xdr:from>
    <xdr:to>
      <xdr:col>116</xdr:col>
      <xdr:colOff>63500</xdr:colOff>
      <xdr:row>40</xdr:row>
      <xdr:rowOff>60960</xdr:rowOff>
    </xdr:to>
    <xdr:cxnSp macro="">
      <xdr:nvCxnSpPr>
        <xdr:cNvPr id="597" name="直線コネクタ 596">
          <a:extLst>
            <a:ext uri="{FF2B5EF4-FFF2-40B4-BE49-F238E27FC236}">
              <a16:creationId xmlns:a16="http://schemas.microsoft.com/office/drawing/2014/main" id="{E34C7F5F-371F-4020-8959-5D80B3455299}"/>
            </a:ext>
          </a:extLst>
        </xdr:cNvPr>
        <xdr:cNvCxnSpPr/>
      </xdr:nvCxnSpPr>
      <xdr:spPr>
        <a:xfrm flipV="1">
          <a:off x="19202400" y="6525895"/>
          <a:ext cx="752475"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6350</xdr:rowOff>
    </xdr:from>
    <xdr:to>
      <xdr:col>107</xdr:col>
      <xdr:colOff>101600</xdr:colOff>
      <xdr:row>40</xdr:row>
      <xdr:rowOff>107950</xdr:rowOff>
    </xdr:to>
    <xdr:sp macro="" textlink="">
      <xdr:nvSpPr>
        <xdr:cNvPr id="598" name="楕円 597">
          <a:extLst>
            <a:ext uri="{FF2B5EF4-FFF2-40B4-BE49-F238E27FC236}">
              <a16:creationId xmlns:a16="http://schemas.microsoft.com/office/drawing/2014/main" id="{DB96B96E-1B5E-40AF-A988-5DB013E5AE2E}"/>
            </a:ext>
          </a:extLst>
        </xdr:cNvPr>
        <xdr:cNvSpPr/>
      </xdr:nvSpPr>
      <xdr:spPr>
        <a:xfrm>
          <a:off x="18345150" y="64865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57150</xdr:rowOff>
    </xdr:from>
    <xdr:to>
      <xdr:col>111</xdr:col>
      <xdr:colOff>177800</xdr:colOff>
      <xdr:row>40</xdr:row>
      <xdr:rowOff>60960</xdr:rowOff>
    </xdr:to>
    <xdr:cxnSp macro="">
      <xdr:nvCxnSpPr>
        <xdr:cNvPr id="599" name="直線コネクタ 598">
          <a:extLst>
            <a:ext uri="{FF2B5EF4-FFF2-40B4-BE49-F238E27FC236}">
              <a16:creationId xmlns:a16="http://schemas.microsoft.com/office/drawing/2014/main" id="{DD0F3620-1954-4D6F-A2F9-79DE83946E97}"/>
            </a:ext>
          </a:extLst>
        </xdr:cNvPr>
        <xdr:cNvCxnSpPr/>
      </xdr:nvCxnSpPr>
      <xdr:spPr>
        <a:xfrm>
          <a:off x="18392775" y="6534150"/>
          <a:ext cx="809625"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10160</xdr:rowOff>
    </xdr:from>
    <xdr:to>
      <xdr:col>102</xdr:col>
      <xdr:colOff>165100</xdr:colOff>
      <xdr:row>40</xdr:row>
      <xdr:rowOff>111760</xdr:rowOff>
    </xdr:to>
    <xdr:sp macro="" textlink="">
      <xdr:nvSpPr>
        <xdr:cNvPr id="600" name="楕円 599">
          <a:extLst>
            <a:ext uri="{FF2B5EF4-FFF2-40B4-BE49-F238E27FC236}">
              <a16:creationId xmlns:a16="http://schemas.microsoft.com/office/drawing/2014/main" id="{07FF1A4C-05AE-4E9C-AA48-64B8440ED205}"/>
            </a:ext>
          </a:extLst>
        </xdr:cNvPr>
        <xdr:cNvSpPr/>
      </xdr:nvSpPr>
      <xdr:spPr>
        <a:xfrm>
          <a:off x="17554575" y="648398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57150</xdr:rowOff>
    </xdr:from>
    <xdr:to>
      <xdr:col>107</xdr:col>
      <xdr:colOff>50800</xdr:colOff>
      <xdr:row>40</xdr:row>
      <xdr:rowOff>60960</xdr:rowOff>
    </xdr:to>
    <xdr:cxnSp macro="">
      <xdr:nvCxnSpPr>
        <xdr:cNvPr id="601" name="直線コネクタ 600">
          <a:extLst>
            <a:ext uri="{FF2B5EF4-FFF2-40B4-BE49-F238E27FC236}">
              <a16:creationId xmlns:a16="http://schemas.microsoft.com/office/drawing/2014/main" id="{12AA9D63-986E-4F1C-8BB3-08289EEB8CBF}"/>
            </a:ext>
          </a:extLst>
        </xdr:cNvPr>
        <xdr:cNvCxnSpPr/>
      </xdr:nvCxnSpPr>
      <xdr:spPr>
        <a:xfrm flipV="1">
          <a:off x="17602200" y="6534150"/>
          <a:ext cx="790575"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13970</xdr:rowOff>
    </xdr:from>
    <xdr:to>
      <xdr:col>98</xdr:col>
      <xdr:colOff>38100</xdr:colOff>
      <xdr:row>40</xdr:row>
      <xdr:rowOff>115570</xdr:rowOff>
    </xdr:to>
    <xdr:sp macro="" textlink="">
      <xdr:nvSpPr>
        <xdr:cNvPr id="602" name="楕円 601">
          <a:extLst>
            <a:ext uri="{FF2B5EF4-FFF2-40B4-BE49-F238E27FC236}">
              <a16:creationId xmlns:a16="http://schemas.microsoft.com/office/drawing/2014/main" id="{B3106516-2ADA-4687-8A87-4AAFDEA6D2E4}"/>
            </a:ext>
          </a:extLst>
        </xdr:cNvPr>
        <xdr:cNvSpPr/>
      </xdr:nvSpPr>
      <xdr:spPr>
        <a:xfrm>
          <a:off x="16754475" y="648779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60960</xdr:rowOff>
    </xdr:from>
    <xdr:to>
      <xdr:col>102</xdr:col>
      <xdr:colOff>114300</xdr:colOff>
      <xdr:row>40</xdr:row>
      <xdr:rowOff>64770</xdr:rowOff>
    </xdr:to>
    <xdr:cxnSp macro="">
      <xdr:nvCxnSpPr>
        <xdr:cNvPr id="603" name="直線コネクタ 602">
          <a:extLst>
            <a:ext uri="{FF2B5EF4-FFF2-40B4-BE49-F238E27FC236}">
              <a16:creationId xmlns:a16="http://schemas.microsoft.com/office/drawing/2014/main" id="{DB781DA1-D024-4C40-879F-E8E86C508CE7}"/>
            </a:ext>
          </a:extLst>
        </xdr:cNvPr>
        <xdr:cNvCxnSpPr/>
      </xdr:nvCxnSpPr>
      <xdr:spPr>
        <a:xfrm flipV="1">
          <a:off x="16802100" y="6541135"/>
          <a:ext cx="8001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2557</xdr:rowOff>
    </xdr:from>
    <xdr:ext cx="469744" cy="259045"/>
    <xdr:sp macro="" textlink="">
      <xdr:nvSpPr>
        <xdr:cNvPr id="604" name="n_1aveValue【認定こども園・幼稚園・保育所】&#10;一人当たり面積">
          <a:extLst>
            <a:ext uri="{FF2B5EF4-FFF2-40B4-BE49-F238E27FC236}">
              <a16:creationId xmlns:a16="http://schemas.microsoft.com/office/drawing/2014/main" id="{02687B3F-336B-4FC7-9205-59D5CCE2FC57}"/>
            </a:ext>
          </a:extLst>
        </xdr:cNvPr>
        <xdr:cNvSpPr txBox="1"/>
      </xdr:nvSpPr>
      <xdr:spPr>
        <a:xfrm>
          <a:off x="18983402"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6367</xdr:rowOff>
    </xdr:from>
    <xdr:ext cx="469744" cy="259045"/>
    <xdr:sp macro="" textlink="">
      <xdr:nvSpPr>
        <xdr:cNvPr id="605" name="n_2aveValue【認定こども園・幼稚園・保育所】&#10;一人当たり面積">
          <a:extLst>
            <a:ext uri="{FF2B5EF4-FFF2-40B4-BE49-F238E27FC236}">
              <a16:creationId xmlns:a16="http://schemas.microsoft.com/office/drawing/2014/main" id="{B2A33B71-1C69-449D-BC94-E318F723456F}"/>
            </a:ext>
          </a:extLst>
        </xdr:cNvPr>
        <xdr:cNvSpPr txBox="1"/>
      </xdr:nvSpPr>
      <xdr:spPr>
        <a:xfrm>
          <a:off x="18183302" y="6162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21607</xdr:rowOff>
    </xdr:from>
    <xdr:ext cx="469744" cy="259045"/>
    <xdr:sp macro="" textlink="">
      <xdr:nvSpPr>
        <xdr:cNvPr id="606" name="n_3aveValue【認定こども園・幼稚園・保育所】&#10;一人当たり面積">
          <a:extLst>
            <a:ext uri="{FF2B5EF4-FFF2-40B4-BE49-F238E27FC236}">
              <a16:creationId xmlns:a16="http://schemas.microsoft.com/office/drawing/2014/main" id="{54DC62F9-2558-4474-9E36-8BED99D36CE0}"/>
            </a:ext>
          </a:extLst>
        </xdr:cNvPr>
        <xdr:cNvSpPr txBox="1"/>
      </xdr:nvSpPr>
      <xdr:spPr>
        <a:xfrm>
          <a:off x="17383202"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158767</xdr:rowOff>
    </xdr:from>
    <xdr:ext cx="469744" cy="259045"/>
    <xdr:sp macro="" textlink="">
      <xdr:nvSpPr>
        <xdr:cNvPr id="607" name="n_4aveValue【認定こども園・幼稚園・保育所】&#10;一人当たり面積">
          <a:extLst>
            <a:ext uri="{FF2B5EF4-FFF2-40B4-BE49-F238E27FC236}">
              <a16:creationId xmlns:a16="http://schemas.microsoft.com/office/drawing/2014/main" id="{F970FFCF-B659-45EB-A66A-39BB27094C0B}"/>
            </a:ext>
          </a:extLst>
        </xdr:cNvPr>
        <xdr:cNvSpPr txBox="1"/>
      </xdr:nvSpPr>
      <xdr:spPr>
        <a:xfrm>
          <a:off x="16592627" y="6153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102887</xdr:rowOff>
    </xdr:from>
    <xdr:ext cx="469744" cy="259045"/>
    <xdr:sp macro="" textlink="">
      <xdr:nvSpPr>
        <xdr:cNvPr id="608" name="n_1mainValue【認定こども園・幼稚園・保育所】&#10;一人当たり面積">
          <a:extLst>
            <a:ext uri="{FF2B5EF4-FFF2-40B4-BE49-F238E27FC236}">
              <a16:creationId xmlns:a16="http://schemas.microsoft.com/office/drawing/2014/main" id="{6FA94A11-8898-43A6-BA51-B83952D2BCB9}"/>
            </a:ext>
          </a:extLst>
        </xdr:cNvPr>
        <xdr:cNvSpPr txBox="1"/>
      </xdr:nvSpPr>
      <xdr:spPr>
        <a:xfrm>
          <a:off x="18983402" y="6583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99077</xdr:rowOff>
    </xdr:from>
    <xdr:ext cx="469744" cy="259045"/>
    <xdr:sp macro="" textlink="">
      <xdr:nvSpPr>
        <xdr:cNvPr id="609" name="n_2mainValue【認定こども園・幼稚園・保育所】&#10;一人当たり面積">
          <a:extLst>
            <a:ext uri="{FF2B5EF4-FFF2-40B4-BE49-F238E27FC236}">
              <a16:creationId xmlns:a16="http://schemas.microsoft.com/office/drawing/2014/main" id="{33D37394-A07E-49DF-89CF-E5183C714A23}"/>
            </a:ext>
          </a:extLst>
        </xdr:cNvPr>
        <xdr:cNvSpPr txBox="1"/>
      </xdr:nvSpPr>
      <xdr:spPr>
        <a:xfrm>
          <a:off x="18183302" y="6579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102887</xdr:rowOff>
    </xdr:from>
    <xdr:ext cx="469744" cy="259045"/>
    <xdr:sp macro="" textlink="">
      <xdr:nvSpPr>
        <xdr:cNvPr id="610" name="n_3mainValue【認定こども園・幼稚園・保育所】&#10;一人当たり面積">
          <a:extLst>
            <a:ext uri="{FF2B5EF4-FFF2-40B4-BE49-F238E27FC236}">
              <a16:creationId xmlns:a16="http://schemas.microsoft.com/office/drawing/2014/main" id="{68F5FFDB-0BA6-414B-A5C0-ED895448DE0C}"/>
            </a:ext>
          </a:extLst>
        </xdr:cNvPr>
        <xdr:cNvSpPr txBox="1"/>
      </xdr:nvSpPr>
      <xdr:spPr>
        <a:xfrm>
          <a:off x="17383202" y="6583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106697</xdr:rowOff>
    </xdr:from>
    <xdr:ext cx="469744" cy="259045"/>
    <xdr:sp macro="" textlink="">
      <xdr:nvSpPr>
        <xdr:cNvPr id="611" name="n_4mainValue【認定こども園・幼稚園・保育所】&#10;一人当たり面積">
          <a:extLst>
            <a:ext uri="{FF2B5EF4-FFF2-40B4-BE49-F238E27FC236}">
              <a16:creationId xmlns:a16="http://schemas.microsoft.com/office/drawing/2014/main" id="{933605BF-1D2E-4619-89BA-DF8D5609EB74}"/>
            </a:ext>
          </a:extLst>
        </xdr:cNvPr>
        <xdr:cNvSpPr txBox="1"/>
      </xdr:nvSpPr>
      <xdr:spPr>
        <a:xfrm>
          <a:off x="16592627" y="658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id="{73BC3D7B-C3CF-4DB4-8057-29EF829C2AAB}"/>
            </a:ext>
          </a:extLst>
        </xdr:cNvPr>
        <xdr:cNvSpPr/>
      </xdr:nvSpPr>
      <xdr:spPr>
        <a:xfrm>
          <a:off x="112109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id="{F9BDEAD4-9EE9-4564-A715-04D3291EBAEC}"/>
            </a:ext>
          </a:extLst>
        </xdr:cNvPr>
        <xdr:cNvSpPr/>
      </xdr:nvSpPr>
      <xdr:spPr>
        <a:xfrm>
          <a:off x="113157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id="{93E39BD8-61C3-4FA2-BD32-3EE5ADC96BFA}"/>
            </a:ext>
          </a:extLst>
        </xdr:cNvPr>
        <xdr:cNvSpPr/>
      </xdr:nvSpPr>
      <xdr:spPr>
        <a:xfrm>
          <a:off x="113157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id="{8CBEDDB8-F042-4F02-95CB-D3C261E40B4E}"/>
            </a:ext>
          </a:extLst>
        </xdr:cNvPr>
        <xdr:cNvSpPr/>
      </xdr:nvSpPr>
      <xdr:spPr>
        <a:xfrm>
          <a:off x="1223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id="{6FF5D012-CEBE-4A9C-B21E-D3E8ECC54633}"/>
            </a:ext>
          </a:extLst>
        </xdr:cNvPr>
        <xdr:cNvSpPr/>
      </xdr:nvSpPr>
      <xdr:spPr>
        <a:xfrm>
          <a:off x="1223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id="{88D3FEA3-49F0-435B-8117-C7C285CCEF45}"/>
            </a:ext>
          </a:extLst>
        </xdr:cNvPr>
        <xdr:cNvSpPr/>
      </xdr:nvSpPr>
      <xdr:spPr>
        <a:xfrm>
          <a:off x="132683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id="{49A04EEA-0E87-442A-AA90-3969E3B03576}"/>
            </a:ext>
          </a:extLst>
        </xdr:cNvPr>
        <xdr:cNvSpPr/>
      </xdr:nvSpPr>
      <xdr:spPr>
        <a:xfrm>
          <a:off x="132683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id="{8448C73A-A3C3-4AAC-ABB2-7A1DA916B2A1}"/>
            </a:ext>
          </a:extLst>
        </xdr:cNvPr>
        <xdr:cNvSpPr/>
      </xdr:nvSpPr>
      <xdr:spPr>
        <a:xfrm>
          <a:off x="112109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id="{B07DEA89-4D45-4481-A95C-F4DA5E615846}"/>
            </a:ext>
          </a:extLst>
        </xdr:cNvPr>
        <xdr:cNvSpPr txBox="1"/>
      </xdr:nvSpPr>
      <xdr:spPr>
        <a:xfrm>
          <a:off x="11172825"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id="{D4046F99-6C40-4747-AA50-C0A6092F0B38}"/>
            </a:ext>
          </a:extLst>
        </xdr:cNvPr>
        <xdr:cNvCxnSpPr/>
      </xdr:nvCxnSpPr>
      <xdr:spPr>
        <a:xfrm>
          <a:off x="11210925" y="10801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id="{BC167A2E-83C2-4D45-9D3B-6C4E3DDBC3DD}"/>
            </a:ext>
          </a:extLst>
        </xdr:cNvPr>
        <xdr:cNvSpPr txBox="1"/>
      </xdr:nvSpPr>
      <xdr:spPr>
        <a:xfrm>
          <a:off x="107945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a:extLst>
            <a:ext uri="{FF2B5EF4-FFF2-40B4-BE49-F238E27FC236}">
              <a16:creationId xmlns:a16="http://schemas.microsoft.com/office/drawing/2014/main" id="{E56CBF14-302A-4B06-9C68-50A71A5E7BA3}"/>
            </a:ext>
          </a:extLst>
        </xdr:cNvPr>
        <xdr:cNvCxnSpPr/>
      </xdr:nvCxnSpPr>
      <xdr:spPr>
        <a:xfrm>
          <a:off x="11210925" y="1049382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24" name="テキスト ボックス 623">
          <a:extLst>
            <a:ext uri="{FF2B5EF4-FFF2-40B4-BE49-F238E27FC236}">
              <a16:creationId xmlns:a16="http://schemas.microsoft.com/office/drawing/2014/main" id="{8CF0451E-43B0-44DB-8FAC-4B3DE4B2A916}"/>
            </a:ext>
          </a:extLst>
        </xdr:cNvPr>
        <xdr:cNvSpPr txBox="1"/>
      </xdr:nvSpPr>
      <xdr:spPr>
        <a:xfrm>
          <a:off x="10845966" y="103643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a:extLst>
            <a:ext uri="{FF2B5EF4-FFF2-40B4-BE49-F238E27FC236}">
              <a16:creationId xmlns:a16="http://schemas.microsoft.com/office/drawing/2014/main" id="{DCAEC9EE-576C-4DF3-A211-37E5ECD89879}"/>
            </a:ext>
          </a:extLst>
        </xdr:cNvPr>
        <xdr:cNvCxnSpPr/>
      </xdr:nvCxnSpPr>
      <xdr:spPr>
        <a:xfrm>
          <a:off x="11210925" y="101831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a:extLst>
            <a:ext uri="{FF2B5EF4-FFF2-40B4-BE49-F238E27FC236}">
              <a16:creationId xmlns:a16="http://schemas.microsoft.com/office/drawing/2014/main" id="{FBD87433-3D50-45BE-B26F-853164F11EBD}"/>
            </a:ext>
          </a:extLst>
        </xdr:cNvPr>
        <xdr:cNvSpPr txBox="1"/>
      </xdr:nvSpPr>
      <xdr:spPr>
        <a:xfrm>
          <a:off x="10845966" y="100472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a:extLst>
            <a:ext uri="{FF2B5EF4-FFF2-40B4-BE49-F238E27FC236}">
              <a16:creationId xmlns:a16="http://schemas.microsoft.com/office/drawing/2014/main" id="{6837DBC3-8DFC-4D21-A29E-4AB2A8ABBB2E}"/>
            </a:ext>
          </a:extLst>
        </xdr:cNvPr>
        <xdr:cNvCxnSpPr/>
      </xdr:nvCxnSpPr>
      <xdr:spPr>
        <a:xfrm>
          <a:off x="11210925" y="987561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a:extLst>
            <a:ext uri="{FF2B5EF4-FFF2-40B4-BE49-F238E27FC236}">
              <a16:creationId xmlns:a16="http://schemas.microsoft.com/office/drawing/2014/main" id="{E6678006-C02C-4E1B-B532-28841ADD62D0}"/>
            </a:ext>
          </a:extLst>
        </xdr:cNvPr>
        <xdr:cNvSpPr txBox="1"/>
      </xdr:nvSpPr>
      <xdr:spPr>
        <a:xfrm>
          <a:off x="10845966" y="97365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a:extLst>
            <a:ext uri="{FF2B5EF4-FFF2-40B4-BE49-F238E27FC236}">
              <a16:creationId xmlns:a16="http://schemas.microsoft.com/office/drawing/2014/main" id="{A8E622F7-035F-4015-82A6-E5A4016C2E96}"/>
            </a:ext>
          </a:extLst>
        </xdr:cNvPr>
        <xdr:cNvCxnSpPr/>
      </xdr:nvCxnSpPr>
      <xdr:spPr>
        <a:xfrm>
          <a:off x="11210925" y="956491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a:extLst>
            <a:ext uri="{FF2B5EF4-FFF2-40B4-BE49-F238E27FC236}">
              <a16:creationId xmlns:a16="http://schemas.microsoft.com/office/drawing/2014/main" id="{122A5366-EF01-46E1-B4C5-8F6A36F65D01}"/>
            </a:ext>
          </a:extLst>
        </xdr:cNvPr>
        <xdr:cNvSpPr txBox="1"/>
      </xdr:nvSpPr>
      <xdr:spPr>
        <a:xfrm>
          <a:off x="10845966" y="94290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a:extLst>
            <a:ext uri="{FF2B5EF4-FFF2-40B4-BE49-F238E27FC236}">
              <a16:creationId xmlns:a16="http://schemas.microsoft.com/office/drawing/2014/main" id="{0CD18A19-E4FF-4B70-B063-EC9CB863023A}"/>
            </a:ext>
          </a:extLst>
        </xdr:cNvPr>
        <xdr:cNvCxnSpPr/>
      </xdr:nvCxnSpPr>
      <xdr:spPr>
        <a:xfrm>
          <a:off x="11210925" y="92573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a:extLst>
            <a:ext uri="{FF2B5EF4-FFF2-40B4-BE49-F238E27FC236}">
              <a16:creationId xmlns:a16="http://schemas.microsoft.com/office/drawing/2014/main" id="{BD6A84F6-82EE-4E26-828D-D2CEA21674CF}"/>
            </a:ext>
          </a:extLst>
        </xdr:cNvPr>
        <xdr:cNvSpPr txBox="1"/>
      </xdr:nvSpPr>
      <xdr:spPr>
        <a:xfrm>
          <a:off x="10845966" y="91183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a:extLst>
            <a:ext uri="{FF2B5EF4-FFF2-40B4-BE49-F238E27FC236}">
              <a16:creationId xmlns:a16="http://schemas.microsoft.com/office/drawing/2014/main" id="{7632F488-D063-47B0-81E4-C03E165524E8}"/>
            </a:ext>
          </a:extLst>
        </xdr:cNvPr>
        <xdr:cNvCxnSpPr/>
      </xdr:nvCxnSpPr>
      <xdr:spPr>
        <a:xfrm>
          <a:off x="11210925" y="894669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34" name="テキスト ボックス 633">
          <a:extLst>
            <a:ext uri="{FF2B5EF4-FFF2-40B4-BE49-F238E27FC236}">
              <a16:creationId xmlns:a16="http://schemas.microsoft.com/office/drawing/2014/main" id="{E95A5C4E-DF40-4E87-AD29-A894AD800EA5}"/>
            </a:ext>
          </a:extLst>
        </xdr:cNvPr>
        <xdr:cNvSpPr txBox="1"/>
      </xdr:nvSpPr>
      <xdr:spPr>
        <a:xfrm>
          <a:off x="10845966" y="88108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a:extLst>
            <a:ext uri="{FF2B5EF4-FFF2-40B4-BE49-F238E27FC236}">
              <a16:creationId xmlns:a16="http://schemas.microsoft.com/office/drawing/2014/main" id="{363443F8-306F-448A-A708-6FA421BF9EF8}"/>
            </a:ext>
          </a:extLst>
        </xdr:cNvPr>
        <xdr:cNvCxnSpPr/>
      </xdr:nvCxnSpPr>
      <xdr:spPr>
        <a:xfrm>
          <a:off x="11210925" y="8639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6" name="テキスト ボックス 635">
          <a:extLst>
            <a:ext uri="{FF2B5EF4-FFF2-40B4-BE49-F238E27FC236}">
              <a16:creationId xmlns:a16="http://schemas.microsoft.com/office/drawing/2014/main" id="{0FC863CC-4679-4D1A-902F-38C7E827ED40}"/>
            </a:ext>
          </a:extLst>
        </xdr:cNvPr>
        <xdr:cNvSpPr txBox="1"/>
      </xdr:nvSpPr>
      <xdr:spPr>
        <a:xfrm>
          <a:off x="10845966" y="8503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7" name="【学校施設】&#10;有形固定資産減価償却率グラフ枠">
          <a:extLst>
            <a:ext uri="{FF2B5EF4-FFF2-40B4-BE49-F238E27FC236}">
              <a16:creationId xmlns:a16="http://schemas.microsoft.com/office/drawing/2014/main" id="{EB28CAAB-E665-4E4A-9045-AC3DE3B3C51B}"/>
            </a:ext>
          </a:extLst>
        </xdr:cNvPr>
        <xdr:cNvSpPr/>
      </xdr:nvSpPr>
      <xdr:spPr>
        <a:xfrm>
          <a:off x="112109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161653</xdr:rowOff>
    </xdr:from>
    <xdr:to>
      <xdr:col>85</xdr:col>
      <xdr:colOff>126364</xdr:colOff>
      <xdr:row>64</xdr:row>
      <xdr:rowOff>35923</xdr:rowOff>
    </xdr:to>
    <xdr:cxnSp macro="">
      <xdr:nvCxnSpPr>
        <xdr:cNvPr id="638" name="直線コネクタ 637">
          <a:extLst>
            <a:ext uri="{FF2B5EF4-FFF2-40B4-BE49-F238E27FC236}">
              <a16:creationId xmlns:a16="http://schemas.microsoft.com/office/drawing/2014/main" id="{CC984F0E-5C77-4606-A094-3B4CE21D4535}"/>
            </a:ext>
          </a:extLst>
        </xdr:cNvPr>
        <xdr:cNvCxnSpPr/>
      </xdr:nvCxnSpPr>
      <xdr:spPr>
        <a:xfrm flipV="1">
          <a:off x="14696439" y="9070703"/>
          <a:ext cx="0" cy="1328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39750</xdr:rowOff>
    </xdr:from>
    <xdr:ext cx="405111" cy="259045"/>
    <xdr:sp macro="" textlink="">
      <xdr:nvSpPr>
        <xdr:cNvPr id="639" name="【学校施設】&#10;有形固定資産減価償却率最小値テキスト">
          <a:extLst>
            <a:ext uri="{FF2B5EF4-FFF2-40B4-BE49-F238E27FC236}">
              <a16:creationId xmlns:a16="http://schemas.microsoft.com/office/drawing/2014/main" id="{EBEAB95D-8341-438A-BDD4-29A28A3CD2B6}"/>
            </a:ext>
          </a:extLst>
        </xdr:cNvPr>
        <xdr:cNvSpPr txBox="1"/>
      </xdr:nvSpPr>
      <xdr:spPr>
        <a:xfrm>
          <a:off x="14735175" y="10402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35923</xdr:rowOff>
    </xdr:from>
    <xdr:to>
      <xdr:col>86</xdr:col>
      <xdr:colOff>25400</xdr:colOff>
      <xdr:row>64</xdr:row>
      <xdr:rowOff>35923</xdr:rowOff>
    </xdr:to>
    <xdr:cxnSp macro="">
      <xdr:nvCxnSpPr>
        <xdr:cNvPr id="640" name="直線コネクタ 639">
          <a:extLst>
            <a:ext uri="{FF2B5EF4-FFF2-40B4-BE49-F238E27FC236}">
              <a16:creationId xmlns:a16="http://schemas.microsoft.com/office/drawing/2014/main" id="{3A54F4BE-29BE-4C5D-8EB3-5A27869D123A}"/>
            </a:ext>
          </a:extLst>
        </xdr:cNvPr>
        <xdr:cNvCxnSpPr/>
      </xdr:nvCxnSpPr>
      <xdr:spPr>
        <a:xfrm>
          <a:off x="14611350" y="1039912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108330</xdr:rowOff>
    </xdr:from>
    <xdr:ext cx="405111" cy="259045"/>
    <xdr:sp macro="" textlink="">
      <xdr:nvSpPr>
        <xdr:cNvPr id="641" name="【学校施設】&#10;有形固定資産減価償却率最大値テキスト">
          <a:extLst>
            <a:ext uri="{FF2B5EF4-FFF2-40B4-BE49-F238E27FC236}">
              <a16:creationId xmlns:a16="http://schemas.microsoft.com/office/drawing/2014/main" id="{D1247A50-80C5-4AB3-BB88-32F03311B598}"/>
            </a:ext>
          </a:extLst>
        </xdr:cNvPr>
        <xdr:cNvSpPr txBox="1"/>
      </xdr:nvSpPr>
      <xdr:spPr>
        <a:xfrm>
          <a:off x="14735175" y="8849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161653</xdr:rowOff>
    </xdr:from>
    <xdr:to>
      <xdr:col>86</xdr:col>
      <xdr:colOff>25400</xdr:colOff>
      <xdr:row>55</xdr:row>
      <xdr:rowOff>161653</xdr:rowOff>
    </xdr:to>
    <xdr:cxnSp macro="">
      <xdr:nvCxnSpPr>
        <xdr:cNvPr id="642" name="直線コネクタ 641">
          <a:extLst>
            <a:ext uri="{FF2B5EF4-FFF2-40B4-BE49-F238E27FC236}">
              <a16:creationId xmlns:a16="http://schemas.microsoft.com/office/drawing/2014/main" id="{D2675588-D9AE-4F0C-A7B2-D3728FF3AB9D}"/>
            </a:ext>
          </a:extLst>
        </xdr:cNvPr>
        <xdr:cNvCxnSpPr/>
      </xdr:nvCxnSpPr>
      <xdr:spPr>
        <a:xfrm>
          <a:off x="14611350" y="907070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125565</xdr:rowOff>
    </xdr:from>
    <xdr:ext cx="405111" cy="259045"/>
    <xdr:sp macro="" textlink="">
      <xdr:nvSpPr>
        <xdr:cNvPr id="643" name="【学校施設】&#10;有形固定資産減価償却率平均値テキスト">
          <a:extLst>
            <a:ext uri="{FF2B5EF4-FFF2-40B4-BE49-F238E27FC236}">
              <a16:creationId xmlns:a16="http://schemas.microsoft.com/office/drawing/2014/main" id="{BE6D2F48-34EE-4BDB-8FBD-E34A1825B177}"/>
            </a:ext>
          </a:extLst>
        </xdr:cNvPr>
        <xdr:cNvSpPr txBox="1"/>
      </xdr:nvSpPr>
      <xdr:spPr>
        <a:xfrm>
          <a:off x="14735175" y="96759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102688</xdr:rowOff>
    </xdr:from>
    <xdr:to>
      <xdr:col>85</xdr:col>
      <xdr:colOff>177800</xdr:colOff>
      <xdr:row>61</xdr:row>
      <xdr:rowOff>32838</xdr:rowOff>
    </xdr:to>
    <xdr:sp macro="" textlink="">
      <xdr:nvSpPr>
        <xdr:cNvPr id="644" name="フローチャート: 判断 643">
          <a:extLst>
            <a:ext uri="{FF2B5EF4-FFF2-40B4-BE49-F238E27FC236}">
              <a16:creationId xmlns:a16="http://schemas.microsoft.com/office/drawing/2014/main" id="{3608E9FF-A0C5-48AD-AD12-16A32BC025EA}"/>
            </a:ext>
          </a:extLst>
        </xdr:cNvPr>
        <xdr:cNvSpPr/>
      </xdr:nvSpPr>
      <xdr:spPr>
        <a:xfrm>
          <a:off x="14649450" y="9821363"/>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66766</xdr:rowOff>
    </xdr:from>
    <xdr:to>
      <xdr:col>81</xdr:col>
      <xdr:colOff>101600</xdr:colOff>
      <xdr:row>60</xdr:row>
      <xdr:rowOff>168366</xdr:rowOff>
    </xdr:to>
    <xdr:sp macro="" textlink="">
      <xdr:nvSpPr>
        <xdr:cNvPr id="645" name="フローチャート: 判断 644">
          <a:extLst>
            <a:ext uri="{FF2B5EF4-FFF2-40B4-BE49-F238E27FC236}">
              <a16:creationId xmlns:a16="http://schemas.microsoft.com/office/drawing/2014/main" id="{E23271F7-2890-468C-B779-77B41289F634}"/>
            </a:ext>
          </a:extLst>
        </xdr:cNvPr>
        <xdr:cNvSpPr/>
      </xdr:nvSpPr>
      <xdr:spPr>
        <a:xfrm>
          <a:off x="13887450" y="977909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43906</xdr:rowOff>
    </xdr:from>
    <xdr:to>
      <xdr:col>76</xdr:col>
      <xdr:colOff>165100</xdr:colOff>
      <xdr:row>60</xdr:row>
      <xdr:rowOff>145506</xdr:rowOff>
    </xdr:to>
    <xdr:sp macro="" textlink="">
      <xdr:nvSpPr>
        <xdr:cNvPr id="646" name="フローチャート: 判断 645">
          <a:extLst>
            <a:ext uri="{FF2B5EF4-FFF2-40B4-BE49-F238E27FC236}">
              <a16:creationId xmlns:a16="http://schemas.microsoft.com/office/drawing/2014/main" id="{B6449E0F-F7D8-4C83-A830-727AEDCBAF83}"/>
            </a:ext>
          </a:extLst>
        </xdr:cNvPr>
        <xdr:cNvSpPr/>
      </xdr:nvSpPr>
      <xdr:spPr>
        <a:xfrm>
          <a:off x="13096875" y="976258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1451</xdr:rowOff>
    </xdr:from>
    <xdr:to>
      <xdr:col>72</xdr:col>
      <xdr:colOff>38100</xdr:colOff>
      <xdr:row>60</xdr:row>
      <xdr:rowOff>103051</xdr:rowOff>
    </xdr:to>
    <xdr:sp macro="" textlink="">
      <xdr:nvSpPr>
        <xdr:cNvPr id="647" name="フローチャート: 判断 646">
          <a:extLst>
            <a:ext uri="{FF2B5EF4-FFF2-40B4-BE49-F238E27FC236}">
              <a16:creationId xmlns:a16="http://schemas.microsoft.com/office/drawing/2014/main" id="{8B922E4B-1825-405D-A619-FEBF2044AB6A}"/>
            </a:ext>
          </a:extLst>
        </xdr:cNvPr>
        <xdr:cNvSpPr/>
      </xdr:nvSpPr>
      <xdr:spPr>
        <a:xfrm>
          <a:off x="12296775" y="971695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130447</xdr:rowOff>
    </xdr:from>
    <xdr:to>
      <xdr:col>67</xdr:col>
      <xdr:colOff>101600</xdr:colOff>
      <xdr:row>60</xdr:row>
      <xdr:rowOff>60597</xdr:rowOff>
    </xdr:to>
    <xdr:sp macro="" textlink="">
      <xdr:nvSpPr>
        <xdr:cNvPr id="648" name="フローチャート: 判断 647">
          <a:extLst>
            <a:ext uri="{FF2B5EF4-FFF2-40B4-BE49-F238E27FC236}">
              <a16:creationId xmlns:a16="http://schemas.microsoft.com/office/drawing/2014/main" id="{74555594-1367-4469-B9FF-C6BFD4A6DECC}"/>
            </a:ext>
          </a:extLst>
        </xdr:cNvPr>
        <xdr:cNvSpPr/>
      </xdr:nvSpPr>
      <xdr:spPr>
        <a:xfrm>
          <a:off x="11487150" y="968402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23A21A5C-8312-4C40-A0C6-3FC29614ECBC}"/>
            </a:ext>
          </a:extLst>
        </xdr:cNvPr>
        <xdr:cNvSpPr txBox="1"/>
      </xdr:nvSpPr>
      <xdr:spPr>
        <a:xfrm>
          <a:off x="1452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D87456A1-F7ED-479B-B02B-82A3A6598820}"/>
            </a:ext>
          </a:extLst>
        </xdr:cNvPr>
        <xdr:cNvSpPr txBox="1"/>
      </xdr:nvSpPr>
      <xdr:spPr>
        <a:xfrm>
          <a:off x="13763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F1F19594-E351-4323-8D40-7E3E967EB79D}"/>
            </a:ext>
          </a:extLst>
        </xdr:cNvPr>
        <xdr:cNvSpPr txBox="1"/>
      </xdr:nvSpPr>
      <xdr:spPr>
        <a:xfrm>
          <a:off x="12973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EADDA660-3BB5-406C-8727-AFF5A655849A}"/>
            </a:ext>
          </a:extLst>
        </xdr:cNvPr>
        <xdr:cNvSpPr txBox="1"/>
      </xdr:nvSpPr>
      <xdr:spPr>
        <a:xfrm>
          <a:off x="12172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AE80059B-C5A5-432A-B2D8-F5C459F2305B}"/>
            </a:ext>
          </a:extLst>
        </xdr:cNvPr>
        <xdr:cNvSpPr txBox="1"/>
      </xdr:nvSpPr>
      <xdr:spPr>
        <a:xfrm>
          <a:off x="11363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78196</xdr:rowOff>
    </xdr:from>
    <xdr:to>
      <xdr:col>85</xdr:col>
      <xdr:colOff>177800</xdr:colOff>
      <xdr:row>62</xdr:row>
      <xdr:rowOff>8346</xdr:rowOff>
    </xdr:to>
    <xdr:sp macro="" textlink="">
      <xdr:nvSpPr>
        <xdr:cNvPr id="654" name="楕円 653">
          <a:extLst>
            <a:ext uri="{FF2B5EF4-FFF2-40B4-BE49-F238E27FC236}">
              <a16:creationId xmlns:a16="http://schemas.microsoft.com/office/drawing/2014/main" id="{1CB7E4E8-D1E7-4759-A94F-FC723140399F}"/>
            </a:ext>
          </a:extLst>
        </xdr:cNvPr>
        <xdr:cNvSpPr/>
      </xdr:nvSpPr>
      <xdr:spPr>
        <a:xfrm>
          <a:off x="14649450" y="995562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56623</xdr:rowOff>
    </xdr:from>
    <xdr:ext cx="405111" cy="259045"/>
    <xdr:sp macro="" textlink="">
      <xdr:nvSpPr>
        <xdr:cNvPr id="655" name="【学校施設】&#10;有形固定資産減価償却率該当値テキスト">
          <a:extLst>
            <a:ext uri="{FF2B5EF4-FFF2-40B4-BE49-F238E27FC236}">
              <a16:creationId xmlns:a16="http://schemas.microsoft.com/office/drawing/2014/main" id="{26E0146F-9309-4AA9-9D1D-97B497853181}"/>
            </a:ext>
          </a:extLst>
        </xdr:cNvPr>
        <xdr:cNvSpPr txBox="1"/>
      </xdr:nvSpPr>
      <xdr:spPr>
        <a:xfrm>
          <a:off x="14735175" y="993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3084</xdr:rowOff>
    </xdr:from>
    <xdr:to>
      <xdr:col>81</xdr:col>
      <xdr:colOff>101600</xdr:colOff>
      <xdr:row>61</xdr:row>
      <xdr:rowOff>104684</xdr:rowOff>
    </xdr:to>
    <xdr:sp macro="" textlink="">
      <xdr:nvSpPr>
        <xdr:cNvPr id="656" name="楕円 655">
          <a:extLst>
            <a:ext uri="{FF2B5EF4-FFF2-40B4-BE49-F238E27FC236}">
              <a16:creationId xmlns:a16="http://schemas.microsoft.com/office/drawing/2014/main" id="{1991EFB9-C884-4B32-BA1F-761EE61ECBEE}"/>
            </a:ext>
          </a:extLst>
        </xdr:cNvPr>
        <xdr:cNvSpPr/>
      </xdr:nvSpPr>
      <xdr:spPr>
        <a:xfrm>
          <a:off x="13887450" y="988050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53884</xdr:rowOff>
    </xdr:from>
    <xdr:to>
      <xdr:col>85</xdr:col>
      <xdr:colOff>127000</xdr:colOff>
      <xdr:row>61</xdr:row>
      <xdr:rowOff>128996</xdr:rowOff>
    </xdr:to>
    <xdr:cxnSp macro="">
      <xdr:nvCxnSpPr>
        <xdr:cNvPr id="657" name="直線コネクタ 656">
          <a:extLst>
            <a:ext uri="{FF2B5EF4-FFF2-40B4-BE49-F238E27FC236}">
              <a16:creationId xmlns:a16="http://schemas.microsoft.com/office/drawing/2014/main" id="{D4B9C516-CA22-4C07-8094-F7883666217D}"/>
            </a:ext>
          </a:extLst>
        </xdr:cNvPr>
        <xdr:cNvCxnSpPr/>
      </xdr:nvCxnSpPr>
      <xdr:spPr>
        <a:xfrm>
          <a:off x="13935075" y="9928134"/>
          <a:ext cx="762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105954</xdr:rowOff>
    </xdr:from>
    <xdr:to>
      <xdr:col>76</xdr:col>
      <xdr:colOff>165100</xdr:colOff>
      <xdr:row>61</xdr:row>
      <xdr:rowOff>36104</xdr:rowOff>
    </xdr:to>
    <xdr:sp macro="" textlink="">
      <xdr:nvSpPr>
        <xdr:cNvPr id="658" name="楕円 657">
          <a:extLst>
            <a:ext uri="{FF2B5EF4-FFF2-40B4-BE49-F238E27FC236}">
              <a16:creationId xmlns:a16="http://schemas.microsoft.com/office/drawing/2014/main" id="{4668FF22-05E9-4FC2-B900-FFADA8A39198}"/>
            </a:ext>
          </a:extLst>
        </xdr:cNvPr>
        <xdr:cNvSpPr/>
      </xdr:nvSpPr>
      <xdr:spPr>
        <a:xfrm>
          <a:off x="13096875" y="981827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156754</xdr:rowOff>
    </xdr:from>
    <xdr:to>
      <xdr:col>81</xdr:col>
      <xdr:colOff>50800</xdr:colOff>
      <xdr:row>61</xdr:row>
      <xdr:rowOff>53884</xdr:rowOff>
    </xdr:to>
    <xdr:cxnSp macro="">
      <xdr:nvCxnSpPr>
        <xdr:cNvPr id="659" name="直線コネクタ 658">
          <a:extLst>
            <a:ext uri="{FF2B5EF4-FFF2-40B4-BE49-F238E27FC236}">
              <a16:creationId xmlns:a16="http://schemas.microsoft.com/office/drawing/2014/main" id="{93C77B86-C599-4556-B985-5858678070CB}"/>
            </a:ext>
          </a:extLst>
        </xdr:cNvPr>
        <xdr:cNvCxnSpPr/>
      </xdr:nvCxnSpPr>
      <xdr:spPr>
        <a:xfrm>
          <a:off x="13144500" y="9875429"/>
          <a:ext cx="790575" cy="5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37374</xdr:rowOff>
    </xdr:from>
    <xdr:to>
      <xdr:col>72</xdr:col>
      <xdr:colOff>38100</xdr:colOff>
      <xdr:row>60</xdr:row>
      <xdr:rowOff>138974</xdr:rowOff>
    </xdr:to>
    <xdr:sp macro="" textlink="">
      <xdr:nvSpPr>
        <xdr:cNvPr id="660" name="楕円 659">
          <a:extLst>
            <a:ext uri="{FF2B5EF4-FFF2-40B4-BE49-F238E27FC236}">
              <a16:creationId xmlns:a16="http://schemas.microsoft.com/office/drawing/2014/main" id="{38CCD9DF-1113-4A86-856A-1D94552861C7}"/>
            </a:ext>
          </a:extLst>
        </xdr:cNvPr>
        <xdr:cNvSpPr/>
      </xdr:nvSpPr>
      <xdr:spPr>
        <a:xfrm>
          <a:off x="12296775" y="975287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88174</xdr:rowOff>
    </xdr:from>
    <xdr:to>
      <xdr:col>76</xdr:col>
      <xdr:colOff>114300</xdr:colOff>
      <xdr:row>60</xdr:row>
      <xdr:rowOff>156754</xdr:rowOff>
    </xdr:to>
    <xdr:cxnSp macro="">
      <xdr:nvCxnSpPr>
        <xdr:cNvPr id="661" name="直線コネクタ 660">
          <a:extLst>
            <a:ext uri="{FF2B5EF4-FFF2-40B4-BE49-F238E27FC236}">
              <a16:creationId xmlns:a16="http://schemas.microsoft.com/office/drawing/2014/main" id="{64E3DC77-1CF8-40B0-97F4-D8D3FE73E7A9}"/>
            </a:ext>
          </a:extLst>
        </xdr:cNvPr>
        <xdr:cNvCxnSpPr/>
      </xdr:nvCxnSpPr>
      <xdr:spPr>
        <a:xfrm>
          <a:off x="12344400" y="9800499"/>
          <a:ext cx="800100" cy="7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169635</xdr:rowOff>
    </xdr:from>
    <xdr:to>
      <xdr:col>67</xdr:col>
      <xdr:colOff>101600</xdr:colOff>
      <xdr:row>60</xdr:row>
      <xdr:rowOff>99785</xdr:rowOff>
    </xdr:to>
    <xdr:sp macro="" textlink="">
      <xdr:nvSpPr>
        <xdr:cNvPr id="662" name="楕円 661">
          <a:extLst>
            <a:ext uri="{FF2B5EF4-FFF2-40B4-BE49-F238E27FC236}">
              <a16:creationId xmlns:a16="http://schemas.microsoft.com/office/drawing/2014/main" id="{EF72652D-3716-45CA-9ED7-488C7CE78A10}"/>
            </a:ext>
          </a:extLst>
        </xdr:cNvPr>
        <xdr:cNvSpPr/>
      </xdr:nvSpPr>
      <xdr:spPr>
        <a:xfrm>
          <a:off x="11487150" y="971368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48985</xdr:rowOff>
    </xdr:from>
    <xdr:to>
      <xdr:col>71</xdr:col>
      <xdr:colOff>177800</xdr:colOff>
      <xdr:row>60</xdr:row>
      <xdr:rowOff>88174</xdr:rowOff>
    </xdr:to>
    <xdr:cxnSp macro="">
      <xdr:nvCxnSpPr>
        <xdr:cNvPr id="663" name="直線コネクタ 662">
          <a:extLst>
            <a:ext uri="{FF2B5EF4-FFF2-40B4-BE49-F238E27FC236}">
              <a16:creationId xmlns:a16="http://schemas.microsoft.com/office/drawing/2014/main" id="{F094B847-E6DC-4A1A-921C-9367175E640A}"/>
            </a:ext>
          </a:extLst>
        </xdr:cNvPr>
        <xdr:cNvCxnSpPr/>
      </xdr:nvCxnSpPr>
      <xdr:spPr>
        <a:xfrm>
          <a:off x="11534775" y="9761310"/>
          <a:ext cx="809625"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13443</xdr:rowOff>
    </xdr:from>
    <xdr:ext cx="405111" cy="259045"/>
    <xdr:sp macro="" textlink="">
      <xdr:nvSpPr>
        <xdr:cNvPr id="664" name="n_1aveValue【学校施設】&#10;有形固定資産減価償却率">
          <a:extLst>
            <a:ext uri="{FF2B5EF4-FFF2-40B4-BE49-F238E27FC236}">
              <a16:creationId xmlns:a16="http://schemas.microsoft.com/office/drawing/2014/main" id="{35DE8406-A243-48FD-BE31-B3BDF20E7710}"/>
            </a:ext>
          </a:extLst>
        </xdr:cNvPr>
        <xdr:cNvSpPr txBox="1"/>
      </xdr:nvSpPr>
      <xdr:spPr>
        <a:xfrm>
          <a:off x="13745219" y="9563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162033</xdr:rowOff>
    </xdr:from>
    <xdr:ext cx="405111" cy="259045"/>
    <xdr:sp macro="" textlink="">
      <xdr:nvSpPr>
        <xdr:cNvPr id="665" name="n_2aveValue【学校施設】&#10;有形固定資産減価償却率">
          <a:extLst>
            <a:ext uri="{FF2B5EF4-FFF2-40B4-BE49-F238E27FC236}">
              <a16:creationId xmlns:a16="http://schemas.microsoft.com/office/drawing/2014/main" id="{39B95B21-8C51-4C39-B5D9-61A0339B99F1}"/>
            </a:ext>
          </a:extLst>
        </xdr:cNvPr>
        <xdr:cNvSpPr txBox="1"/>
      </xdr:nvSpPr>
      <xdr:spPr>
        <a:xfrm>
          <a:off x="12964169" y="9550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119578</xdr:rowOff>
    </xdr:from>
    <xdr:ext cx="405111" cy="259045"/>
    <xdr:sp macro="" textlink="">
      <xdr:nvSpPr>
        <xdr:cNvPr id="666" name="n_3aveValue【学校施設】&#10;有形固定資産減価償却率">
          <a:extLst>
            <a:ext uri="{FF2B5EF4-FFF2-40B4-BE49-F238E27FC236}">
              <a16:creationId xmlns:a16="http://schemas.microsoft.com/office/drawing/2014/main" id="{56CB6FFB-1AB7-4522-BBA2-19744F932C45}"/>
            </a:ext>
          </a:extLst>
        </xdr:cNvPr>
        <xdr:cNvSpPr txBox="1"/>
      </xdr:nvSpPr>
      <xdr:spPr>
        <a:xfrm>
          <a:off x="12164069" y="9514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77124</xdr:rowOff>
    </xdr:from>
    <xdr:ext cx="405111" cy="259045"/>
    <xdr:sp macro="" textlink="">
      <xdr:nvSpPr>
        <xdr:cNvPr id="667" name="n_4aveValue【学校施設】&#10;有形固定資産減価償却率">
          <a:extLst>
            <a:ext uri="{FF2B5EF4-FFF2-40B4-BE49-F238E27FC236}">
              <a16:creationId xmlns:a16="http://schemas.microsoft.com/office/drawing/2014/main" id="{BAFFC4AA-4AC7-4BDD-A630-57EB0DD214AD}"/>
            </a:ext>
          </a:extLst>
        </xdr:cNvPr>
        <xdr:cNvSpPr txBox="1"/>
      </xdr:nvSpPr>
      <xdr:spPr>
        <a:xfrm>
          <a:off x="11354444" y="9468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95811</xdr:rowOff>
    </xdr:from>
    <xdr:ext cx="405111" cy="259045"/>
    <xdr:sp macro="" textlink="">
      <xdr:nvSpPr>
        <xdr:cNvPr id="668" name="n_1mainValue【学校施設】&#10;有形固定資産減価償却率">
          <a:extLst>
            <a:ext uri="{FF2B5EF4-FFF2-40B4-BE49-F238E27FC236}">
              <a16:creationId xmlns:a16="http://schemas.microsoft.com/office/drawing/2014/main" id="{639A3770-EBD2-48F9-B10F-C728A4603156}"/>
            </a:ext>
          </a:extLst>
        </xdr:cNvPr>
        <xdr:cNvSpPr txBox="1"/>
      </xdr:nvSpPr>
      <xdr:spPr>
        <a:xfrm>
          <a:off x="13745219" y="9973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27231</xdr:rowOff>
    </xdr:from>
    <xdr:ext cx="405111" cy="259045"/>
    <xdr:sp macro="" textlink="">
      <xdr:nvSpPr>
        <xdr:cNvPr id="669" name="n_2mainValue【学校施設】&#10;有形固定資産減価償却率">
          <a:extLst>
            <a:ext uri="{FF2B5EF4-FFF2-40B4-BE49-F238E27FC236}">
              <a16:creationId xmlns:a16="http://schemas.microsoft.com/office/drawing/2014/main" id="{2EE85937-B7B1-4D5A-8351-080F798C7785}"/>
            </a:ext>
          </a:extLst>
        </xdr:cNvPr>
        <xdr:cNvSpPr txBox="1"/>
      </xdr:nvSpPr>
      <xdr:spPr>
        <a:xfrm>
          <a:off x="12964169" y="9907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130101</xdr:rowOff>
    </xdr:from>
    <xdr:ext cx="405111" cy="259045"/>
    <xdr:sp macro="" textlink="">
      <xdr:nvSpPr>
        <xdr:cNvPr id="670" name="n_3mainValue【学校施設】&#10;有形固定資産減価償却率">
          <a:extLst>
            <a:ext uri="{FF2B5EF4-FFF2-40B4-BE49-F238E27FC236}">
              <a16:creationId xmlns:a16="http://schemas.microsoft.com/office/drawing/2014/main" id="{BDF1CDE2-22D8-464D-9278-A8512CD8D610}"/>
            </a:ext>
          </a:extLst>
        </xdr:cNvPr>
        <xdr:cNvSpPr txBox="1"/>
      </xdr:nvSpPr>
      <xdr:spPr>
        <a:xfrm>
          <a:off x="12164069" y="984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90912</xdr:rowOff>
    </xdr:from>
    <xdr:ext cx="405111" cy="259045"/>
    <xdr:sp macro="" textlink="">
      <xdr:nvSpPr>
        <xdr:cNvPr id="671" name="n_4mainValue【学校施設】&#10;有形固定資産減価償却率">
          <a:extLst>
            <a:ext uri="{FF2B5EF4-FFF2-40B4-BE49-F238E27FC236}">
              <a16:creationId xmlns:a16="http://schemas.microsoft.com/office/drawing/2014/main" id="{9AFB2B54-276B-4E4E-9DA9-E6A099688AEA}"/>
            </a:ext>
          </a:extLst>
        </xdr:cNvPr>
        <xdr:cNvSpPr txBox="1"/>
      </xdr:nvSpPr>
      <xdr:spPr>
        <a:xfrm>
          <a:off x="11354444" y="980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2" name="正方形/長方形 671">
          <a:extLst>
            <a:ext uri="{FF2B5EF4-FFF2-40B4-BE49-F238E27FC236}">
              <a16:creationId xmlns:a16="http://schemas.microsoft.com/office/drawing/2014/main" id="{C70A248F-1E46-4FFD-9272-00C39527C28B}"/>
            </a:ext>
          </a:extLst>
        </xdr:cNvPr>
        <xdr:cNvSpPr/>
      </xdr:nvSpPr>
      <xdr:spPr>
        <a:xfrm>
          <a:off x="164592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3" name="正方形/長方形 672">
          <a:extLst>
            <a:ext uri="{FF2B5EF4-FFF2-40B4-BE49-F238E27FC236}">
              <a16:creationId xmlns:a16="http://schemas.microsoft.com/office/drawing/2014/main" id="{7281A3E6-903E-4B3B-9155-DF16117644B9}"/>
            </a:ext>
          </a:extLst>
        </xdr:cNvPr>
        <xdr:cNvSpPr/>
      </xdr:nvSpPr>
      <xdr:spPr>
        <a:xfrm>
          <a:off x="165830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4" name="正方形/長方形 673">
          <a:extLst>
            <a:ext uri="{FF2B5EF4-FFF2-40B4-BE49-F238E27FC236}">
              <a16:creationId xmlns:a16="http://schemas.microsoft.com/office/drawing/2014/main" id="{EBDAC792-F2E9-4D56-9802-EA47B3942827}"/>
            </a:ext>
          </a:extLst>
        </xdr:cNvPr>
        <xdr:cNvSpPr/>
      </xdr:nvSpPr>
      <xdr:spPr>
        <a:xfrm>
          <a:off x="165830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5" name="正方形/長方形 674">
          <a:extLst>
            <a:ext uri="{FF2B5EF4-FFF2-40B4-BE49-F238E27FC236}">
              <a16:creationId xmlns:a16="http://schemas.microsoft.com/office/drawing/2014/main" id="{E143C733-AC85-4503-88A7-6AF8DA3FA2DE}"/>
            </a:ext>
          </a:extLst>
        </xdr:cNvPr>
        <xdr:cNvSpPr/>
      </xdr:nvSpPr>
      <xdr:spPr>
        <a:xfrm>
          <a:off x="174879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6" name="正方形/長方形 675">
          <a:extLst>
            <a:ext uri="{FF2B5EF4-FFF2-40B4-BE49-F238E27FC236}">
              <a16:creationId xmlns:a16="http://schemas.microsoft.com/office/drawing/2014/main" id="{DE431F6E-EF3C-4531-B9DB-AEF40D07B2F8}"/>
            </a:ext>
          </a:extLst>
        </xdr:cNvPr>
        <xdr:cNvSpPr/>
      </xdr:nvSpPr>
      <xdr:spPr>
        <a:xfrm>
          <a:off x="174879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7" name="正方形/長方形 676">
          <a:extLst>
            <a:ext uri="{FF2B5EF4-FFF2-40B4-BE49-F238E27FC236}">
              <a16:creationId xmlns:a16="http://schemas.microsoft.com/office/drawing/2014/main" id="{808E42C4-13A3-4885-B4E6-64835635795C}"/>
            </a:ext>
          </a:extLst>
        </xdr:cNvPr>
        <xdr:cNvSpPr/>
      </xdr:nvSpPr>
      <xdr:spPr>
        <a:xfrm>
          <a:off x="185166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8" name="正方形/長方形 677">
          <a:extLst>
            <a:ext uri="{FF2B5EF4-FFF2-40B4-BE49-F238E27FC236}">
              <a16:creationId xmlns:a16="http://schemas.microsoft.com/office/drawing/2014/main" id="{DF306EE2-9A92-4250-BAC8-7A56A0B429E0}"/>
            </a:ext>
          </a:extLst>
        </xdr:cNvPr>
        <xdr:cNvSpPr/>
      </xdr:nvSpPr>
      <xdr:spPr>
        <a:xfrm>
          <a:off x="185166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9" name="正方形/長方形 678">
          <a:extLst>
            <a:ext uri="{FF2B5EF4-FFF2-40B4-BE49-F238E27FC236}">
              <a16:creationId xmlns:a16="http://schemas.microsoft.com/office/drawing/2014/main" id="{15A23F42-6E7F-4C81-8D83-75B6204DD679}"/>
            </a:ext>
          </a:extLst>
        </xdr:cNvPr>
        <xdr:cNvSpPr/>
      </xdr:nvSpPr>
      <xdr:spPr>
        <a:xfrm>
          <a:off x="164592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0" name="テキスト ボックス 679">
          <a:extLst>
            <a:ext uri="{FF2B5EF4-FFF2-40B4-BE49-F238E27FC236}">
              <a16:creationId xmlns:a16="http://schemas.microsoft.com/office/drawing/2014/main" id="{380B81F8-E3F4-442D-9338-91D4A7E0D899}"/>
            </a:ext>
          </a:extLst>
        </xdr:cNvPr>
        <xdr:cNvSpPr txBox="1"/>
      </xdr:nvSpPr>
      <xdr:spPr>
        <a:xfrm>
          <a:off x="16440150"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1" name="直線コネクタ 680">
          <a:extLst>
            <a:ext uri="{FF2B5EF4-FFF2-40B4-BE49-F238E27FC236}">
              <a16:creationId xmlns:a16="http://schemas.microsoft.com/office/drawing/2014/main" id="{4F885AD5-2F75-498B-8CED-3077BC8E202C}"/>
            </a:ext>
          </a:extLst>
        </xdr:cNvPr>
        <xdr:cNvCxnSpPr/>
      </xdr:nvCxnSpPr>
      <xdr:spPr>
        <a:xfrm>
          <a:off x="164592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82" name="テキスト ボックス 681">
          <a:extLst>
            <a:ext uri="{FF2B5EF4-FFF2-40B4-BE49-F238E27FC236}">
              <a16:creationId xmlns:a16="http://schemas.microsoft.com/office/drawing/2014/main" id="{A622AEF2-E5BF-42E3-9FF9-03386F6BA49A}"/>
            </a:ext>
          </a:extLst>
        </xdr:cNvPr>
        <xdr:cNvSpPr txBox="1"/>
      </xdr:nvSpPr>
      <xdr:spPr>
        <a:xfrm>
          <a:off x="160523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83" name="直線コネクタ 682">
          <a:extLst>
            <a:ext uri="{FF2B5EF4-FFF2-40B4-BE49-F238E27FC236}">
              <a16:creationId xmlns:a16="http://schemas.microsoft.com/office/drawing/2014/main" id="{C3CE8195-DCAE-4BD7-AF3B-56A1AC2B7792}"/>
            </a:ext>
          </a:extLst>
        </xdr:cNvPr>
        <xdr:cNvCxnSpPr/>
      </xdr:nvCxnSpPr>
      <xdr:spPr>
        <a:xfrm>
          <a:off x="16459200" y="10439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4" name="テキスト ボックス 683">
          <a:extLst>
            <a:ext uri="{FF2B5EF4-FFF2-40B4-BE49-F238E27FC236}">
              <a16:creationId xmlns:a16="http://schemas.microsoft.com/office/drawing/2014/main" id="{1927C727-9A7C-4B70-8744-B58ED574BAC4}"/>
            </a:ext>
          </a:extLst>
        </xdr:cNvPr>
        <xdr:cNvSpPr txBox="1"/>
      </xdr:nvSpPr>
      <xdr:spPr>
        <a:xfrm>
          <a:off x="16052346"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5" name="直線コネクタ 684">
          <a:extLst>
            <a:ext uri="{FF2B5EF4-FFF2-40B4-BE49-F238E27FC236}">
              <a16:creationId xmlns:a16="http://schemas.microsoft.com/office/drawing/2014/main" id="{D5D35884-0A1F-4626-A68F-18F3C08A3BDB}"/>
            </a:ext>
          </a:extLst>
        </xdr:cNvPr>
        <xdr:cNvCxnSpPr/>
      </xdr:nvCxnSpPr>
      <xdr:spPr>
        <a:xfrm>
          <a:off x="16459200" y="1007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6" name="テキスト ボックス 685">
          <a:extLst>
            <a:ext uri="{FF2B5EF4-FFF2-40B4-BE49-F238E27FC236}">
              <a16:creationId xmlns:a16="http://schemas.microsoft.com/office/drawing/2014/main" id="{E29CA961-B877-4EB7-B137-C3B32911B5E2}"/>
            </a:ext>
          </a:extLst>
        </xdr:cNvPr>
        <xdr:cNvSpPr txBox="1"/>
      </xdr:nvSpPr>
      <xdr:spPr>
        <a:xfrm>
          <a:off x="16052346" y="994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7" name="直線コネクタ 686">
          <a:extLst>
            <a:ext uri="{FF2B5EF4-FFF2-40B4-BE49-F238E27FC236}">
              <a16:creationId xmlns:a16="http://schemas.microsoft.com/office/drawing/2014/main" id="{1D89C453-95D4-430B-ADB5-7E760BC230B0}"/>
            </a:ext>
          </a:extLst>
        </xdr:cNvPr>
        <xdr:cNvCxnSpPr/>
      </xdr:nvCxnSpPr>
      <xdr:spPr>
        <a:xfrm>
          <a:off x="164592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8" name="テキスト ボックス 687">
          <a:extLst>
            <a:ext uri="{FF2B5EF4-FFF2-40B4-BE49-F238E27FC236}">
              <a16:creationId xmlns:a16="http://schemas.microsoft.com/office/drawing/2014/main" id="{937A0816-43E0-49DB-B30C-76E629B67259}"/>
            </a:ext>
          </a:extLst>
        </xdr:cNvPr>
        <xdr:cNvSpPr txBox="1"/>
      </xdr:nvSpPr>
      <xdr:spPr>
        <a:xfrm>
          <a:off x="16052346" y="9579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9" name="直線コネクタ 688">
          <a:extLst>
            <a:ext uri="{FF2B5EF4-FFF2-40B4-BE49-F238E27FC236}">
              <a16:creationId xmlns:a16="http://schemas.microsoft.com/office/drawing/2014/main" id="{A8EAC40D-6AD6-48A5-9618-6463D9E6C5D3}"/>
            </a:ext>
          </a:extLst>
        </xdr:cNvPr>
        <xdr:cNvCxnSpPr/>
      </xdr:nvCxnSpPr>
      <xdr:spPr>
        <a:xfrm>
          <a:off x="16459200" y="9363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90" name="テキスト ボックス 689">
          <a:extLst>
            <a:ext uri="{FF2B5EF4-FFF2-40B4-BE49-F238E27FC236}">
              <a16:creationId xmlns:a16="http://schemas.microsoft.com/office/drawing/2014/main" id="{92820AE6-07FF-4400-80FD-3B0A1F2E785D}"/>
            </a:ext>
          </a:extLst>
        </xdr:cNvPr>
        <xdr:cNvSpPr txBox="1"/>
      </xdr:nvSpPr>
      <xdr:spPr>
        <a:xfrm>
          <a:off x="16052346" y="9227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1" name="直線コネクタ 690">
          <a:extLst>
            <a:ext uri="{FF2B5EF4-FFF2-40B4-BE49-F238E27FC236}">
              <a16:creationId xmlns:a16="http://schemas.microsoft.com/office/drawing/2014/main" id="{86A3C105-D61C-42A0-BBA0-BD96D89E7DF5}"/>
            </a:ext>
          </a:extLst>
        </xdr:cNvPr>
        <xdr:cNvCxnSpPr/>
      </xdr:nvCxnSpPr>
      <xdr:spPr>
        <a:xfrm>
          <a:off x="16459200" y="9001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2" name="テキスト ボックス 691">
          <a:extLst>
            <a:ext uri="{FF2B5EF4-FFF2-40B4-BE49-F238E27FC236}">
              <a16:creationId xmlns:a16="http://schemas.microsoft.com/office/drawing/2014/main" id="{846F8FDA-EF4E-442F-B312-28846542A57F}"/>
            </a:ext>
          </a:extLst>
        </xdr:cNvPr>
        <xdr:cNvSpPr txBox="1"/>
      </xdr:nvSpPr>
      <xdr:spPr>
        <a:xfrm>
          <a:off x="16052346" y="8865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3" name="直線コネクタ 692">
          <a:extLst>
            <a:ext uri="{FF2B5EF4-FFF2-40B4-BE49-F238E27FC236}">
              <a16:creationId xmlns:a16="http://schemas.microsoft.com/office/drawing/2014/main" id="{A4BF3BE0-E760-4259-8D61-0DB79FB45DDA}"/>
            </a:ext>
          </a:extLst>
        </xdr:cNvPr>
        <xdr:cNvCxnSpPr/>
      </xdr:nvCxnSpPr>
      <xdr:spPr>
        <a:xfrm>
          <a:off x="164592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4" name="テキスト ボックス 693">
          <a:extLst>
            <a:ext uri="{FF2B5EF4-FFF2-40B4-BE49-F238E27FC236}">
              <a16:creationId xmlns:a16="http://schemas.microsoft.com/office/drawing/2014/main" id="{DEF2F619-D9BB-499C-9392-9F73ED20E6DF}"/>
            </a:ext>
          </a:extLst>
        </xdr:cNvPr>
        <xdr:cNvSpPr txBox="1"/>
      </xdr:nvSpPr>
      <xdr:spPr>
        <a:xfrm>
          <a:off x="16052346"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5" name="【学校施設】&#10;一人当たり面積グラフ枠">
          <a:extLst>
            <a:ext uri="{FF2B5EF4-FFF2-40B4-BE49-F238E27FC236}">
              <a16:creationId xmlns:a16="http://schemas.microsoft.com/office/drawing/2014/main" id="{6123BC87-1F12-4AA6-BFA7-768F51A18548}"/>
            </a:ext>
          </a:extLst>
        </xdr:cNvPr>
        <xdr:cNvSpPr/>
      </xdr:nvSpPr>
      <xdr:spPr>
        <a:xfrm>
          <a:off x="164592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132080</xdr:rowOff>
    </xdr:from>
    <xdr:to>
      <xdr:col>116</xdr:col>
      <xdr:colOff>62864</xdr:colOff>
      <xdr:row>64</xdr:row>
      <xdr:rowOff>109220</xdr:rowOff>
    </xdr:to>
    <xdr:cxnSp macro="">
      <xdr:nvCxnSpPr>
        <xdr:cNvPr id="696" name="直線コネクタ 695">
          <a:extLst>
            <a:ext uri="{FF2B5EF4-FFF2-40B4-BE49-F238E27FC236}">
              <a16:creationId xmlns:a16="http://schemas.microsoft.com/office/drawing/2014/main" id="{4F679C02-EEFE-416E-B830-2B5969D67509}"/>
            </a:ext>
          </a:extLst>
        </xdr:cNvPr>
        <xdr:cNvCxnSpPr/>
      </xdr:nvCxnSpPr>
      <xdr:spPr>
        <a:xfrm flipV="1">
          <a:off x="19954239" y="9037955"/>
          <a:ext cx="0" cy="1431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113047</xdr:rowOff>
    </xdr:from>
    <xdr:ext cx="469744" cy="259045"/>
    <xdr:sp macro="" textlink="">
      <xdr:nvSpPr>
        <xdr:cNvPr id="697" name="【学校施設】&#10;一人当たり面積最小値テキスト">
          <a:extLst>
            <a:ext uri="{FF2B5EF4-FFF2-40B4-BE49-F238E27FC236}">
              <a16:creationId xmlns:a16="http://schemas.microsoft.com/office/drawing/2014/main" id="{39E88281-DA32-417E-B64A-15402D803A78}"/>
            </a:ext>
          </a:extLst>
        </xdr:cNvPr>
        <xdr:cNvSpPr txBox="1"/>
      </xdr:nvSpPr>
      <xdr:spPr>
        <a:xfrm>
          <a:off x="19992975"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109220</xdr:rowOff>
    </xdr:from>
    <xdr:to>
      <xdr:col>116</xdr:col>
      <xdr:colOff>152400</xdr:colOff>
      <xdr:row>64</xdr:row>
      <xdr:rowOff>109220</xdr:rowOff>
    </xdr:to>
    <xdr:cxnSp macro="">
      <xdr:nvCxnSpPr>
        <xdr:cNvPr id="698" name="直線コネクタ 697">
          <a:extLst>
            <a:ext uri="{FF2B5EF4-FFF2-40B4-BE49-F238E27FC236}">
              <a16:creationId xmlns:a16="http://schemas.microsoft.com/office/drawing/2014/main" id="{2925FECD-E86F-4241-8B5D-54ADA92A89AB}"/>
            </a:ext>
          </a:extLst>
        </xdr:cNvPr>
        <xdr:cNvCxnSpPr/>
      </xdr:nvCxnSpPr>
      <xdr:spPr>
        <a:xfrm>
          <a:off x="19878675" y="104692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78757</xdr:rowOff>
    </xdr:from>
    <xdr:ext cx="469744" cy="259045"/>
    <xdr:sp macro="" textlink="">
      <xdr:nvSpPr>
        <xdr:cNvPr id="699" name="【学校施設】&#10;一人当たり面積最大値テキスト">
          <a:extLst>
            <a:ext uri="{FF2B5EF4-FFF2-40B4-BE49-F238E27FC236}">
              <a16:creationId xmlns:a16="http://schemas.microsoft.com/office/drawing/2014/main" id="{81D5BCF6-3F77-4493-B6DB-C5D484C3039B}"/>
            </a:ext>
          </a:extLst>
        </xdr:cNvPr>
        <xdr:cNvSpPr txBox="1"/>
      </xdr:nvSpPr>
      <xdr:spPr>
        <a:xfrm>
          <a:off x="19992975" y="882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132080</xdr:rowOff>
    </xdr:from>
    <xdr:to>
      <xdr:col>116</xdr:col>
      <xdr:colOff>152400</xdr:colOff>
      <xdr:row>55</xdr:row>
      <xdr:rowOff>132080</xdr:rowOff>
    </xdr:to>
    <xdr:cxnSp macro="">
      <xdr:nvCxnSpPr>
        <xdr:cNvPr id="700" name="直線コネクタ 699">
          <a:extLst>
            <a:ext uri="{FF2B5EF4-FFF2-40B4-BE49-F238E27FC236}">
              <a16:creationId xmlns:a16="http://schemas.microsoft.com/office/drawing/2014/main" id="{6BDD2BDE-0DE6-4D06-B661-B8F4C73F7788}"/>
            </a:ext>
          </a:extLst>
        </xdr:cNvPr>
        <xdr:cNvCxnSpPr/>
      </xdr:nvCxnSpPr>
      <xdr:spPr>
        <a:xfrm>
          <a:off x="19878675" y="90379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127017</xdr:rowOff>
    </xdr:from>
    <xdr:ext cx="469744" cy="259045"/>
    <xdr:sp macro="" textlink="">
      <xdr:nvSpPr>
        <xdr:cNvPr id="701" name="【学校施設】&#10;一人当たり面積平均値テキスト">
          <a:extLst>
            <a:ext uri="{FF2B5EF4-FFF2-40B4-BE49-F238E27FC236}">
              <a16:creationId xmlns:a16="http://schemas.microsoft.com/office/drawing/2014/main" id="{B15223D0-687F-4714-ABF3-FE7E233FB041}"/>
            </a:ext>
          </a:extLst>
        </xdr:cNvPr>
        <xdr:cNvSpPr txBox="1"/>
      </xdr:nvSpPr>
      <xdr:spPr>
        <a:xfrm>
          <a:off x="19992975" y="98393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104140</xdr:rowOff>
    </xdr:from>
    <xdr:to>
      <xdr:col>116</xdr:col>
      <xdr:colOff>114300</xdr:colOff>
      <xdr:row>62</xdr:row>
      <xdr:rowOff>34290</xdr:rowOff>
    </xdr:to>
    <xdr:sp macro="" textlink="">
      <xdr:nvSpPr>
        <xdr:cNvPr id="702" name="フローチャート: 判断 701">
          <a:extLst>
            <a:ext uri="{FF2B5EF4-FFF2-40B4-BE49-F238E27FC236}">
              <a16:creationId xmlns:a16="http://schemas.microsoft.com/office/drawing/2014/main" id="{3A1FDB08-56B5-4CF6-8EF9-999F6B804FBB}"/>
            </a:ext>
          </a:extLst>
        </xdr:cNvPr>
        <xdr:cNvSpPr/>
      </xdr:nvSpPr>
      <xdr:spPr>
        <a:xfrm>
          <a:off x="19897725" y="998474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115570</xdr:rowOff>
    </xdr:from>
    <xdr:to>
      <xdr:col>112</xdr:col>
      <xdr:colOff>38100</xdr:colOff>
      <xdr:row>62</xdr:row>
      <xdr:rowOff>45720</xdr:rowOff>
    </xdr:to>
    <xdr:sp macro="" textlink="">
      <xdr:nvSpPr>
        <xdr:cNvPr id="703" name="フローチャート: 判断 702">
          <a:extLst>
            <a:ext uri="{FF2B5EF4-FFF2-40B4-BE49-F238E27FC236}">
              <a16:creationId xmlns:a16="http://schemas.microsoft.com/office/drawing/2014/main" id="{3709B851-AA2D-4BF5-819A-2F3A14D2DE1B}"/>
            </a:ext>
          </a:extLst>
        </xdr:cNvPr>
        <xdr:cNvSpPr/>
      </xdr:nvSpPr>
      <xdr:spPr>
        <a:xfrm>
          <a:off x="19154775" y="999299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129540</xdr:rowOff>
    </xdr:from>
    <xdr:to>
      <xdr:col>107</xdr:col>
      <xdr:colOff>101600</xdr:colOff>
      <xdr:row>62</xdr:row>
      <xdr:rowOff>59690</xdr:rowOff>
    </xdr:to>
    <xdr:sp macro="" textlink="">
      <xdr:nvSpPr>
        <xdr:cNvPr id="704" name="フローチャート: 判断 703">
          <a:extLst>
            <a:ext uri="{FF2B5EF4-FFF2-40B4-BE49-F238E27FC236}">
              <a16:creationId xmlns:a16="http://schemas.microsoft.com/office/drawing/2014/main" id="{70752FEC-8D10-42DC-BFDC-A72AF224D2A7}"/>
            </a:ext>
          </a:extLst>
        </xdr:cNvPr>
        <xdr:cNvSpPr/>
      </xdr:nvSpPr>
      <xdr:spPr>
        <a:xfrm>
          <a:off x="18345150" y="1000379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45720</xdr:rowOff>
    </xdr:from>
    <xdr:to>
      <xdr:col>102</xdr:col>
      <xdr:colOff>165100</xdr:colOff>
      <xdr:row>62</xdr:row>
      <xdr:rowOff>147320</xdr:rowOff>
    </xdr:to>
    <xdr:sp macro="" textlink="">
      <xdr:nvSpPr>
        <xdr:cNvPr id="705" name="フローチャート: 判断 704">
          <a:extLst>
            <a:ext uri="{FF2B5EF4-FFF2-40B4-BE49-F238E27FC236}">
              <a16:creationId xmlns:a16="http://schemas.microsoft.com/office/drawing/2014/main" id="{73E6AA9A-1A18-4CE0-A4E6-8167FE8D2866}"/>
            </a:ext>
          </a:extLst>
        </xdr:cNvPr>
        <xdr:cNvSpPr/>
      </xdr:nvSpPr>
      <xdr:spPr>
        <a:xfrm>
          <a:off x="17554575" y="1008824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57150</xdr:rowOff>
    </xdr:from>
    <xdr:to>
      <xdr:col>98</xdr:col>
      <xdr:colOff>38100</xdr:colOff>
      <xdr:row>62</xdr:row>
      <xdr:rowOff>158750</xdr:rowOff>
    </xdr:to>
    <xdr:sp macro="" textlink="">
      <xdr:nvSpPr>
        <xdr:cNvPr id="706" name="フローチャート: 判断 705">
          <a:extLst>
            <a:ext uri="{FF2B5EF4-FFF2-40B4-BE49-F238E27FC236}">
              <a16:creationId xmlns:a16="http://schemas.microsoft.com/office/drawing/2014/main" id="{509EB75C-0909-4259-A0D7-B9A4FC6FB0D1}"/>
            </a:ext>
          </a:extLst>
        </xdr:cNvPr>
        <xdr:cNvSpPr/>
      </xdr:nvSpPr>
      <xdr:spPr>
        <a:xfrm>
          <a:off x="16754475" y="1009650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476CCC1D-D75B-4402-8ABC-452214797570}"/>
            </a:ext>
          </a:extLst>
        </xdr:cNvPr>
        <xdr:cNvSpPr txBox="1"/>
      </xdr:nvSpPr>
      <xdr:spPr>
        <a:xfrm>
          <a:off x="197834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103399AA-358D-4069-A953-17336CFFEA87}"/>
            </a:ext>
          </a:extLst>
        </xdr:cNvPr>
        <xdr:cNvSpPr txBox="1"/>
      </xdr:nvSpPr>
      <xdr:spPr>
        <a:xfrm>
          <a:off x="19030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48FCEE01-E88E-40E3-93B7-28652AF31EF7}"/>
            </a:ext>
          </a:extLst>
        </xdr:cNvPr>
        <xdr:cNvSpPr txBox="1"/>
      </xdr:nvSpPr>
      <xdr:spPr>
        <a:xfrm>
          <a:off x="18221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76080143-273B-45EB-970B-B7A0F4F94F41}"/>
            </a:ext>
          </a:extLst>
        </xdr:cNvPr>
        <xdr:cNvSpPr txBox="1"/>
      </xdr:nvSpPr>
      <xdr:spPr>
        <a:xfrm>
          <a:off x="174307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1" name="テキスト ボックス 710">
          <a:extLst>
            <a:ext uri="{FF2B5EF4-FFF2-40B4-BE49-F238E27FC236}">
              <a16:creationId xmlns:a16="http://schemas.microsoft.com/office/drawing/2014/main" id="{9546E3EB-921C-4E4B-A5C0-4A79BB770F47}"/>
            </a:ext>
          </a:extLst>
        </xdr:cNvPr>
        <xdr:cNvSpPr txBox="1"/>
      </xdr:nvSpPr>
      <xdr:spPr>
        <a:xfrm>
          <a:off x="166306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165100</xdr:rowOff>
    </xdr:from>
    <xdr:to>
      <xdr:col>116</xdr:col>
      <xdr:colOff>114300</xdr:colOff>
      <xdr:row>62</xdr:row>
      <xdr:rowOff>95250</xdr:rowOff>
    </xdr:to>
    <xdr:sp macro="" textlink="">
      <xdr:nvSpPr>
        <xdr:cNvPr id="712" name="楕円 711">
          <a:extLst>
            <a:ext uri="{FF2B5EF4-FFF2-40B4-BE49-F238E27FC236}">
              <a16:creationId xmlns:a16="http://schemas.microsoft.com/office/drawing/2014/main" id="{7D900FA6-6233-4C8F-B82F-737D4092CDEF}"/>
            </a:ext>
          </a:extLst>
        </xdr:cNvPr>
        <xdr:cNvSpPr/>
      </xdr:nvSpPr>
      <xdr:spPr>
        <a:xfrm>
          <a:off x="19897725" y="100393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143527</xdr:rowOff>
    </xdr:from>
    <xdr:ext cx="469744" cy="259045"/>
    <xdr:sp macro="" textlink="">
      <xdr:nvSpPr>
        <xdr:cNvPr id="713" name="【学校施設】&#10;一人当たり面積該当値テキスト">
          <a:extLst>
            <a:ext uri="{FF2B5EF4-FFF2-40B4-BE49-F238E27FC236}">
              <a16:creationId xmlns:a16="http://schemas.microsoft.com/office/drawing/2014/main" id="{613172A9-F0AF-4381-80D8-ECDBF203A823}"/>
            </a:ext>
          </a:extLst>
        </xdr:cNvPr>
        <xdr:cNvSpPr txBox="1"/>
      </xdr:nvSpPr>
      <xdr:spPr>
        <a:xfrm>
          <a:off x="19992975" y="10017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15240</xdr:rowOff>
    </xdr:from>
    <xdr:to>
      <xdr:col>112</xdr:col>
      <xdr:colOff>38100</xdr:colOff>
      <xdr:row>62</xdr:row>
      <xdr:rowOff>116840</xdr:rowOff>
    </xdr:to>
    <xdr:sp macro="" textlink="">
      <xdr:nvSpPr>
        <xdr:cNvPr id="714" name="楕円 713">
          <a:extLst>
            <a:ext uri="{FF2B5EF4-FFF2-40B4-BE49-F238E27FC236}">
              <a16:creationId xmlns:a16="http://schemas.microsoft.com/office/drawing/2014/main" id="{9B98255B-1127-4139-9BB6-1BD21FF77871}"/>
            </a:ext>
          </a:extLst>
        </xdr:cNvPr>
        <xdr:cNvSpPr/>
      </xdr:nvSpPr>
      <xdr:spPr>
        <a:xfrm>
          <a:off x="19154775" y="1005141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44450</xdr:rowOff>
    </xdr:from>
    <xdr:to>
      <xdr:col>116</xdr:col>
      <xdr:colOff>63500</xdr:colOff>
      <xdr:row>62</xdr:row>
      <xdr:rowOff>66040</xdr:rowOff>
    </xdr:to>
    <xdr:cxnSp macro="">
      <xdr:nvCxnSpPr>
        <xdr:cNvPr id="715" name="直線コネクタ 714">
          <a:extLst>
            <a:ext uri="{FF2B5EF4-FFF2-40B4-BE49-F238E27FC236}">
              <a16:creationId xmlns:a16="http://schemas.microsoft.com/office/drawing/2014/main" id="{DD4CCAF4-FB2D-4909-BA4B-FEF3DD5DB667}"/>
            </a:ext>
          </a:extLst>
        </xdr:cNvPr>
        <xdr:cNvCxnSpPr/>
      </xdr:nvCxnSpPr>
      <xdr:spPr>
        <a:xfrm flipV="1">
          <a:off x="19202400" y="10086975"/>
          <a:ext cx="752475"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36830</xdr:rowOff>
    </xdr:from>
    <xdr:to>
      <xdr:col>107</xdr:col>
      <xdr:colOff>101600</xdr:colOff>
      <xdr:row>62</xdr:row>
      <xdr:rowOff>138430</xdr:rowOff>
    </xdr:to>
    <xdr:sp macro="" textlink="">
      <xdr:nvSpPr>
        <xdr:cNvPr id="716" name="楕円 715">
          <a:extLst>
            <a:ext uri="{FF2B5EF4-FFF2-40B4-BE49-F238E27FC236}">
              <a16:creationId xmlns:a16="http://schemas.microsoft.com/office/drawing/2014/main" id="{A6DBA2D3-E36A-4516-BBEC-57CDA86D6ADE}"/>
            </a:ext>
          </a:extLst>
        </xdr:cNvPr>
        <xdr:cNvSpPr/>
      </xdr:nvSpPr>
      <xdr:spPr>
        <a:xfrm>
          <a:off x="18345150" y="1007618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66040</xdr:rowOff>
    </xdr:from>
    <xdr:to>
      <xdr:col>111</xdr:col>
      <xdr:colOff>177800</xdr:colOff>
      <xdr:row>62</xdr:row>
      <xdr:rowOff>87630</xdr:rowOff>
    </xdr:to>
    <xdr:cxnSp macro="">
      <xdr:nvCxnSpPr>
        <xdr:cNvPr id="717" name="直線コネクタ 716">
          <a:extLst>
            <a:ext uri="{FF2B5EF4-FFF2-40B4-BE49-F238E27FC236}">
              <a16:creationId xmlns:a16="http://schemas.microsoft.com/office/drawing/2014/main" id="{828FEC02-A0E4-413D-9BE9-6B0B11C59153}"/>
            </a:ext>
          </a:extLst>
        </xdr:cNvPr>
        <xdr:cNvCxnSpPr/>
      </xdr:nvCxnSpPr>
      <xdr:spPr>
        <a:xfrm flipV="1">
          <a:off x="18392775" y="10108565"/>
          <a:ext cx="809625"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55880</xdr:rowOff>
    </xdr:from>
    <xdr:to>
      <xdr:col>102</xdr:col>
      <xdr:colOff>165100</xdr:colOff>
      <xdr:row>62</xdr:row>
      <xdr:rowOff>157480</xdr:rowOff>
    </xdr:to>
    <xdr:sp macro="" textlink="">
      <xdr:nvSpPr>
        <xdr:cNvPr id="718" name="楕円 717">
          <a:extLst>
            <a:ext uri="{FF2B5EF4-FFF2-40B4-BE49-F238E27FC236}">
              <a16:creationId xmlns:a16="http://schemas.microsoft.com/office/drawing/2014/main" id="{B256176D-FED4-468D-8C63-4FB6DA67110D}"/>
            </a:ext>
          </a:extLst>
        </xdr:cNvPr>
        <xdr:cNvSpPr/>
      </xdr:nvSpPr>
      <xdr:spPr>
        <a:xfrm>
          <a:off x="17554575" y="1009523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87630</xdr:rowOff>
    </xdr:from>
    <xdr:to>
      <xdr:col>107</xdr:col>
      <xdr:colOff>50800</xdr:colOff>
      <xdr:row>62</xdr:row>
      <xdr:rowOff>106680</xdr:rowOff>
    </xdr:to>
    <xdr:cxnSp macro="">
      <xdr:nvCxnSpPr>
        <xdr:cNvPr id="719" name="直線コネクタ 718">
          <a:extLst>
            <a:ext uri="{FF2B5EF4-FFF2-40B4-BE49-F238E27FC236}">
              <a16:creationId xmlns:a16="http://schemas.microsoft.com/office/drawing/2014/main" id="{209C94CE-55CB-47A0-9746-54EDEDD57A01}"/>
            </a:ext>
          </a:extLst>
        </xdr:cNvPr>
        <xdr:cNvCxnSpPr/>
      </xdr:nvCxnSpPr>
      <xdr:spPr>
        <a:xfrm flipV="1">
          <a:off x="17602200" y="10123805"/>
          <a:ext cx="79057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72390</xdr:rowOff>
    </xdr:from>
    <xdr:to>
      <xdr:col>98</xdr:col>
      <xdr:colOff>38100</xdr:colOff>
      <xdr:row>63</xdr:row>
      <xdr:rowOff>2540</xdr:rowOff>
    </xdr:to>
    <xdr:sp macro="" textlink="">
      <xdr:nvSpPr>
        <xdr:cNvPr id="720" name="楕円 719">
          <a:extLst>
            <a:ext uri="{FF2B5EF4-FFF2-40B4-BE49-F238E27FC236}">
              <a16:creationId xmlns:a16="http://schemas.microsoft.com/office/drawing/2014/main" id="{B6AD7CED-22B8-44A2-A6BF-0C7055410FD3}"/>
            </a:ext>
          </a:extLst>
        </xdr:cNvPr>
        <xdr:cNvSpPr/>
      </xdr:nvSpPr>
      <xdr:spPr>
        <a:xfrm>
          <a:off x="16754475" y="1010856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106680</xdr:rowOff>
    </xdr:from>
    <xdr:to>
      <xdr:col>102</xdr:col>
      <xdr:colOff>114300</xdr:colOff>
      <xdr:row>62</xdr:row>
      <xdr:rowOff>123190</xdr:rowOff>
    </xdr:to>
    <xdr:cxnSp macro="">
      <xdr:nvCxnSpPr>
        <xdr:cNvPr id="721" name="直線コネクタ 720">
          <a:extLst>
            <a:ext uri="{FF2B5EF4-FFF2-40B4-BE49-F238E27FC236}">
              <a16:creationId xmlns:a16="http://schemas.microsoft.com/office/drawing/2014/main" id="{36B344A5-03E4-4BE8-ACCB-1BD542F7918B}"/>
            </a:ext>
          </a:extLst>
        </xdr:cNvPr>
        <xdr:cNvCxnSpPr/>
      </xdr:nvCxnSpPr>
      <xdr:spPr>
        <a:xfrm flipV="1">
          <a:off x="16802100" y="10142855"/>
          <a:ext cx="8001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62247</xdr:rowOff>
    </xdr:from>
    <xdr:ext cx="469744" cy="259045"/>
    <xdr:sp macro="" textlink="">
      <xdr:nvSpPr>
        <xdr:cNvPr id="722" name="n_1aveValue【学校施設】&#10;一人当たり面積">
          <a:extLst>
            <a:ext uri="{FF2B5EF4-FFF2-40B4-BE49-F238E27FC236}">
              <a16:creationId xmlns:a16="http://schemas.microsoft.com/office/drawing/2014/main" id="{9EE88555-9A8A-47CF-A895-E563AECE8BF7}"/>
            </a:ext>
          </a:extLst>
        </xdr:cNvPr>
        <xdr:cNvSpPr txBox="1"/>
      </xdr:nvSpPr>
      <xdr:spPr>
        <a:xfrm>
          <a:off x="18983402" y="978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76217</xdr:rowOff>
    </xdr:from>
    <xdr:ext cx="469744" cy="259045"/>
    <xdr:sp macro="" textlink="">
      <xdr:nvSpPr>
        <xdr:cNvPr id="723" name="n_2aveValue【学校施設】&#10;一人当たり面積">
          <a:extLst>
            <a:ext uri="{FF2B5EF4-FFF2-40B4-BE49-F238E27FC236}">
              <a16:creationId xmlns:a16="http://schemas.microsoft.com/office/drawing/2014/main" id="{C1F05DDE-23C8-4F14-B296-76920F620E30}"/>
            </a:ext>
          </a:extLst>
        </xdr:cNvPr>
        <xdr:cNvSpPr txBox="1"/>
      </xdr:nvSpPr>
      <xdr:spPr>
        <a:xfrm>
          <a:off x="18183302" y="9791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163847</xdr:rowOff>
    </xdr:from>
    <xdr:ext cx="469744" cy="259045"/>
    <xdr:sp macro="" textlink="">
      <xdr:nvSpPr>
        <xdr:cNvPr id="724" name="n_3aveValue【学校施設】&#10;一人当たり面積">
          <a:extLst>
            <a:ext uri="{FF2B5EF4-FFF2-40B4-BE49-F238E27FC236}">
              <a16:creationId xmlns:a16="http://schemas.microsoft.com/office/drawing/2014/main" id="{B73F0576-57B2-4F8D-9CAF-454439F89C01}"/>
            </a:ext>
          </a:extLst>
        </xdr:cNvPr>
        <xdr:cNvSpPr txBox="1"/>
      </xdr:nvSpPr>
      <xdr:spPr>
        <a:xfrm>
          <a:off x="17383202" y="987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3827</xdr:rowOff>
    </xdr:from>
    <xdr:ext cx="469744" cy="259045"/>
    <xdr:sp macro="" textlink="">
      <xdr:nvSpPr>
        <xdr:cNvPr id="725" name="n_4aveValue【学校施設】&#10;一人当たり面積">
          <a:extLst>
            <a:ext uri="{FF2B5EF4-FFF2-40B4-BE49-F238E27FC236}">
              <a16:creationId xmlns:a16="http://schemas.microsoft.com/office/drawing/2014/main" id="{E889BCCC-33E6-426B-9556-5F181EB3678C}"/>
            </a:ext>
          </a:extLst>
        </xdr:cNvPr>
        <xdr:cNvSpPr txBox="1"/>
      </xdr:nvSpPr>
      <xdr:spPr>
        <a:xfrm>
          <a:off x="16592627" y="988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107967</xdr:rowOff>
    </xdr:from>
    <xdr:ext cx="469744" cy="259045"/>
    <xdr:sp macro="" textlink="">
      <xdr:nvSpPr>
        <xdr:cNvPr id="726" name="n_1mainValue【学校施設】&#10;一人当たり面積">
          <a:extLst>
            <a:ext uri="{FF2B5EF4-FFF2-40B4-BE49-F238E27FC236}">
              <a16:creationId xmlns:a16="http://schemas.microsoft.com/office/drawing/2014/main" id="{81CC8A29-AEB6-42FB-8F12-75DE13E4F380}"/>
            </a:ext>
          </a:extLst>
        </xdr:cNvPr>
        <xdr:cNvSpPr txBox="1"/>
      </xdr:nvSpPr>
      <xdr:spPr>
        <a:xfrm>
          <a:off x="18983402" y="1014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129557</xdr:rowOff>
    </xdr:from>
    <xdr:ext cx="469744" cy="259045"/>
    <xdr:sp macro="" textlink="">
      <xdr:nvSpPr>
        <xdr:cNvPr id="727" name="n_2mainValue【学校施設】&#10;一人当たり面積">
          <a:extLst>
            <a:ext uri="{FF2B5EF4-FFF2-40B4-BE49-F238E27FC236}">
              <a16:creationId xmlns:a16="http://schemas.microsoft.com/office/drawing/2014/main" id="{332CF126-5D82-4EDF-BEFD-555BAD0AC58E}"/>
            </a:ext>
          </a:extLst>
        </xdr:cNvPr>
        <xdr:cNvSpPr txBox="1"/>
      </xdr:nvSpPr>
      <xdr:spPr>
        <a:xfrm>
          <a:off x="18183302" y="1016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148607</xdr:rowOff>
    </xdr:from>
    <xdr:ext cx="469744" cy="259045"/>
    <xdr:sp macro="" textlink="">
      <xdr:nvSpPr>
        <xdr:cNvPr id="728" name="n_3mainValue【学校施設】&#10;一人当たり面積">
          <a:extLst>
            <a:ext uri="{FF2B5EF4-FFF2-40B4-BE49-F238E27FC236}">
              <a16:creationId xmlns:a16="http://schemas.microsoft.com/office/drawing/2014/main" id="{B36EB20F-E690-4195-938E-2B370576455F}"/>
            </a:ext>
          </a:extLst>
        </xdr:cNvPr>
        <xdr:cNvSpPr txBox="1"/>
      </xdr:nvSpPr>
      <xdr:spPr>
        <a:xfrm>
          <a:off x="17383202" y="10184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165117</xdr:rowOff>
    </xdr:from>
    <xdr:ext cx="469744" cy="259045"/>
    <xdr:sp macro="" textlink="">
      <xdr:nvSpPr>
        <xdr:cNvPr id="729" name="n_4mainValue【学校施設】&#10;一人当たり面積">
          <a:extLst>
            <a:ext uri="{FF2B5EF4-FFF2-40B4-BE49-F238E27FC236}">
              <a16:creationId xmlns:a16="http://schemas.microsoft.com/office/drawing/2014/main" id="{0D63E39F-923C-46B9-9279-E1DB56541AFD}"/>
            </a:ext>
          </a:extLst>
        </xdr:cNvPr>
        <xdr:cNvSpPr txBox="1"/>
      </xdr:nvSpPr>
      <xdr:spPr>
        <a:xfrm>
          <a:off x="16592627" y="1020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0" name="正方形/長方形 729">
          <a:extLst>
            <a:ext uri="{FF2B5EF4-FFF2-40B4-BE49-F238E27FC236}">
              <a16:creationId xmlns:a16="http://schemas.microsoft.com/office/drawing/2014/main" id="{FE371990-5F0F-4E1D-BD85-131C00C801CC}"/>
            </a:ext>
          </a:extLst>
        </xdr:cNvPr>
        <xdr:cNvSpPr/>
      </xdr:nvSpPr>
      <xdr:spPr>
        <a:xfrm>
          <a:off x="112109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1" name="正方形/長方形 730">
          <a:extLst>
            <a:ext uri="{FF2B5EF4-FFF2-40B4-BE49-F238E27FC236}">
              <a16:creationId xmlns:a16="http://schemas.microsoft.com/office/drawing/2014/main" id="{E9E6D396-CEF8-4E81-B124-2144AEDC2FD4}"/>
            </a:ext>
          </a:extLst>
        </xdr:cNvPr>
        <xdr:cNvSpPr/>
      </xdr:nvSpPr>
      <xdr:spPr>
        <a:xfrm>
          <a:off x="113157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2" name="正方形/長方形 731">
          <a:extLst>
            <a:ext uri="{FF2B5EF4-FFF2-40B4-BE49-F238E27FC236}">
              <a16:creationId xmlns:a16="http://schemas.microsoft.com/office/drawing/2014/main" id="{645C1B55-3C2E-462A-8088-DD64473B4442}"/>
            </a:ext>
          </a:extLst>
        </xdr:cNvPr>
        <xdr:cNvSpPr/>
      </xdr:nvSpPr>
      <xdr:spPr>
        <a:xfrm>
          <a:off x="113157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3" name="正方形/長方形 732">
          <a:extLst>
            <a:ext uri="{FF2B5EF4-FFF2-40B4-BE49-F238E27FC236}">
              <a16:creationId xmlns:a16="http://schemas.microsoft.com/office/drawing/2014/main" id="{A0E0413A-EA0B-4E1A-81C1-768FEC3A2AE6}"/>
            </a:ext>
          </a:extLst>
        </xdr:cNvPr>
        <xdr:cNvSpPr/>
      </xdr:nvSpPr>
      <xdr:spPr>
        <a:xfrm>
          <a:off x="1223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4" name="正方形/長方形 733">
          <a:extLst>
            <a:ext uri="{FF2B5EF4-FFF2-40B4-BE49-F238E27FC236}">
              <a16:creationId xmlns:a16="http://schemas.microsoft.com/office/drawing/2014/main" id="{B7576DA3-47C0-431D-9DB8-349DBDD28764}"/>
            </a:ext>
          </a:extLst>
        </xdr:cNvPr>
        <xdr:cNvSpPr/>
      </xdr:nvSpPr>
      <xdr:spPr>
        <a:xfrm>
          <a:off x="1223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5" name="正方形/長方形 734">
          <a:extLst>
            <a:ext uri="{FF2B5EF4-FFF2-40B4-BE49-F238E27FC236}">
              <a16:creationId xmlns:a16="http://schemas.microsoft.com/office/drawing/2014/main" id="{AED1350C-49EC-471C-AA68-392609B8797F}"/>
            </a:ext>
          </a:extLst>
        </xdr:cNvPr>
        <xdr:cNvSpPr/>
      </xdr:nvSpPr>
      <xdr:spPr>
        <a:xfrm>
          <a:off x="132683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6" name="正方形/長方形 735">
          <a:extLst>
            <a:ext uri="{FF2B5EF4-FFF2-40B4-BE49-F238E27FC236}">
              <a16:creationId xmlns:a16="http://schemas.microsoft.com/office/drawing/2014/main" id="{AB350DB3-4D51-4683-98E0-83FD908D130B}"/>
            </a:ext>
          </a:extLst>
        </xdr:cNvPr>
        <xdr:cNvSpPr/>
      </xdr:nvSpPr>
      <xdr:spPr>
        <a:xfrm>
          <a:off x="132683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7" name="正方形/長方形 736">
          <a:extLst>
            <a:ext uri="{FF2B5EF4-FFF2-40B4-BE49-F238E27FC236}">
              <a16:creationId xmlns:a16="http://schemas.microsoft.com/office/drawing/2014/main" id="{98441FE5-6652-4178-AB97-BABCF67B7AF1}"/>
            </a:ext>
          </a:extLst>
        </xdr:cNvPr>
        <xdr:cNvSpPr/>
      </xdr:nvSpPr>
      <xdr:spPr>
        <a:xfrm>
          <a:off x="112109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8" name="テキスト ボックス 737">
          <a:extLst>
            <a:ext uri="{FF2B5EF4-FFF2-40B4-BE49-F238E27FC236}">
              <a16:creationId xmlns:a16="http://schemas.microsoft.com/office/drawing/2014/main" id="{C7B79555-3ADF-48C2-AD59-AB83DD68FAB4}"/>
            </a:ext>
          </a:extLst>
        </xdr:cNvPr>
        <xdr:cNvSpPr txBox="1"/>
      </xdr:nvSpPr>
      <xdr:spPr>
        <a:xfrm>
          <a:off x="11172825"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9" name="直線コネクタ 738">
          <a:extLst>
            <a:ext uri="{FF2B5EF4-FFF2-40B4-BE49-F238E27FC236}">
              <a16:creationId xmlns:a16="http://schemas.microsoft.com/office/drawing/2014/main" id="{EA7AE753-71E7-4DC8-B4FB-B539CC9B77B0}"/>
            </a:ext>
          </a:extLst>
        </xdr:cNvPr>
        <xdr:cNvCxnSpPr/>
      </xdr:nvCxnSpPr>
      <xdr:spPr>
        <a:xfrm>
          <a:off x="11210925" y="14401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40" name="テキスト ボックス 739">
          <a:extLst>
            <a:ext uri="{FF2B5EF4-FFF2-40B4-BE49-F238E27FC236}">
              <a16:creationId xmlns:a16="http://schemas.microsoft.com/office/drawing/2014/main" id="{A327F050-C208-4CE9-8598-E3AAAA650FD4}"/>
            </a:ext>
          </a:extLst>
        </xdr:cNvPr>
        <xdr:cNvSpPr txBox="1"/>
      </xdr:nvSpPr>
      <xdr:spPr>
        <a:xfrm>
          <a:off x="107945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41" name="直線コネクタ 740">
          <a:extLst>
            <a:ext uri="{FF2B5EF4-FFF2-40B4-BE49-F238E27FC236}">
              <a16:creationId xmlns:a16="http://schemas.microsoft.com/office/drawing/2014/main" id="{DCB25E7B-4532-44C0-8A9E-D61FDBCCE822}"/>
            </a:ext>
          </a:extLst>
        </xdr:cNvPr>
        <xdr:cNvCxnSpPr/>
      </xdr:nvCxnSpPr>
      <xdr:spPr>
        <a:xfrm>
          <a:off x="11210925" y="1408475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42" name="テキスト ボックス 741">
          <a:extLst>
            <a:ext uri="{FF2B5EF4-FFF2-40B4-BE49-F238E27FC236}">
              <a16:creationId xmlns:a16="http://schemas.microsoft.com/office/drawing/2014/main" id="{B714B842-D871-4AB6-8829-87C9ED245618}"/>
            </a:ext>
          </a:extLst>
        </xdr:cNvPr>
        <xdr:cNvSpPr txBox="1"/>
      </xdr:nvSpPr>
      <xdr:spPr>
        <a:xfrm>
          <a:off x="10794546" y="139552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43" name="直線コネクタ 742">
          <a:extLst>
            <a:ext uri="{FF2B5EF4-FFF2-40B4-BE49-F238E27FC236}">
              <a16:creationId xmlns:a16="http://schemas.microsoft.com/office/drawing/2014/main" id="{4C3992F6-888A-4CBD-A211-EFF1C7C0438C}"/>
            </a:ext>
          </a:extLst>
        </xdr:cNvPr>
        <xdr:cNvCxnSpPr/>
      </xdr:nvCxnSpPr>
      <xdr:spPr>
        <a:xfrm>
          <a:off x="11210925" y="137740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4" name="テキスト ボックス 743">
          <a:extLst>
            <a:ext uri="{FF2B5EF4-FFF2-40B4-BE49-F238E27FC236}">
              <a16:creationId xmlns:a16="http://schemas.microsoft.com/office/drawing/2014/main" id="{A8CEED8F-8164-465D-9B7D-2FEB12D533BF}"/>
            </a:ext>
          </a:extLst>
        </xdr:cNvPr>
        <xdr:cNvSpPr txBox="1"/>
      </xdr:nvSpPr>
      <xdr:spPr>
        <a:xfrm>
          <a:off x="10845966" y="136477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5" name="直線コネクタ 744">
          <a:extLst>
            <a:ext uri="{FF2B5EF4-FFF2-40B4-BE49-F238E27FC236}">
              <a16:creationId xmlns:a16="http://schemas.microsoft.com/office/drawing/2014/main" id="{77773001-87E6-4929-9BB9-E26AC5207F67}"/>
            </a:ext>
          </a:extLst>
        </xdr:cNvPr>
        <xdr:cNvCxnSpPr/>
      </xdr:nvCxnSpPr>
      <xdr:spPr>
        <a:xfrm>
          <a:off x="11210925" y="1346653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6" name="テキスト ボックス 745">
          <a:extLst>
            <a:ext uri="{FF2B5EF4-FFF2-40B4-BE49-F238E27FC236}">
              <a16:creationId xmlns:a16="http://schemas.microsoft.com/office/drawing/2014/main" id="{B1AC10A3-1DD5-451F-BC2D-DD9352D160D1}"/>
            </a:ext>
          </a:extLst>
        </xdr:cNvPr>
        <xdr:cNvSpPr txBox="1"/>
      </xdr:nvSpPr>
      <xdr:spPr>
        <a:xfrm>
          <a:off x="10845966" y="133370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7" name="直線コネクタ 746">
          <a:extLst>
            <a:ext uri="{FF2B5EF4-FFF2-40B4-BE49-F238E27FC236}">
              <a16:creationId xmlns:a16="http://schemas.microsoft.com/office/drawing/2014/main" id="{34F96D4D-0BF0-4ABF-BABB-A53A2201F352}"/>
            </a:ext>
          </a:extLst>
        </xdr:cNvPr>
        <xdr:cNvCxnSpPr/>
      </xdr:nvCxnSpPr>
      <xdr:spPr>
        <a:xfrm>
          <a:off x="11210925" y="1316536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8" name="テキスト ボックス 747">
          <a:extLst>
            <a:ext uri="{FF2B5EF4-FFF2-40B4-BE49-F238E27FC236}">
              <a16:creationId xmlns:a16="http://schemas.microsoft.com/office/drawing/2014/main" id="{C755EF13-BF97-4A6A-BE04-7F07817514D1}"/>
            </a:ext>
          </a:extLst>
        </xdr:cNvPr>
        <xdr:cNvSpPr txBox="1"/>
      </xdr:nvSpPr>
      <xdr:spPr>
        <a:xfrm>
          <a:off x="10845966" y="13029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9" name="直線コネクタ 748">
          <a:extLst>
            <a:ext uri="{FF2B5EF4-FFF2-40B4-BE49-F238E27FC236}">
              <a16:creationId xmlns:a16="http://schemas.microsoft.com/office/drawing/2014/main" id="{7698D58E-2BC9-431E-B1BC-CF1F97364788}"/>
            </a:ext>
          </a:extLst>
        </xdr:cNvPr>
        <xdr:cNvCxnSpPr/>
      </xdr:nvCxnSpPr>
      <xdr:spPr>
        <a:xfrm>
          <a:off x="11210925" y="1285784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50" name="テキスト ボックス 749">
          <a:extLst>
            <a:ext uri="{FF2B5EF4-FFF2-40B4-BE49-F238E27FC236}">
              <a16:creationId xmlns:a16="http://schemas.microsoft.com/office/drawing/2014/main" id="{0F9B61B5-292D-4C0B-9A6E-839BC4B7FC52}"/>
            </a:ext>
          </a:extLst>
        </xdr:cNvPr>
        <xdr:cNvSpPr txBox="1"/>
      </xdr:nvSpPr>
      <xdr:spPr>
        <a:xfrm>
          <a:off x="10845966" y="127187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51" name="直線コネクタ 750">
          <a:extLst>
            <a:ext uri="{FF2B5EF4-FFF2-40B4-BE49-F238E27FC236}">
              <a16:creationId xmlns:a16="http://schemas.microsoft.com/office/drawing/2014/main" id="{81F8B8E0-2196-40DC-AB9B-34BB524A2584}"/>
            </a:ext>
          </a:extLst>
        </xdr:cNvPr>
        <xdr:cNvCxnSpPr/>
      </xdr:nvCxnSpPr>
      <xdr:spPr>
        <a:xfrm>
          <a:off x="11210925" y="1254714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52" name="テキスト ボックス 751">
          <a:extLst>
            <a:ext uri="{FF2B5EF4-FFF2-40B4-BE49-F238E27FC236}">
              <a16:creationId xmlns:a16="http://schemas.microsoft.com/office/drawing/2014/main" id="{7699CD60-FE52-4746-BB4C-54811C3902B6}"/>
            </a:ext>
          </a:extLst>
        </xdr:cNvPr>
        <xdr:cNvSpPr txBox="1"/>
      </xdr:nvSpPr>
      <xdr:spPr>
        <a:xfrm>
          <a:off x="10903736" y="1241127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3" name="直線コネクタ 752">
          <a:extLst>
            <a:ext uri="{FF2B5EF4-FFF2-40B4-BE49-F238E27FC236}">
              <a16:creationId xmlns:a16="http://schemas.microsoft.com/office/drawing/2014/main" id="{B08FD207-9CE1-4354-A65A-7FB183A96827}"/>
            </a:ext>
          </a:extLst>
        </xdr:cNvPr>
        <xdr:cNvCxnSpPr/>
      </xdr:nvCxnSpPr>
      <xdr:spPr>
        <a:xfrm>
          <a:off x="11210925" y="12239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4" name="【児童館】&#10;有形固定資産減価償却率グラフ枠">
          <a:extLst>
            <a:ext uri="{FF2B5EF4-FFF2-40B4-BE49-F238E27FC236}">
              <a16:creationId xmlns:a16="http://schemas.microsoft.com/office/drawing/2014/main" id="{37D7A850-74B0-4579-870E-B14FD3702CAF}"/>
            </a:ext>
          </a:extLst>
        </xdr:cNvPr>
        <xdr:cNvSpPr/>
      </xdr:nvSpPr>
      <xdr:spPr>
        <a:xfrm>
          <a:off x="112109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150768</xdr:rowOff>
    </xdr:from>
    <xdr:to>
      <xdr:col>85</xdr:col>
      <xdr:colOff>126364</xdr:colOff>
      <xdr:row>86</xdr:row>
      <xdr:rowOff>168729</xdr:rowOff>
    </xdr:to>
    <xdr:cxnSp macro="">
      <xdr:nvCxnSpPr>
        <xdr:cNvPr id="755" name="直線コネクタ 754">
          <a:extLst>
            <a:ext uri="{FF2B5EF4-FFF2-40B4-BE49-F238E27FC236}">
              <a16:creationId xmlns:a16="http://schemas.microsoft.com/office/drawing/2014/main" id="{F609385C-A967-4688-9D1F-8DFFB9A94FFA}"/>
            </a:ext>
          </a:extLst>
        </xdr:cNvPr>
        <xdr:cNvCxnSpPr/>
      </xdr:nvCxnSpPr>
      <xdr:spPr>
        <a:xfrm flipV="1">
          <a:off x="14696439" y="12618993"/>
          <a:ext cx="0" cy="1465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6" name="【児童館】&#10;有形固定資産減価償却率最小値テキスト">
          <a:extLst>
            <a:ext uri="{FF2B5EF4-FFF2-40B4-BE49-F238E27FC236}">
              <a16:creationId xmlns:a16="http://schemas.microsoft.com/office/drawing/2014/main" id="{08351E92-FC5B-4310-8D75-3A7837B76BF7}"/>
            </a:ext>
          </a:extLst>
        </xdr:cNvPr>
        <xdr:cNvSpPr txBox="1"/>
      </xdr:nvSpPr>
      <xdr:spPr>
        <a:xfrm>
          <a:off x="14735175" y="1408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7" name="直線コネクタ 756">
          <a:extLst>
            <a:ext uri="{FF2B5EF4-FFF2-40B4-BE49-F238E27FC236}">
              <a16:creationId xmlns:a16="http://schemas.microsoft.com/office/drawing/2014/main" id="{B6778A40-DF63-4A09-9204-AFE3469581CD}"/>
            </a:ext>
          </a:extLst>
        </xdr:cNvPr>
        <xdr:cNvCxnSpPr/>
      </xdr:nvCxnSpPr>
      <xdr:spPr>
        <a:xfrm>
          <a:off x="14611350" y="1408475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97445</xdr:rowOff>
    </xdr:from>
    <xdr:ext cx="340478" cy="259045"/>
    <xdr:sp macro="" textlink="">
      <xdr:nvSpPr>
        <xdr:cNvPr id="758" name="【児童館】&#10;有形固定資産減価償却率最大値テキスト">
          <a:extLst>
            <a:ext uri="{FF2B5EF4-FFF2-40B4-BE49-F238E27FC236}">
              <a16:creationId xmlns:a16="http://schemas.microsoft.com/office/drawing/2014/main" id="{69500E7D-0323-4407-B36A-F8B79F2807D8}"/>
            </a:ext>
          </a:extLst>
        </xdr:cNvPr>
        <xdr:cNvSpPr txBox="1"/>
      </xdr:nvSpPr>
      <xdr:spPr>
        <a:xfrm>
          <a:off x="14735175" y="124037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150768</xdr:rowOff>
    </xdr:from>
    <xdr:to>
      <xdr:col>86</xdr:col>
      <xdr:colOff>25400</xdr:colOff>
      <xdr:row>77</xdr:row>
      <xdr:rowOff>150768</xdr:rowOff>
    </xdr:to>
    <xdr:cxnSp macro="">
      <xdr:nvCxnSpPr>
        <xdr:cNvPr id="759" name="直線コネクタ 758">
          <a:extLst>
            <a:ext uri="{FF2B5EF4-FFF2-40B4-BE49-F238E27FC236}">
              <a16:creationId xmlns:a16="http://schemas.microsoft.com/office/drawing/2014/main" id="{8F6D750E-C20A-467E-86C2-B86A9F3A7815}"/>
            </a:ext>
          </a:extLst>
        </xdr:cNvPr>
        <xdr:cNvCxnSpPr/>
      </xdr:nvCxnSpPr>
      <xdr:spPr>
        <a:xfrm>
          <a:off x="14611350" y="1261899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131008</xdr:rowOff>
    </xdr:from>
    <xdr:ext cx="405111" cy="259045"/>
    <xdr:sp macro="" textlink="">
      <xdr:nvSpPr>
        <xdr:cNvPr id="760" name="【児童館】&#10;有形固定資産減価償却率平均値テキスト">
          <a:extLst>
            <a:ext uri="{FF2B5EF4-FFF2-40B4-BE49-F238E27FC236}">
              <a16:creationId xmlns:a16="http://schemas.microsoft.com/office/drawing/2014/main" id="{77011D5E-51F8-45C0-A86D-EBF89492A0AC}"/>
            </a:ext>
          </a:extLst>
        </xdr:cNvPr>
        <xdr:cNvSpPr txBox="1"/>
      </xdr:nvSpPr>
      <xdr:spPr>
        <a:xfrm>
          <a:off x="14735175" y="130850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108131</xdr:rowOff>
    </xdr:from>
    <xdr:to>
      <xdr:col>85</xdr:col>
      <xdr:colOff>177800</xdr:colOff>
      <xdr:row>82</xdr:row>
      <xdr:rowOff>38281</xdr:rowOff>
    </xdr:to>
    <xdr:sp macro="" textlink="">
      <xdr:nvSpPr>
        <xdr:cNvPr id="761" name="フローチャート: 判断 760">
          <a:extLst>
            <a:ext uri="{FF2B5EF4-FFF2-40B4-BE49-F238E27FC236}">
              <a16:creationId xmlns:a16="http://schemas.microsoft.com/office/drawing/2014/main" id="{BCF641D1-3B52-4758-ABC1-8564317B2CA5}"/>
            </a:ext>
          </a:extLst>
        </xdr:cNvPr>
        <xdr:cNvSpPr/>
      </xdr:nvSpPr>
      <xdr:spPr>
        <a:xfrm>
          <a:off x="14649450" y="1322088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77107</xdr:rowOff>
    </xdr:from>
    <xdr:to>
      <xdr:col>81</xdr:col>
      <xdr:colOff>101600</xdr:colOff>
      <xdr:row>82</xdr:row>
      <xdr:rowOff>7257</xdr:rowOff>
    </xdr:to>
    <xdr:sp macro="" textlink="">
      <xdr:nvSpPr>
        <xdr:cNvPr id="762" name="フローチャート: 判断 761">
          <a:extLst>
            <a:ext uri="{FF2B5EF4-FFF2-40B4-BE49-F238E27FC236}">
              <a16:creationId xmlns:a16="http://schemas.microsoft.com/office/drawing/2014/main" id="{CBBA0B05-B56F-415E-BE3E-4DA28FD9FBBB}"/>
            </a:ext>
          </a:extLst>
        </xdr:cNvPr>
        <xdr:cNvSpPr/>
      </xdr:nvSpPr>
      <xdr:spPr>
        <a:xfrm>
          <a:off x="13887450" y="1319303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83638</xdr:rowOff>
    </xdr:from>
    <xdr:to>
      <xdr:col>76</xdr:col>
      <xdr:colOff>165100</xdr:colOff>
      <xdr:row>82</xdr:row>
      <xdr:rowOff>13788</xdr:rowOff>
    </xdr:to>
    <xdr:sp macro="" textlink="">
      <xdr:nvSpPr>
        <xdr:cNvPr id="763" name="フローチャート: 判断 762">
          <a:extLst>
            <a:ext uri="{FF2B5EF4-FFF2-40B4-BE49-F238E27FC236}">
              <a16:creationId xmlns:a16="http://schemas.microsoft.com/office/drawing/2014/main" id="{EBAED174-3E90-4199-A3B0-4DA3DDEC717C}"/>
            </a:ext>
          </a:extLst>
        </xdr:cNvPr>
        <xdr:cNvSpPr/>
      </xdr:nvSpPr>
      <xdr:spPr>
        <a:xfrm>
          <a:off x="13096875" y="13202738"/>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52614</xdr:rowOff>
    </xdr:from>
    <xdr:to>
      <xdr:col>72</xdr:col>
      <xdr:colOff>38100</xdr:colOff>
      <xdr:row>81</xdr:row>
      <xdr:rowOff>154214</xdr:rowOff>
    </xdr:to>
    <xdr:sp macro="" textlink="">
      <xdr:nvSpPr>
        <xdr:cNvPr id="764" name="フローチャート: 判断 763">
          <a:extLst>
            <a:ext uri="{FF2B5EF4-FFF2-40B4-BE49-F238E27FC236}">
              <a16:creationId xmlns:a16="http://schemas.microsoft.com/office/drawing/2014/main" id="{447241EE-1C41-4642-BE1D-F32678640F4B}"/>
            </a:ext>
          </a:extLst>
        </xdr:cNvPr>
        <xdr:cNvSpPr/>
      </xdr:nvSpPr>
      <xdr:spPr>
        <a:xfrm>
          <a:off x="12296775" y="1316536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148952</xdr:rowOff>
    </xdr:from>
    <xdr:to>
      <xdr:col>67</xdr:col>
      <xdr:colOff>101600</xdr:colOff>
      <xdr:row>82</xdr:row>
      <xdr:rowOff>79102</xdr:rowOff>
    </xdr:to>
    <xdr:sp macro="" textlink="">
      <xdr:nvSpPr>
        <xdr:cNvPr id="765" name="フローチャート: 判断 764">
          <a:extLst>
            <a:ext uri="{FF2B5EF4-FFF2-40B4-BE49-F238E27FC236}">
              <a16:creationId xmlns:a16="http://schemas.microsoft.com/office/drawing/2014/main" id="{A1817E27-4FF7-4676-B125-090384F2F2CE}"/>
            </a:ext>
          </a:extLst>
        </xdr:cNvPr>
        <xdr:cNvSpPr/>
      </xdr:nvSpPr>
      <xdr:spPr>
        <a:xfrm>
          <a:off x="11487150" y="1326170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2D32C5A4-6632-48DA-9A1D-5BB7FCF1A587}"/>
            </a:ext>
          </a:extLst>
        </xdr:cNvPr>
        <xdr:cNvSpPr txBox="1"/>
      </xdr:nvSpPr>
      <xdr:spPr>
        <a:xfrm>
          <a:off x="1452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B930CE63-6A23-4676-AA0D-39B0D840F96A}"/>
            </a:ext>
          </a:extLst>
        </xdr:cNvPr>
        <xdr:cNvSpPr txBox="1"/>
      </xdr:nvSpPr>
      <xdr:spPr>
        <a:xfrm>
          <a:off x="13763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53806299-788D-4A88-89DA-A89D5C06B3F4}"/>
            </a:ext>
          </a:extLst>
        </xdr:cNvPr>
        <xdr:cNvSpPr txBox="1"/>
      </xdr:nvSpPr>
      <xdr:spPr>
        <a:xfrm>
          <a:off x="12973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9" name="テキスト ボックス 768">
          <a:extLst>
            <a:ext uri="{FF2B5EF4-FFF2-40B4-BE49-F238E27FC236}">
              <a16:creationId xmlns:a16="http://schemas.microsoft.com/office/drawing/2014/main" id="{7D9FBC62-3BF0-4E0D-9749-35EB9B3AD98D}"/>
            </a:ext>
          </a:extLst>
        </xdr:cNvPr>
        <xdr:cNvSpPr txBox="1"/>
      </xdr:nvSpPr>
      <xdr:spPr>
        <a:xfrm>
          <a:off x="12172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70" name="テキスト ボックス 769">
          <a:extLst>
            <a:ext uri="{FF2B5EF4-FFF2-40B4-BE49-F238E27FC236}">
              <a16:creationId xmlns:a16="http://schemas.microsoft.com/office/drawing/2014/main" id="{89F0A79B-E876-4944-8927-761B13FB6D97}"/>
            </a:ext>
          </a:extLst>
        </xdr:cNvPr>
        <xdr:cNvSpPr txBox="1"/>
      </xdr:nvSpPr>
      <xdr:spPr>
        <a:xfrm>
          <a:off x="11363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46082</xdr:rowOff>
    </xdr:from>
    <xdr:to>
      <xdr:col>85</xdr:col>
      <xdr:colOff>177800</xdr:colOff>
      <xdr:row>84</xdr:row>
      <xdr:rowOff>147682</xdr:rowOff>
    </xdr:to>
    <xdr:sp macro="" textlink="">
      <xdr:nvSpPr>
        <xdr:cNvPr id="771" name="楕円 770">
          <a:extLst>
            <a:ext uri="{FF2B5EF4-FFF2-40B4-BE49-F238E27FC236}">
              <a16:creationId xmlns:a16="http://schemas.microsoft.com/office/drawing/2014/main" id="{B4E63014-BE5D-4358-B37C-4FCB721C846A}"/>
            </a:ext>
          </a:extLst>
        </xdr:cNvPr>
        <xdr:cNvSpPr/>
      </xdr:nvSpPr>
      <xdr:spPr>
        <a:xfrm>
          <a:off x="14649450" y="1365095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24509</xdr:rowOff>
    </xdr:from>
    <xdr:ext cx="405111" cy="259045"/>
    <xdr:sp macro="" textlink="">
      <xdr:nvSpPr>
        <xdr:cNvPr id="772" name="【児童館】&#10;有形固定資産減価償却率該当値テキスト">
          <a:extLst>
            <a:ext uri="{FF2B5EF4-FFF2-40B4-BE49-F238E27FC236}">
              <a16:creationId xmlns:a16="http://schemas.microsoft.com/office/drawing/2014/main" id="{6BD447B4-96CA-44D5-BDE1-8D1EA63E160F}"/>
            </a:ext>
          </a:extLst>
        </xdr:cNvPr>
        <xdr:cNvSpPr txBox="1"/>
      </xdr:nvSpPr>
      <xdr:spPr>
        <a:xfrm>
          <a:off x="14735175" y="13629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6894</xdr:rowOff>
    </xdr:from>
    <xdr:to>
      <xdr:col>81</xdr:col>
      <xdr:colOff>101600</xdr:colOff>
      <xdr:row>84</xdr:row>
      <xdr:rowOff>108494</xdr:rowOff>
    </xdr:to>
    <xdr:sp macro="" textlink="">
      <xdr:nvSpPr>
        <xdr:cNvPr id="773" name="楕円 772">
          <a:extLst>
            <a:ext uri="{FF2B5EF4-FFF2-40B4-BE49-F238E27FC236}">
              <a16:creationId xmlns:a16="http://schemas.microsoft.com/office/drawing/2014/main" id="{73A622A0-2148-4AFD-B53C-04E74C0AE54B}"/>
            </a:ext>
          </a:extLst>
        </xdr:cNvPr>
        <xdr:cNvSpPr/>
      </xdr:nvSpPr>
      <xdr:spPr>
        <a:xfrm>
          <a:off x="13887450" y="1361176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57694</xdr:rowOff>
    </xdr:from>
    <xdr:to>
      <xdr:col>85</xdr:col>
      <xdr:colOff>127000</xdr:colOff>
      <xdr:row>84</xdr:row>
      <xdr:rowOff>96882</xdr:rowOff>
    </xdr:to>
    <xdr:cxnSp macro="">
      <xdr:nvCxnSpPr>
        <xdr:cNvPr id="774" name="直線コネクタ 773">
          <a:extLst>
            <a:ext uri="{FF2B5EF4-FFF2-40B4-BE49-F238E27FC236}">
              <a16:creationId xmlns:a16="http://schemas.microsoft.com/office/drawing/2014/main" id="{411079F3-BE14-4D6A-9F27-4EC7C5D4B951}"/>
            </a:ext>
          </a:extLst>
        </xdr:cNvPr>
        <xdr:cNvCxnSpPr/>
      </xdr:nvCxnSpPr>
      <xdr:spPr>
        <a:xfrm>
          <a:off x="13935075" y="13659394"/>
          <a:ext cx="762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147320</xdr:rowOff>
    </xdr:from>
    <xdr:to>
      <xdr:col>76</xdr:col>
      <xdr:colOff>165100</xdr:colOff>
      <xdr:row>84</xdr:row>
      <xdr:rowOff>77470</xdr:rowOff>
    </xdr:to>
    <xdr:sp macro="" textlink="">
      <xdr:nvSpPr>
        <xdr:cNvPr id="775" name="楕円 774">
          <a:extLst>
            <a:ext uri="{FF2B5EF4-FFF2-40B4-BE49-F238E27FC236}">
              <a16:creationId xmlns:a16="http://schemas.microsoft.com/office/drawing/2014/main" id="{98425950-FE7D-495C-8442-26C5F628EB9C}"/>
            </a:ext>
          </a:extLst>
        </xdr:cNvPr>
        <xdr:cNvSpPr/>
      </xdr:nvSpPr>
      <xdr:spPr>
        <a:xfrm>
          <a:off x="13096875" y="135839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26670</xdr:rowOff>
    </xdr:from>
    <xdr:to>
      <xdr:col>81</xdr:col>
      <xdr:colOff>50800</xdr:colOff>
      <xdr:row>84</xdr:row>
      <xdr:rowOff>57694</xdr:rowOff>
    </xdr:to>
    <xdr:cxnSp macro="">
      <xdr:nvCxnSpPr>
        <xdr:cNvPr id="776" name="直線コネクタ 775">
          <a:extLst>
            <a:ext uri="{FF2B5EF4-FFF2-40B4-BE49-F238E27FC236}">
              <a16:creationId xmlns:a16="http://schemas.microsoft.com/office/drawing/2014/main" id="{7FFB388D-9A88-45E4-A653-AF7291048637}"/>
            </a:ext>
          </a:extLst>
        </xdr:cNvPr>
        <xdr:cNvCxnSpPr/>
      </xdr:nvCxnSpPr>
      <xdr:spPr>
        <a:xfrm>
          <a:off x="13144500" y="13631545"/>
          <a:ext cx="790575" cy="2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108131</xdr:rowOff>
    </xdr:from>
    <xdr:to>
      <xdr:col>72</xdr:col>
      <xdr:colOff>38100</xdr:colOff>
      <xdr:row>84</xdr:row>
      <xdr:rowOff>38281</xdr:rowOff>
    </xdr:to>
    <xdr:sp macro="" textlink="">
      <xdr:nvSpPr>
        <xdr:cNvPr id="777" name="楕円 776">
          <a:extLst>
            <a:ext uri="{FF2B5EF4-FFF2-40B4-BE49-F238E27FC236}">
              <a16:creationId xmlns:a16="http://schemas.microsoft.com/office/drawing/2014/main" id="{DC91F649-6E3F-4898-9209-A19C3FD92801}"/>
            </a:ext>
          </a:extLst>
        </xdr:cNvPr>
        <xdr:cNvSpPr/>
      </xdr:nvSpPr>
      <xdr:spPr>
        <a:xfrm>
          <a:off x="12296775" y="1354473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158931</xdr:rowOff>
    </xdr:from>
    <xdr:to>
      <xdr:col>76</xdr:col>
      <xdr:colOff>114300</xdr:colOff>
      <xdr:row>84</xdr:row>
      <xdr:rowOff>26670</xdr:rowOff>
    </xdr:to>
    <xdr:cxnSp macro="">
      <xdr:nvCxnSpPr>
        <xdr:cNvPr id="778" name="直線コネクタ 777">
          <a:extLst>
            <a:ext uri="{FF2B5EF4-FFF2-40B4-BE49-F238E27FC236}">
              <a16:creationId xmlns:a16="http://schemas.microsoft.com/office/drawing/2014/main" id="{C7A4D91B-AEC9-4034-8EDC-003D69F84CA7}"/>
            </a:ext>
          </a:extLst>
        </xdr:cNvPr>
        <xdr:cNvCxnSpPr/>
      </xdr:nvCxnSpPr>
      <xdr:spPr>
        <a:xfrm>
          <a:off x="12344400" y="13601881"/>
          <a:ext cx="800100" cy="2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68943</xdr:rowOff>
    </xdr:from>
    <xdr:to>
      <xdr:col>67</xdr:col>
      <xdr:colOff>101600</xdr:colOff>
      <xdr:row>83</xdr:row>
      <xdr:rowOff>170543</xdr:rowOff>
    </xdr:to>
    <xdr:sp macro="" textlink="">
      <xdr:nvSpPr>
        <xdr:cNvPr id="779" name="楕円 778">
          <a:extLst>
            <a:ext uri="{FF2B5EF4-FFF2-40B4-BE49-F238E27FC236}">
              <a16:creationId xmlns:a16="http://schemas.microsoft.com/office/drawing/2014/main" id="{B89AF7DB-078F-4AFB-8087-74FC784208AC}"/>
            </a:ext>
          </a:extLst>
        </xdr:cNvPr>
        <xdr:cNvSpPr/>
      </xdr:nvSpPr>
      <xdr:spPr>
        <a:xfrm>
          <a:off x="11487150" y="1350554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119743</xdr:rowOff>
    </xdr:from>
    <xdr:to>
      <xdr:col>71</xdr:col>
      <xdr:colOff>177800</xdr:colOff>
      <xdr:row>83</xdr:row>
      <xdr:rowOff>158931</xdr:rowOff>
    </xdr:to>
    <xdr:cxnSp macro="">
      <xdr:nvCxnSpPr>
        <xdr:cNvPr id="780" name="直線コネクタ 779">
          <a:extLst>
            <a:ext uri="{FF2B5EF4-FFF2-40B4-BE49-F238E27FC236}">
              <a16:creationId xmlns:a16="http://schemas.microsoft.com/office/drawing/2014/main" id="{C220183A-FF88-4A2E-A75A-552C758572CE}"/>
            </a:ext>
          </a:extLst>
        </xdr:cNvPr>
        <xdr:cNvCxnSpPr/>
      </xdr:nvCxnSpPr>
      <xdr:spPr>
        <a:xfrm>
          <a:off x="11534775" y="13562693"/>
          <a:ext cx="809625"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23784</xdr:rowOff>
    </xdr:from>
    <xdr:ext cx="405111" cy="259045"/>
    <xdr:sp macro="" textlink="">
      <xdr:nvSpPr>
        <xdr:cNvPr id="781" name="n_1aveValue【児童館】&#10;有形固定資産減価償却率">
          <a:extLst>
            <a:ext uri="{FF2B5EF4-FFF2-40B4-BE49-F238E27FC236}">
              <a16:creationId xmlns:a16="http://schemas.microsoft.com/office/drawing/2014/main" id="{E1583C6E-98C2-4C9E-838A-8D9EDF6D3C2F}"/>
            </a:ext>
          </a:extLst>
        </xdr:cNvPr>
        <xdr:cNvSpPr txBox="1"/>
      </xdr:nvSpPr>
      <xdr:spPr>
        <a:xfrm>
          <a:off x="13745219" y="12980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30315</xdr:rowOff>
    </xdr:from>
    <xdr:ext cx="405111" cy="259045"/>
    <xdr:sp macro="" textlink="">
      <xdr:nvSpPr>
        <xdr:cNvPr id="782" name="n_2aveValue【児童館】&#10;有形固定資産減価償却率">
          <a:extLst>
            <a:ext uri="{FF2B5EF4-FFF2-40B4-BE49-F238E27FC236}">
              <a16:creationId xmlns:a16="http://schemas.microsoft.com/office/drawing/2014/main" id="{CC17F3D2-75B9-4A10-A58D-0CA556A54BCF}"/>
            </a:ext>
          </a:extLst>
        </xdr:cNvPr>
        <xdr:cNvSpPr txBox="1"/>
      </xdr:nvSpPr>
      <xdr:spPr>
        <a:xfrm>
          <a:off x="12964169" y="12981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170741</xdr:rowOff>
    </xdr:from>
    <xdr:ext cx="405111" cy="259045"/>
    <xdr:sp macro="" textlink="">
      <xdr:nvSpPr>
        <xdr:cNvPr id="783" name="n_3aveValue【児童館】&#10;有形固定資産減価償却率">
          <a:extLst>
            <a:ext uri="{FF2B5EF4-FFF2-40B4-BE49-F238E27FC236}">
              <a16:creationId xmlns:a16="http://schemas.microsoft.com/office/drawing/2014/main" id="{B6C941F2-433A-4BE2-AD74-53ED5A46D9FB}"/>
            </a:ext>
          </a:extLst>
        </xdr:cNvPr>
        <xdr:cNvSpPr txBox="1"/>
      </xdr:nvSpPr>
      <xdr:spPr>
        <a:xfrm>
          <a:off x="12164069" y="12953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95629</xdr:rowOff>
    </xdr:from>
    <xdr:ext cx="405111" cy="259045"/>
    <xdr:sp macro="" textlink="">
      <xdr:nvSpPr>
        <xdr:cNvPr id="784" name="n_4aveValue【児童館】&#10;有形固定資産減価償却率">
          <a:extLst>
            <a:ext uri="{FF2B5EF4-FFF2-40B4-BE49-F238E27FC236}">
              <a16:creationId xmlns:a16="http://schemas.microsoft.com/office/drawing/2014/main" id="{EA042A9B-1A42-480E-8327-4A00FF68F4D9}"/>
            </a:ext>
          </a:extLst>
        </xdr:cNvPr>
        <xdr:cNvSpPr txBox="1"/>
      </xdr:nvSpPr>
      <xdr:spPr>
        <a:xfrm>
          <a:off x="11354444" y="13049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99621</xdr:rowOff>
    </xdr:from>
    <xdr:ext cx="405111" cy="259045"/>
    <xdr:sp macro="" textlink="">
      <xdr:nvSpPr>
        <xdr:cNvPr id="785" name="n_1mainValue【児童館】&#10;有形固定資産減価償却率">
          <a:extLst>
            <a:ext uri="{FF2B5EF4-FFF2-40B4-BE49-F238E27FC236}">
              <a16:creationId xmlns:a16="http://schemas.microsoft.com/office/drawing/2014/main" id="{749A8F3B-B1D0-440B-854B-0E8221E82128}"/>
            </a:ext>
          </a:extLst>
        </xdr:cNvPr>
        <xdr:cNvSpPr txBox="1"/>
      </xdr:nvSpPr>
      <xdr:spPr>
        <a:xfrm>
          <a:off x="13745219" y="13704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68597</xdr:rowOff>
    </xdr:from>
    <xdr:ext cx="405111" cy="259045"/>
    <xdr:sp macro="" textlink="">
      <xdr:nvSpPr>
        <xdr:cNvPr id="786" name="n_2mainValue【児童館】&#10;有形固定資産減価償却率">
          <a:extLst>
            <a:ext uri="{FF2B5EF4-FFF2-40B4-BE49-F238E27FC236}">
              <a16:creationId xmlns:a16="http://schemas.microsoft.com/office/drawing/2014/main" id="{F30B372B-A406-43B2-8238-4DC5D3068D56}"/>
            </a:ext>
          </a:extLst>
        </xdr:cNvPr>
        <xdr:cNvSpPr txBox="1"/>
      </xdr:nvSpPr>
      <xdr:spPr>
        <a:xfrm>
          <a:off x="12964169" y="1366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29408</xdr:rowOff>
    </xdr:from>
    <xdr:ext cx="405111" cy="259045"/>
    <xdr:sp macro="" textlink="">
      <xdr:nvSpPr>
        <xdr:cNvPr id="787" name="n_3mainValue【児童館】&#10;有形固定資産減価償却率">
          <a:extLst>
            <a:ext uri="{FF2B5EF4-FFF2-40B4-BE49-F238E27FC236}">
              <a16:creationId xmlns:a16="http://schemas.microsoft.com/office/drawing/2014/main" id="{DD1928E5-21A4-4A70-9F8B-9CEE9ADB436A}"/>
            </a:ext>
          </a:extLst>
        </xdr:cNvPr>
        <xdr:cNvSpPr txBox="1"/>
      </xdr:nvSpPr>
      <xdr:spPr>
        <a:xfrm>
          <a:off x="12164069" y="1362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161670</xdr:rowOff>
    </xdr:from>
    <xdr:ext cx="405111" cy="259045"/>
    <xdr:sp macro="" textlink="">
      <xdr:nvSpPr>
        <xdr:cNvPr id="788" name="n_4mainValue【児童館】&#10;有形固定資産減価償却率">
          <a:extLst>
            <a:ext uri="{FF2B5EF4-FFF2-40B4-BE49-F238E27FC236}">
              <a16:creationId xmlns:a16="http://schemas.microsoft.com/office/drawing/2014/main" id="{E46BE4A8-6E09-4CB1-91BA-DC4BF09FB6B7}"/>
            </a:ext>
          </a:extLst>
        </xdr:cNvPr>
        <xdr:cNvSpPr txBox="1"/>
      </xdr:nvSpPr>
      <xdr:spPr>
        <a:xfrm>
          <a:off x="11354444" y="13604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9" name="正方形/長方形 788">
          <a:extLst>
            <a:ext uri="{FF2B5EF4-FFF2-40B4-BE49-F238E27FC236}">
              <a16:creationId xmlns:a16="http://schemas.microsoft.com/office/drawing/2014/main" id="{889E819B-5B2B-4866-A54E-93E547442218}"/>
            </a:ext>
          </a:extLst>
        </xdr:cNvPr>
        <xdr:cNvSpPr/>
      </xdr:nvSpPr>
      <xdr:spPr>
        <a:xfrm>
          <a:off x="164592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90" name="正方形/長方形 789">
          <a:extLst>
            <a:ext uri="{FF2B5EF4-FFF2-40B4-BE49-F238E27FC236}">
              <a16:creationId xmlns:a16="http://schemas.microsoft.com/office/drawing/2014/main" id="{9BDE857A-7783-498D-9EEB-A716C3F0DC5D}"/>
            </a:ext>
          </a:extLst>
        </xdr:cNvPr>
        <xdr:cNvSpPr/>
      </xdr:nvSpPr>
      <xdr:spPr>
        <a:xfrm>
          <a:off x="165830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91" name="正方形/長方形 790">
          <a:extLst>
            <a:ext uri="{FF2B5EF4-FFF2-40B4-BE49-F238E27FC236}">
              <a16:creationId xmlns:a16="http://schemas.microsoft.com/office/drawing/2014/main" id="{62EFFCA2-4AB2-461E-B6A4-9093724834DD}"/>
            </a:ext>
          </a:extLst>
        </xdr:cNvPr>
        <xdr:cNvSpPr/>
      </xdr:nvSpPr>
      <xdr:spPr>
        <a:xfrm>
          <a:off x="165830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2" name="正方形/長方形 791">
          <a:extLst>
            <a:ext uri="{FF2B5EF4-FFF2-40B4-BE49-F238E27FC236}">
              <a16:creationId xmlns:a16="http://schemas.microsoft.com/office/drawing/2014/main" id="{5BDCB5D0-7646-4DD1-A5AD-3E556F2D4A2E}"/>
            </a:ext>
          </a:extLst>
        </xdr:cNvPr>
        <xdr:cNvSpPr/>
      </xdr:nvSpPr>
      <xdr:spPr>
        <a:xfrm>
          <a:off x="174879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3" name="正方形/長方形 792">
          <a:extLst>
            <a:ext uri="{FF2B5EF4-FFF2-40B4-BE49-F238E27FC236}">
              <a16:creationId xmlns:a16="http://schemas.microsoft.com/office/drawing/2014/main" id="{3ABFF2A8-9F6B-4EDA-8423-C7D47BE6F435}"/>
            </a:ext>
          </a:extLst>
        </xdr:cNvPr>
        <xdr:cNvSpPr/>
      </xdr:nvSpPr>
      <xdr:spPr>
        <a:xfrm>
          <a:off x="174879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4" name="正方形/長方形 793">
          <a:extLst>
            <a:ext uri="{FF2B5EF4-FFF2-40B4-BE49-F238E27FC236}">
              <a16:creationId xmlns:a16="http://schemas.microsoft.com/office/drawing/2014/main" id="{E463B2E1-EB21-481F-93EF-D8CD4DF3A35C}"/>
            </a:ext>
          </a:extLst>
        </xdr:cNvPr>
        <xdr:cNvSpPr/>
      </xdr:nvSpPr>
      <xdr:spPr>
        <a:xfrm>
          <a:off x="185166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5" name="正方形/長方形 794">
          <a:extLst>
            <a:ext uri="{FF2B5EF4-FFF2-40B4-BE49-F238E27FC236}">
              <a16:creationId xmlns:a16="http://schemas.microsoft.com/office/drawing/2014/main" id="{FE89106D-0595-4C1E-8B2A-A1F08CCA7A2C}"/>
            </a:ext>
          </a:extLst>
        </xdr:cNvPr>
        <xdr:cNvSpPr/>
      </xdr:nvSpPr>
      <xdr:spPr>
        <a:xfrm>
          <a:off x="185166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6" name="正方形/長方形 795">
          <a:extLst>
            <a:ext uri="{FF2B5EF4-FFF2-40B4-BE49-F238E27FC236}">
              <a16:creationId xmlns:a16="http://schemas.microsoft.com/office/drawing/2014/main" id="{C0CDC7F8-A409-439B-AA76-6697162FE753}"/>
            </a:ext>
          </a:extLst>
        </xdr:cNvPr>
        <xdr:cNvSpPr/>
      </xdr:nvSpPr>
      <xdr:spPr>
        <a:xfrm>
          <a:off x="164592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7" name="テキスト ボックス 796">
          <a:extLst>
            <a:ext uri="{FF2B5EF4-FFF2-40B4-BE49-F238E27FC236}">
              <a16:creationId xmlns:a16="http://schemas.microsoft.com/office/drawing/2014/main" id="{1F4DF3ED-8D5C-4640-9CD6-A6F34C8177AB}"/>
            </a:ext>
          </a:extLst>
        </xdr:cNvPr>
        <xdr:cNvSpPr txBox="1"/>
      </xdr:nvSpPr>
      <xdr:spPr>
        <a:xfrm>
          <a:off x="16440150"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8" name="直線コネクタ 797">
          <a:extLst>
            <a:ext uri="{FF2B5EF4-FFF2-40B4-BE49-F238E27FC236}">
              <a16:creationId xmlns:a16="http://schemas.microsoft.com/office/drawing/2014/main" id="{33331EE4-7FE3-47CC-89CF-A9EE7F407DFA}"/>
            </a:ext>
          </a:extLst>
        </xdr:cNvPr>
        <xdr:cNvCxnSpPr/>
      </xdr:nvCxnSpPr>
      <xdr:spPr>
        <a:xfrm>
          <a:off x="164592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9" name="直線コネクタ 798">
          <a:extLst>
            <a:ext uri="{FF2B5EF4-FFF2-40B4-BE49-F238E27FC236}">
              <a16:creationId xmlns:a16="http://schemas.microsoft.com/office/drawing/2014/main" id="{51575F91-370D-47B9-85A3-A06AD1F7000C}"/>
            </a:ext>
          </a:extLst>
        </xdr:cNvPr>
        <xdr:cNvCxnSpPr/>
      </xdr:nvCxnSpPr>
      <xdr:spPr>
        <a:xfrm>
          <a:off x="16459200" y="1396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800" name="テキスト ボックス 799">
          <a:extLst>
            <a:ext uri="{FF2B5EF4-FFF2-40B4-BE49-F238E27FC236}">
              <a16:creationId xmlns:a16="http://schemas.microsoft.com/office/drawing/2014/main" id="{D51AAADC-D7AE-4C87-B57D-ABB17DD124EA}"/>
            </a:ext>
          </a:extLst>
        </xdr:cNvPr>
        <xdr:cNvSpPr txBox="1"/>
      </xdr:nvSpPr>
      <xdr:spPr>
        <a:xfrm>
          <a:off x="16052346"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801" name="直線コネクタ 800">
          <a:extLst>
            <a:ext uri="{FF2B5EF4-FFF2-40B4-BE49-F238E27FC236}">
              <a16:creationId xmlns:a16="http://schemas.microsoft.com/office/drawing/2014/main" id="{8FD505C7-75F7-4660-8682-3FBF50837D10}"/>
            </a:ext>
          </a:extLst>
        </xdr:cNvPr>
        <xdr:cNvCxnSpPr/>
      </xdr:nvCxnSpPr>
      <xdr:spPr>
        <a:xfrm>
          <a:off x="16459200" y="1353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802" name="テキスト ボックス 801">
          <a:extLst>
            <a:ext uri="{FF2B5EF4-FFF2-40B4-BE49-F238E27FC236}">
              <a16:creationId xmlns:a16="http://schemas.microsoft.com/office/drawing/2014/main" id="{D6E5A843-5610-48DE-B965-3134B8665C21}"/>
            </a:ext>
          </a:extLst>
        </xdr:cNvPr>
        <xdr:cNvSpPr txBox="1"/>
      </xdr:nvSpPr>
      <xdr:spPr>
        <a:xfrm>
          <a:off x="16052346" y="1339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3" name="直線コネクタ 802">
          <a:extLst>
            <a:ext uri="{FF2B5EF4-FFF2-40B4-BE49-F238E27FC236}">
              <a16:creationId xmlns:a16="http://schemas.microsoft.com/office/drawing/2014/main" id="{48BD4589-5B6F-48FE-B1FF-35B8E85438FD}"/>
            </a:ext>
          </a:extLst>
        </xdr:cNvPr>
        <xdr:cNvCxnSpPr/>
      </xdr:nvCxnSpPr>
      <xdr:spPr>
        <a:xfrm>
          <a:off x="16459200" y="1310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4" name="テキスト ボックス 803">
          <a:extLst>
            <a:ext uri="{FF2B5EF4-FFF2-40B4-BE49-F238E27FC236}">
              <a16:creationId xmlns:a16="http://schemas.microsoft.com/office/drawing/2014/main" id="{4E3466FA-2DB3-4970-A1C2-11BCB202E56F}"/>
            </a:ext>
          </a:extLst>
        </xdr:cNvPr>
        <xdr:cNvSpPr txBox="1"/>
      </xdr:nvSpPr>
      <xdr:spPr>
        <a:xfrm>
          <a:off x="16052346" y="12961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5" name="直線コネクタ 804">
          <a:extLst>
            <a:ext uri="{FF2B5EF4-FFF2-40B4-BE49-F238E27FC236}">
              <a16:creationId xmlns:a16="http://schemas.microsoft.com/office/drawing/2014/main" id="{180A2B5D-19C5-431B-AA75-B6A299B5B58C}"/>
            </a:ext>
          </a:extLst>
        </xdr:cNvPr>
        <xdr:cNvCxnSpPr/>
      </xdr:nvCxnSpPr>
      <xdr:spPr>
        <a:xfrm>
          <a:off x="16459200" y="1266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6" name="テキスト ボックス 805">
          <a:extLst>
            <a:ext uri="{FF2B5EF4-FFF2-40B4-BE49-F238E27FC236}">
              <a16:creationId xmlns:a16="http://schemas.microsoft.com/office/drawing/2014/main" id="{992FA219-40FF-4FAC-8716-831B2487A91F}"/>
            </a:ext>
          </a:extLst>
        </xdr:cNvPr>
        <xdr:cNvSpPr txBox="1"/>
      </xdr:nvSpPr>
      <xdr:spPr>
        <a:xfrm>
          <a:off x="16052346" y="1253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7" name="直線コネクタ 806">
          <a:extLst>
            <a:ext uri="{FF2B5EF4-FFF2-40B4-BE49-F238E27FC236}">
              <a16:creationId xmlns:a16="http://schemas.microsoft.com/office/drawing/2014/main" id="{18E35AB1-9A8A-4DD0-9DE4-2C0B42040419}"/>
            </a:ext>
          </a:extLst>
        </xdr:cNvPr>
        <xdr:cNvCxnSpPr/>
      </xdr:nvCxnSpPr>
      <xdr:spPr>
        <a:xfrm>
          <a:off x="164592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8" name="テキスト ボックス 807">
          <a:extLst>
            <a:ext uri="{FF2B5EF4-FFF2-40B4-BE49-F238E27FC236}">
              <a16:creationId xmlns:a16="http://schemas.microsoft.com/office/drawing/2014/main" id="{81F31AFA-3BD6-4BEB-8F1B-61B98A825C69}"/>
            </a:ext>
          </a:extLst>
        </xdr:cNvPr>
        <xdr:cNvSpPr txBox="1"/>
      </xdr:nvSpPr>
      <xdr:spPr>
        <a:xfrm>
          <a:off x="16052346"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9" name="【児童館】&#10;一人当たり面積グラフ枠">
          <a:extLst>
            <a:ext uri="{FF2B5EF4-FFF2-40B4-BE49-F238E27FC236}">
              <a16:creationId xmlns:a16="http://schemas.microsoft.com/office/drawing/2014/main" id="{AD2DD989-6255-456B-8468-74C58E8F774A}"/>
            </a:ext>
          </a:extLst>
        </xdr:cNvPr>
        <xdr:cNvSpPr/>
      </xdr:nvSpPr>
      <xdr:spPr>
        <a:xfrm>
          <a:off x="164592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85</xdr:row>
      <xdr:rowOff>163830</xdr:rowOff>
    </xdr:to>
    <xdr:cxnSp macro="">
      <xdr:nvCxnSpPr>
        <xdr:cNvPr id="810" name="直線コネクタ 809">
          <a:extLst>
            <a:ext uri="{FF2B5EF4-FFF2-40B4-BE49-F238E27FC236}">
              <a16:creationId xmlns:a16="http://schemas.microsoft.com/office/drawing/2014/main" id="{0E9F3077-92C2-4A91-9E13-0487D399971C}"/>
            </a:ext>
          </a:extLst>
        </xdr:cNvPr>
        <xdr:cNvCxnSpPr/>
      </xdr:nvCxnSpPr>
      <xdr:spPr>
        <a:xfrm flipV="1">
          <a:off x="19954239" y="12563475"/>
          <a:ext cx="0" cy="1360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167657</xdr:rowOff>
    </xdr:from>
    <xdr:ext cx="469744" cy="259045"/>
    <xdr:sp macro="" textlink="">
      <xdr:nvSpPr>
        <xdr:cNvPr id="811" name="【児童館】&#10;一人当たり面積最小値テキスト">
          <a:extLst>
            <a:ext uri="{FF2B5EF4-FFF2-40B4-BE49-F238E27FC236}">
              <a16:creationId xmlns:a16="http://schemas.microsoft.com/office/drawing/2014/main" id="{E77ACE27-5393-4435-8ED5-DB94926D5614}"/>
            </a:ext>
          </a:extLst>
        </xdr:cNvPr>
        <xdr:cNvSpPr txBox="1"/>
      </xdr:nvSpPr>
      <xdr:spPr>
        <a:xfrm>
          <a:off x="19992975" y="1392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163830</xdr:rowOff>
    </xdr:from>
    <xdr:to>
      <xdr:col>116</xdr:col>
      <xdr:colOff>152400</xdr:colOff>
      <xdr:row>85</xdr:row>
      <xdr:rowOff>163830</xdr:rowOff>
    </xdr:to>
    <xdr:cxnSp macro="">
      <xdr:nvCxnSpPr>
        <xdr:cNvPr id="812" name="直線コネクタ 811">
          <a:extLst>
            <a:ext uri="{FF2B5EF4-FFF2-40B4-BE49-F238E27FC236}">
              <a16:creationId xmlns:a16="http://schemas.microsoft.com/office/drawing/2014/main" id="{DDDBAB1D-ED41-4F7A-A4A8-222BAAB52839}"/>
            </a:ext>
          </a:extLst>
        </xdr:cNvPr>
        <xdr:cNvCxnSpPr/>
      </xdr:nvCxnSpPr>
      <xdr:spPr>
        <a:xfrm>
          <a:off x="19878675" y="1392428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813" name="【児童館】&#10;一人当たり面積最大値テキスト">
          <a:extLst>
            <a:ext uri="{FF2B5EF4-FFF2-40B4-BE49-F238E27FC236}">
              <a16:creationId xmlns:a16="http://schemas.microsoft.com/office/drawing/2014/main" id="{4197AF24-6AAB-42F4-9783-6292D7B470E1}"/>
            </a:ext>
          </a:extLst>
        </xdr:cNvPr>
        <xdr:cNvSpPr txBox="1"/>
      </xdr:nvSpPr>
      <xdr:spPr>
        <a:xfrm>
          <a:off x="19992975" y="12351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814" name="直線コネクタ 813">
          <a:extLst>
            <a:ext uri="{FF2B5EF4-FFF2-40B4-BE49-F238E27FC236}">
              <a16:creationId xmlns:a16="http://schemas.microsoft.com/office/drawing/2014/main" id="{A5665562-1BBC-49DA-8B87-61A1FC45FE2E}"/>
            </a:ext>
          </a:extLst>
        </xdr:cNvPr>
        <xdr:cNvCxnSpPr/>
      </xdr:nvCxnSpPr>
      <xdr:spPr>
        <a:xfrm>
          <a:off x="19878675" y="125634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67327</xdr:rowOff>
    </xdr:from>
    <xdr:ext cx="469744" cy="259045"/>
    <xdr:sp macro="" textlink="">
      <xdr:nvSpPr>
        <xdr:cNvPr id="815" name="【児童館】&#10;一人当たり面積平均値テキスト">
          <a:extLst>
            <a:ext uri="{FF2B5EF4-FFF2-40B4-BE49-F238E27FC236}">
              <a16:creationId xmlns:a16="http://schemas.microsoft.com/office/drawing/2014/main" id="{EB9A53DA-8ED4-4AFB-93CB-48D23D48CD62}"/>
            </a:ext>
          </a:extLst>
        </xdr:cNvPr>
        <xdr:cNvSpPr txBox="1"/>
      </xdr:nvSpPr>
      <xdr:spPr>
        <a:xfrm>
          <a:off x="19992975" y="133420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816" name="フローチャート: 判断 815">
          <a:extLst>
            <a:ext uri="{FF2B5EF4-FFF2-40B4-BE49-F238E27FC236}">
              <a16:creationId xmlns:a16="http://schemas.microsoft.com/office/drawing/2014/main" id="{33358C62-30EF-4C84-8321-D66430E23F81}"/>
            </a:ext>
          </a:extLst>
        </xdr:cNvPr>
        <xdr:cNvSpPr/>
      </xdr:nvSpPr>
      <xdr:spPr>
        <a:xfrm>
          <a:off x="19897725" y="134874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817" name="フローチャート: 判断 816">
          <a:extLst>
            <a:ext uri="{FF2B5EF4-FFF2-40B4-BE49-F238E27FC236}">
              <a16:creationId xmlns:a16="http://schemas.microsoft.com/office/drawing/2014/main" id="{1C17560C-5B54-4F40-B7DA-F5D4A8459D1F}"/>
            </a:ext>
          </a:extLst>
        </xdr:cNvPr>
        <xdr:cNvSpPr/>
      </xdr:nvSpPr>
      <xdr:spPr>
        <a:xfrm>
          <a:off x="19154775" y="134874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818" name="フローチャート: 判断 817">
          <a:extLst>
            <a:ext uri="{FF2B5EF4-FFF2-40B4-BE49-F238E27FC236}">
              <a16:creationId xmlns:a16="http://schemas.microsoft.com/office/drawing/2014/main" id="{5DC67771-054B-4304-9319-1DADF398C0E0}"/>
            </a:ext>
          </a:extLst>
        </xdr:cNvPr>
        <xdr:cNvSpPr/>
      </xdr:nvSpPr>
      <xdr:spPr>
        <a:xfrm>
          <a:off x="18345150" y="1352677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819" name="フローチャート: 判断 818">
          <a:extLst>
            <a:ext uri="{FF2B5EF4-FFF2-40B4-BE49-F238E27FC236}">
              <a16:creationId xmlns:a16="http://schemas.microsoft.com/office/drawing/2014/main" id="{620C7003-8C4C-4558-831F-A0CAA37BDAB4}"/>
            </a:ext>
          </a:extLst>
        </xdr:cNvPr>
        <xdr:cNvSpPr/>
      </xdr:nvSpPr>
      <xdr:spPr>
        <a:xfrm>
          <a:off x="17554575" y="134874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820" name="フローチャート: 判断 819">
          <a:extLst>
            <a:ext uri="{FF2B5EF4-FFF2-40B4-BE49-F238E27FC236}">
              <a16:creationId xmlns:a16="http://schemas.microsoft.com/office/drawing/2014/main" id="{0B2E3535-2C3F-4DF1-8EAD-439601F50602}"/>
            </a:ext>
          </a:extLst>
        </xdr:cNvPr>
        <xdr:cNvSpPr/>
      </xdr:nvSpPr>
      <xdr:spPr>
        <a:xfrm>
          <a:off x="16754475" y="1352677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E537B91E-0FE3-473C-ACF7-917290E6CA4F}"/>
            </a:ext>
          </a:extLst>
        </xdr:cNvPr>
        <xdr:cNvSpPr txBox="1"/>
      </xdr:nvSpPr>
      <xdr:spPr>
        <a:xfrm>
          <a:off x="197834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3BEDAB2D-209C-41FD-9102-38D45ADE8CFF}"/>
            </a:ext>
          </a:extLst>
        </xdr:cNvPr>
        <xdr:cNvSpPr txBox="1"/>
      </xdr:nvSpPr>
      <xdr:spPr>
        <a:xfrm>
          <a:off x="19030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6AC64D48-F04C-4F3A-AF38-F4ACE6D34763}"/>
            </a:ext>
          </a:extLst>
        </xdr:cNvPr>
        <xdr:cNvSpPr txBox="1"/>
      </xdr:nvSpPr>
      <xdr:spPr>
        <a:xfrm>
          <a:off x="18221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2F380D68-948E-4F56-8354-E0C13F02F82C}"/>
            </a:ext>
          </a:extLst>
        </xdr:cNvPr>
        <xdr:cNvSpPr txBox="1"/>
      </xdr:nvSpPr>
      <xdr:spPr>
        <a:xfrm>
          <a:off x="174307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5" name="テキスト ボックス 824">
          <a:extLst>
            <a:ext uri="{FF2B5EF4-FFF2-40B4-BE49-F238E27FC236}">
              <a16:creationId xmlns:a16="http://schemas.microsoft.com/office/drawing/2014/main" id="{FF228EC9-CD58-4AE6-9CAE-124045C93725}"/>
            </a:ext>
          </a:extLst>
        </xdr:cNvPr>
        <xdr:cNvSpPr txBox="1"/>
      </xdr:nvSpPr>
      <xdr:spPr>
        <a:xfrm>
          <a:off x="166306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826" name="楕円 825">
          <a:extLst>
            <a:ext uri="{FF2B5EF4-FFF2-40B4-BE49-F238E27FC236}">
              <a16:creationId xmlns:a16="http://schemas.microsoft.com/office/drawing/2014/main" id="{7EA50EA1-C67F-4281-9FCE-205F8FCA670E}"/>
            </a:ext>
          </a:extLst>
        </xdr:cNvPr>
        <xdr:cNvSpPr/>
      </xdr:nvSpPr>
      <xdr:spPr>
        <a:xfrm>
          <a:off x="19897725" y="1360170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137177</xdr:rowOff>
    </xdr:from>
    <xdr:ext cx="469744" cy="259045"/>
    <xdr:sp macro="" textlink="">
      <xdr:nvSpPr>
        <xdr:cNvPr id="827" name="【児童館】&#10;一人当たり面積該当値テキスト">
          <a:extLst>
            <a:ext uri="{FF2B5EF4-FFF2-40B4-BE49-F238E27FC236}">
              <a16:creationId xmlns:a16="http://schemas.microsoft.com/office/drawing/2014/main" id="{B20FA60F-0694-4AD8-97B2-5348FD8C1982}"/>
            </a:ext>
          </a:extLst>
        </xdr:cNvPr>
        <xdr:cNvSpPr txBox="1"/>
      </xdr:nvSpPr>
      <xdr:spPr>
        <a:xfrm>
          <a:off x="19992975" y="1358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158750</xdr:rowOff>
    </xdr:from>
    <xdr:to>
      <xdr:col>112</xdr:col>
      <xdr:colOff>38100</xdr:colOff>
      <xdr:row>84</xdr:row>
      <xdr:rowOff>88900</xdr:rowOff>
    </xdr:to>
    <xdr:sp macro="" textlink="">
      <xdr:nvSpPr>
        <xdr:cNvPr id="828" name="楕円 827">
          <a:extLst>
            <a:ext uri="{FF2B5EF4-FFF2-40B4-BE49-F238E27FC236}">
              <a16:creationId xmlns:a16="http://schemas.microsoft.com/office/drawing/2014/main" id="{613EE153-1B89-4D8D-B9FF-5E63FEDE739B}"/>
            </a:ext>
          </a:extLst>
        </xdr:cNvPr>
        <xdr:cNvSpPr/>
      </xdr:nvSpPr>
      <xdr:spPr>
        <a:xfrm>
          <a:off x="19154775" y="1360170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38100</xdr:rowOff>
    </xdr:from>
    <xdr:to>
      <xdr:col>116</xdr:col>
      <xdr:colOff>63500</xdr:colOff>
      <xdr:row>84</xdr:row>
      <xdr:rowOff>38100</xdr:rowOff>
    </xdr:to>
    <xdr:cxnSp macro="">
      <xdr:nvCxnSpPr>
        <xdr:cNvPr id="829" name="直線コネクタ 828">
          <a:extLst>
            <a:ext uri="{FF2B5EF4-FFF2-40B4-BE49-F238E27FC236}">
              <a16:creationId xmlns:a16="http://schemas.microsoft.com/office/drawing/2014/main" id="{0956AECC-BEAF-431A-A5E3-3E4F1664990A}"/>
            </a:ext>
          </a:extLst>
        </xdr:cNvPr>
        <xdr:cNvCxnSpPr/>
      </xdr:nvCxnSpPr>
      <xdr:spPr>
        <a:xfrm>
          <a:off x="19202400" y="13639800"/>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158750</xdr:rowOff>
    </xdr:from>
    <xdr:to>
      <xdr:col>107</xdr:col>
      <xdr:colOff>101600</xdr:colOff>
      <xdr:row>84</xdr:row>
      <xdr:rowOff>88900</xdr:rowOff>
    </xdr:to>
    <xdr:sp macro="" textlink="">
      <xdr:nvSpPr>
        <xdr:cNvPr id="830" name="楕円 829">
          <a:extLst>
            <a:ext uri="{FF2B5EF4-FFF2-40B4-BE49-F238E27FC236}">
              <a16:creationId xmlns:a16="http://schemas.microsoft.com/office/drawing/2014/main" id="{62E4947E-F016-4085-A444-13B69F5BF6A5}"/>
            </a:ext>
          </a:extLst>
        </xdr:cNvPr>
        <xdr:cNvSpPr/>
      </xdr:nvSpPr>
      <xdr:spPr>
        <a:xfrm>
          <a:off x="18345150" y="1360170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38100</xdr:rowOff>
    </xdr:from>
    <xdr:to>
      <xdr:col>111</xdr:col>
      <xdr:colOff>177800</xdr:colOff>
      <xdr:row>84</xdr:row>
      <xdr:rowOff>38100</xdr:rowOff>
    </xdr:to>
    <xdr:cxnSp macro="">
      <xdr:nvCxnSpPr>
        <xdr:cNvPr id="831" name="直線コネクタ 830">
          <a:extLst>
            <a:ext uri="{FF2B5EF4-FFF2-40B4-BE49-F238E27FC236}">
              <a16:creationId xmlns:a16="http://schemas.microsoft.com/office/drawing/2014/main" id="{7E92535C-570D-4A41-9925-C9133C75A18E}"/>
            </a:ext>
          </a:extLst>
        </xdr:cNvPr>
        <xdr:cNvCxnSpPr/>
      </xdr:nvCxnSpPr>
      <xdr:spPr>
        <a:xfrm>
          <a:off x="18392775" y="1363980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10161</xdr:rowOff>
    </xdr:from>
    <xdr:to>
      <xdr:col>102</xdr:col>
      <xdr:colOff>165100</xdr:colOff>
      <xdr:row>84</xdr:row>
      <xdr:rowOff>111761</xdr:rowOff>
    </xdr:to>
    <xdr:sp macro="" textlink="">
      <xdr:nvSpPr>
        <xdr:cNvPr id="832" name="楕円 831">
          <a:extLst>
            <a:ext uri="{FF2B5EF4-FFF2-40B4-BE49-F238E27FC236}">
              <a16:creationId xmlns:a16="http://schemas.microsoft.com/office/drawing/2014/main" id="{9CF9B817-40BC-466C-A976-125DE77B4BCB}"/>
            </a:ext>
          </a:extLst>
        </xdr:cNvPr>
        <xdr:cNvSpPr/>
      </xdr:nvSpPr>
      <xdr:spPr>
        <a:xfrm>
          <a:off x="17554575" y="1360868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38100</xdr:rowOff>
    </xdr:from>
    <xdr:to>
      <xdr:col>107</xdr:col>
      <xdr:colOff>50800</xdr:colOff>
      <xdr:row>84</xdr:row>
      <xdr:rowOff>60961</xdr:rowOff>
    </xdr:to>
    <xdr:cxnSp macro="">
      <xdr:nvCxnSpPr>
        <xdr:cNvPr id="833" name="直線コネクタ 832">
          <a:extLst>
            <a:ext uri="{FF2B5EF4-FFF2-40B4-BE49-F238E27FC236}">
              <a16:creationId xmlns:a16="http://schemas.microsoft.com/office/drawing/2014/main" id="{8E973A3F-A443-45B1-AA6B-B7433CE6AEB3}"/>
            </a:ext>
          </a:extLst>
        </xdr:cNvPr>
        <xdr:cNvCxnSpPr/>
      </xdr:nvCxnSpPr>
      <xdr:spPr>
        <a:xfrm flipV="1">
          <a:off x="17602200" y="13639800"/>
          <a:ext cx="790575" cy="26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10161</xdr:rowOff>
    </xdr:from>
    <xdr:to>
      <xdr:col>98</xdr:col>
      <xdr:colOff>38100</xdr:colOff>
      <xdr:row>84</xdr:row>
      <xdr:rowOff>111761</xdr:rowOff>
    </xdr:to>
    <xdr:sp macro="" textlink="">
      <xdr:nvSpPr>
        <xdr:cNvPr id="834" name="楕円 833">
          <a:extLst>
            <a:ext uri="{FF2B5EF4-FFF2-40B4-BE49-F238E27FC236}">
              <a16:creationId xmlns:a16="http://schemas.microsoft.com/office/drawing/2014/main" id="{70144E9B-93AF-4FF1-9463-47F0BBE1B55B}"/>
            </a:ext>
          </a:extLst>
        </xdr:cNvPr>
        <xdr:cNvSpPr/>
      </xdr:nvSpPr>
      <xdr:spPr>
        <a:xfrm>
          <a:off x="16754475" y="1360868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60961</xdr:rowOff>
    </xdr:from>
    <xdr:to>
      <xdr:col>102</xdr:col>
      <xdr:colOff>114300</xdr:colOff>
      <xdr:row>84</xdr:row>
      <xdr:rowOff>60961</xdr:rowOff>
    </xdr:to>
    <xdr:cxnSp macro="">
      <xdr:nvCxnSpPr>
        <xdr:cNvPr id="835" name="直線コネクタ 834">
          <a:extLst>
            <a:ext uri="{FF2B5EF4-FFF2-40B4-BE49-F238E27FC236}">
              <a16:creationId xmlns:a16="http://schemas.microsoft.com/office/drawing/2014/main" id="{51E0F8AF-C26B-425B-B13F-DFD6C1143AFB}"/>
            </a:ext>
          </a:extLst>
        </xdr:cNvPr>
        <xdr:cNvCxnSpPr/>
      </xdr:nvCxnSpPr>
      <xdr:spPr>
        <a:xfrm>
          <a:off x="16802100" y="13665836"/>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162577</xdr:rowOff>
    </xdr:from>
    <xdr:ext cx="469744" cy="259045"/>
    <xdr:sp macro="" textlink="">
      <xdr:nvSpPr>
        <xdr:cNvPr id="836" name="n_1aveValue【児童館】&#10;一人当たり面積">
          <a:extLst>
            <a:ext uri="{FF2B5EF4-FFF2-40B4-BE49-F238E27FC236}">
              <a16:creationId xmlns:a16="http://schemas.microsoft.com/office/drawing/2014/main" id="{BB0A9F42-BEA2-431F-9EDC-31A644673265}"/>
            </a:ext>
          </a:extLst>
        </xdr:cNvPr>
        <xdr:cNvSpPr txBox="1"/>
      </xdr:nvSpPr>
      <xdr:spPr>
        <a:xfrm>
          <a:off x="18983402" y="1327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36847</xdr:rowOff>
    </xdr:from>
    <xdr:ext cx="469744" cy="259045"/>
    <xdr:sp macro="" textlink="">
      <xdr:nvSpPr>
        <xdr:cNvPr id="837" name="n_2aveValue【児童館】&#10;一人当たり面積">
          <a:extLst>
            <a:ext uri="{FF2B5EF4-FFF2-40B4-BE49-F238E27FC236}">
              <a16:creationId xmlns:a16="http://schemas.microsoft.com/office/drawing/2014/main" id="{682615F0-FBB1-4BF0-BE77-2538032FE61E}"/>
            </a:ext>
          </a:extLst>
        </xdr:cNvPr>
        <xdr:cNvSpPr txBox="1"/>
      </xdr:nvSpPr>
      <xdr:spPr>
        <a:xfrm>
          <a:off x="18183302" y="1331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162577</xdr:rowOff>
    </xdr:from>
    <xdr:ext cx="469744" cy="259045"/>
    <xdr:sp macro="" textlink="">
      <xdr:nvSpPr>
        <xdr:cNvPr id="838" name="n_3aveValue【児童館】&#10;一人当たり面積">
          <a:extLst>
            <a:ext uri="{FF2B5EF4-FFF2-40B4-BE49-F238E27FC236}">
              <a16:creationId xmlns:a16="http://schemas.microsoft.com/office/drawing/2014/main" id="{0F88779E-37DB-471C-8DAC-D9F7594A7F8D}"/>
            </a:ext>
          </a:extLst>
        </xdr:cNvPr>
        <xdr:cNvSpPr txBox="1"/>
      </xdr:nvSpPr>
      <xdr:spPr>
        <a:xfrm>
          <a:off x="17383202" y="1327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36847</xdr:rowOff>
    </xdr:from>
    <xdr:ext cx="469744" cy="259045"/>
    <xdr:sp macro="" textlink="">
      <xdr:nvSpPr>
        <xdr:cNvPr id="839" name="n_4aveValue【児童館】&#10;一人当たり面積">
          <a:extLst>
            <a:ext uri="{FF2B5EF4-FFF2-40B4-BE49-F238E27FC236}">
              <a16:creationId xmlns:a16="http://schemas.microsoft.com/office/drawing/2014/main" id="{FB02BAFC-E0D7-4176-97F2-08F337855E61}"/>
            </a:ext>
          </a:extLst>
        </xdr:cNvPr>
        <xdr:cNvSpPr txBox="1"/>
      </xdr:nvSpPr>
      <xdr:spPr>
        <a:xfrm>
          <a:off x="16592627" y="1331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80027</xdr:rowOff>
    </xdr:from>
    <xdr:ext cx="469744" cy="259045"/>
    <xdr:sp macro="" textlink="">
      <xdr:nvSpPr>
        <xdr:cNvPr id="840" name="n_1mainValue【児童館】&#10;一人当たり面積">
          <a:extLst>
            <a:ext uri="{FF2B5EF4-FFF2-40B4-BE49-F238E27FC236}">
              <a16:creationId xmlns:a16="http://schemas.microsoft.com/office/drawing/2014/main" id="{1DB52FC7-7910-4481-B686-B7D67F09842F}"/>
            </a:ext>
          </a:extLst>
        </xdr:cNvPr>
        <xdr:cNvSpPr txBox="1"/>
      </xdr:nvSpPr>
      <xdr:spPr>
        <a:xfrm>
          <a:off x="18983402" y="13684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80027</xdr:rowOff>
    </xdr:from>
    <xdr:ext cx="469744" cy="259045"/>
    <xdr:sp macro="" textlink="">
      <xdr:nvSpPr>
        <xdr:cNvPr id="841" name="n_2mainValue【児童館】&#10;一人当たり面積">
          <a:extLst>
            <a:ext uri="{FF2B5EF4-FFF2-40B4-BE49-F238E27FC236}">
              <a16:creationId xmlns:a16="http://schemas.microsoft.com/office/drawing/2014/main" id="{D97301D6-8EA3-4D08-80DF-D05DC669A788}"/>
            </a:ext>
          </a:extLst>
        </xdr:cNvPr>
        <xdr:cNvSpPr txBox="1"/>
      </xdr:nvSpPr>
      <xdr:spPr>
        <a:xfrm>
          <a:off x="18183302" y="13684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102888</xdr:rowOff>
    </xdr:from>
    <xdr:ext cx="469744" cy="259045"/>
    <xdr:sp macro="" textlink="">
      <xdr:nvSpPr>
        <xdr:cNvPr id="842" name="n_3mainValue【児童館】&#10;一人当たり面積">
          <a:extLst>
            <a:ext uri="{FF2B5EF4-FFF2-40B4-BE49-F238E27FC236}">
              <a16:creationId xmlns:a16="http://schemas.microsoft.com/office/drawing/2014/main" id="{83AD0D09-70D0-466F-81BA-4663262921E2}"/>
            </a:ext>
          </a:extLst>
        </xdr:cNvPr>
        <xdr:cNvSpPr txBox="1"/>
      </xdr:nvSpPr>
      <xdr:spPr>
        <a:xfrm>
          <a:off x="17383202" y="13707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102888</xdr:rowOff>
    </xdr:from>
    <xdr:ext cx="469744" cy="259045"/>
    <xdr:sp macro="" textlink="">
      <xdr:nvSpPr>
        <xdr:cNvPr id="843" name="n_4mainValue【児童館】&#10;一人当たり面積">
          <a:extLst>
            <a:ext uri="{FF2B5EF4-FFF2-40B4-BE49-F238E27FC236}">
              <a16:creationId xmlns:a16="http://schemas.microsoft.com/office/drawing/2014/main" id="{6462D7FE-7E38-44E4-9AB4-6A31E579BB8D}"/>
            </a:ext>
          </a:extLst>
        </xdr:cNvPr>
        <xdr:cNvSpPr txBox="1"/>
      </xdr:nvSpPr>
      <xdr:spPr>
        <a:xfrm>
          <a:off x="16592627" y="13707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4" name="正方形/長方形 843">
          <a:extLst>
            <a:ext uri="{FF2B5EF4-FFF2-40B4-BE49-F238E27FC236}">
              <a16:creationId xmlns:a16="http://schemas.microsoft.com/office/drawing/2014/main" id="{51C178AA-D75D-459E-B640-75F11C66F31E}"/>
            </a:ext>
          </a:extLst>
        </xdr:cNvPr>
        <xdr:cNvSpPr/>
      </xdr:nvSpPr>
      <xdr:spPr>
        <a:xfrm>
          <a:off x="112109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5" name="正方形/長方形 844">
          <a:extLst>
            <a:ext uri="{FF2B5EF4-FFF2-40B4-BE49-F238E27FC236}">
              <a16:creationId xmlns:a16="http://schemas.microsoft.com/office/drawing/2014/main" id="{EB92749E-92F2-421B-B57D-3AC06939A9D0}"/>
            </a:ext>
          </a:extLst>
        </xdr:cNvPr>
        <xdr:cNvSpPr/>
      </xdr:nvSpPr>
      <xdr:spPr>
        <a:xfrm>
          <a:off x="113157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6" name="正方形/長方形 845">
          <a:extLst>
            <a:ext uri="{FF2B5EF4-FFF2-40B4-BE49-F238E27FC236}">
              <a16:creationId xmlns:a16="http://schemas.microsoft.com/office/drawing/2014/main" id="{5AAEBE87-873E-4F5C-A6F3-78AF6A9D82A1}"/>
            </a:ext>
          </a:extLst>
        </xdr:cNvPr>
        <xdr:cNvSpPr/>
      </xdr:nvSpPr>
      <xdr:spPr>
        <a:xfrm>
          <a:off x="113157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7" name="正方形/長方形 846">
          <a:extLst>
            <a:ext uri="{FF2B5EF4-FFF2-40B4-BE49-F238E27FC236}">
              <a16:creationId xmlns:a16="http://schemas.microsoft.com/office/drawing/2014/main" id="{80243392-6A39-43B2-B5E6-C0308F43E549}"/>
            </a:ext>
          </a:extLst>
        </xdr:cNvPr>
        <xdr:cNvSpPr/>
      </xdr:nvSpPr>
      <xdr:spPr>
        <a:xfrm>
          <a:off x="1223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8" name="正方形/長方形 847">
          <a:extLst>
            <a:ext uri="{FF2B5EF4-FFF2-40B4-BE49-F238E27FC236}">
              <a16:creationId xmlns:a16="http://schemas.microsoft.com/office/drawing/2014/main" id="{E08E9078-2BF2-4CC6-BBBA-B6B0A6A2D50C}"/>
            </a:ext>
          </a:extLst>
        </xdr:cNvPr>
        <xdr:cNvSpPr/>
      </xdr:nvSpPr>
      <xdr:spPr>
        <a:xfrm>
          <a:off x="1223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9" name="正方形/長方形 848">
          <a:extLst>
            <a:ext uri="{FF2B5EF4-FFF2-40B4-BE49-F238E27FC236}">
              <a16:creationId xmlns:a16="http://schemas.microsoft.com/office/drawing/2014/main" id="{312BA458-3AC3-49ED-9989-CB55012D06CE}"/>
            </a:ext>
          </a:extLst>
        </xdr:cNvPr>
        <xdr:cNvSpPr/>
      </xdr:nvSpPr>
      <xdr:spPr>
        <a:xfrm>
          <a:off x="132683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0" name="正方形/長方形 849">
          <a:extLst>
            <a:ext uri="{FF2B5EF4-FFF2-40B4-BE49-F238E27FC236}">
              <a16:creationId xmlns:a16="http://schemas.microsoft.com/office/drawing/2014/main" id="{4E17610C-E3FA-45FC-89EE-B632C8E1F9FB}"/>
            </a:ext>
          </a:extLst>
        </xdr:cNvPr>
        <xdr:cNvSpPr/>
      </xdr:nvSpPr>
      <xdr:spPr>
        <a:xfrm>
          <a:off x="132683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1" name="正方形/長方形 850">
          <a:extLst>
            <a:ext uri="{FF2B5EF4-FFF2-40B4-BE49-F238E27FC236}">
              <a16:creationId xmlns:a16="http://schemas.microsoft.com/office/drawing/2014/main" id="{BC1F9A7E-8D46-4D97-98B6-3EE3490CC81C}"/>
            </a:ext>
          </a:extLst>
        </xdr:cNvPr>
        <xdr:cNvSpPr/>
      </xdr:nvSpPr>
      <xdr:spPr>
        <a:xfrm>
          <a:off x="112109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2" name="テキスト ボックス 851">
          <a:extLst>
            <a:ext uri="{FF2B5EF4-FFF2-40B4-BE49-F238E27FC236}">
              <a16:creationId xmlns:a16="http://schemas.microsoft.com/office/drawing/2014/main" id="{AEAAD993-4258-43F0-AA3F-36E13A510C5D}"/>
            </a:ext>
          </a:extLst>
        </xdr:cNvPr>
        <xdr:cNvSpPr txBox="1"/>
      </xdr:nvSpPr>
      <xdr:spPr>
        <a:xfrm>
          <a:off x="11172825"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3" name="直線コネクタ 852">
          <a:extLst>
            <a:ext uri="{FF2B5EF4-FFF2-40B4-BE49-F238E27FC236}">
              <a16:creationId xmlns:a16="http://schemas.microsoft.com/office/drawing/2014/main" id="{8689D3EE-965E-44CF-9E8B-DB5B3FDD212D}"/>
            </a:ext>
          </a:extLst>
        </xdr:cNvPr>
        <xdr:cNvCxnSpPr/>
      </xdr:nvCxnSpPr>
      <xdr:spPr>
        <a:xfrm>
          <a:off x="11210925" y="1799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4" name="テキスト ボックス 853">
          <a:extLst>
            <a:ext uri="{FF2B5EF4-FFF2-40B4-BE49-F238E27FC236}">
              <a16:creationId xmlns:a16="http://schemas.microsoft.com/office/drawing/2014/main" id="{A28ECD21-6A0F-4A0E-9AA0-AA271F145D36}"/>
            </a:ext>
          </a:extLst>
        </xdr:cNvPr>
        <xdr:cNvSpPr txBox="1"/>
      </xdr:nvSpPr>
      <xdr:spPr>
        <a:xfrm>
          <a:off x="107945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76200</xdr:rowOff>
    </xdr:from>
    <xdr:to>
      <xdr:col>89</xdr:col>
      <xdr:colOff>177800</xdr:colOff>
      <xdr:row>109</xdr:row>
      <xdr:rowOff>76200</xdr:rowOff>
    </xdr:to>
    <xdr:cxnSp macro="">
      <xdr:nvCxnSpPr>
        <xdr:cNvPr id="855" name="直線コネクタ 854">
          <a:extLst>
            <a:ext uri="{FF2B5EF4-FFF2-40B4-BE49-F238E27FC236}">
              <a16:creationId xmlns:a16="http://schemas.microsoft.com/office/drawing/2014/main" id="{B18855B4-EDA7-4228-9D9B-009EBED811E2}"/>
            </a:ext>
          </a:extLst>
        </xdr:cNvPr>
        <xdr:cNvCxnSpPr/>
      </xdr:nvCxnSpPr>
      <xdr:spPr>
        <a:xfrm>
          <a:off x="11210925" y="17726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105427</xdr:rowOff>
    </xdr:from>
    <xdr:ext cx="403059" cy="259045"/>
    <xdr:sp macro="" textlink="">
      <xdr:nvSpPr>
        <xdr:cNvPr id="856" name="テキスト ボックス 855">
          <a:extLst>
            <a:ext uri="{FF2B5EF4-FFF2-40B4-BE49-F238E27FC236}">
              <a16:creationId xmlns:a16="http://schemas.microsoft.com/office/drawing/2014/main" id="{B9360CE9-392D-4009-A6F8-0AA53FD0331F}"/>
            </a:ext>
          </a:extLst>
        </xdr:cNvPr>
        <xdr:cNvSpPr txBox="1"/>
      </xdr:nvSpPr>
      <xdr:spPr>
        <a:xfrm>
          <a:off x="10845966" y="17590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133350</xdr:rowOff>
    </xdr:from>
    <xdr:to>
      <xdr:col>89</xdr:col>
      <xdr:colOff>177800</xdr:colOff>
      <xdr:row>107</xdr:row>
      <xdr:rowOff>133350</xdr:rowOff>
    </xdr:to>
    <xdr:cxnSp macro="">
      <xdr:nvCxnSpPr>
        <xdr:cNvPr id="857" name="直線コネクタ 856">
          <a:extLst>
            <a:ext uri="{FF2B5EF4-FFF2-40B4-BE49-F238E27FC236}">
              <a16:creationId xmlns:a16="http://schemas.microsoft.com/office/drawing/2014/main" id="{625B66E4-4C5D-4E65-8167-1B42059A3610}"/>
            </a:ext>
          </a:extLst>
        </xdr:cNvPr>
        <xdr:cNvCxnSpPr/>
      </xdr:nvCxnSpPr>
      <xdr:spPr>
        <a:xfrm>
          <a:off x="11210925" y="17459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162577</xdr:rowOff>
    </xdr:from>
    <xdr:ext cx="403059" cy="259045"/>
    <xdr:sp macro="" textlink="">
      <xdr:nvSpPr>
        <xdr:cNvPr id="858" name="テキスト ボックス 857">
          <a:extLst>
            <a:ext uri="{FF2B5EF4-FFF2-40B4-BE49-F238E27FC236}">
              <a16:creationId xmlns:a16="http://schemas.microsoft.com/office/drawing/2014/main" id="{28ED072C-371F-43A3-9791-1D3E3620ABA4}"/>
            </a:ext>
          </a:extLst>
        </xdr:cNvPr>
        <xdr:cNvSpPr txBox="1"/>
      </xdr:nvSpPr>
      <xdr:spPr>
        <a:xfrm>
          <a:off x="10845966" y="17323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19050</xdr:rowOff>
    </xdr:from>
    <xdr:to>
      <xdr:col>89</xdr:col>
      <xdr:colOff>177800</xdr:colOff>
      <xdr:row>106</xdr:row>
      <xdr:rowOff>19050</xdr:rowOff>
    </xdr:to>
    <xdr:cxnSp macro="">
      <xdr:nvCxnSpPr>
        <xdr:cNvPr id="859" name="直線コネクタ 858">
          <a:extLst>
            <a:ext uri="{FF2B5EF4-FFF2-40B4-BE49-F238E27FC236}">
              <a16:creationId xmlns:a16="http://schemas.microsoft.com/office/drawing/2014/main" id="{72FE2E69-0567-4E96-9E74-68770A0AEA9C}"/>
            </a:ext>
          </a:extLst>
        </xdr:cNvPr>
        <xdr:cNvCxnSpPr/>
      </xdr:nvCxnSpPr>
      <xdr:spPr>
        <a:xfrm>
          <a:off x="11210925" y="17183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48277</xdr:rowOff>
    </xdr:from>
    <xdr:ext cx="403059" cy="259045"/>
    <xdr:sp macro="" textlink="">
      <xdr:nvSpPr>
        <xdr:cNvPr id="860" name="テキスト ボックス 859">
          <a:extLst>
            <a:ext uri="{FF2B5EF4-FFF2-40B4-BE49-F238E27FC236}">
              <a16:creationId xmlns:a16="http://schemas.microsoft.com/office/drawing/2014/main" id="{42A3A516-4517-429F-BC70-BCA4E2269E24}"/>
            </a:ext>
          </a:extLst>
        </xdr:cNvPr>
        <xdr:cNvSpPr txBox="1"/>
      </xdr:nvSpPr>
      <xdr:spPr>
        <a:xfrm>
          <a:off x="10845966" y="17047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61" name="直線コネクタ 860">
          <a:extLst>
            <a:ext uri="{FF2B5EF4-FFF2-40B4-BE49-F238E27FC236}">
              <a16:creationId xmlns:a16="http://schemas.microsoft.com/office/drawing/2014/main" id="{B41D1FBF-93E1-432E-9DD5-1C1FF0E0D53F}"/>
            </a:ext>
          </a:extLst>
        </xdr:cNvPr>
        <xdr:cNvCxnSpPr/>
      </xdr:nvCxnSpPr>
      <xdr:spPr>
        <a:xfrm>
          <a:off x="11210925" y="16916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62" name="テキスト ボックス 861">
          <a:extLst>
            <a:ext uri="{FF2B5EF4-FFF2-40B4-BE49-F238E27FC236}">
              <a16:creationId xmlns:a16="http://schemas.microsoft.com/office/drawing/2014/main" id="{A715D862-D87B-46E0-ACAD-1512200D5552}"/>
            </a:ext>
          </a:extLst>
        </xdr:cNvPr>
        <xdr:cNvSpPr txBox="1"/>
      </xdr:nvSpPr>
      <xdr:spPr>
        <a:xfrm>
          <a:off x="10845966" y="1678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133350</xdr:rowOff>
    </xdr:from>
    <xdr:to>
      <xdr:col>89</xdr:col>
      <xdr:colOff>177800</xdr:colOff>
      <xdr:row>102</xdr:row>
      <xdr:rowOff>133350</xdr:rowOff>
    </xdr:to>
    <xdr:cxnSp macro="">
      <xdr:nvCxnSpPr>
        <xdr:cNvPr id="863" name="直線コネクタ 862">
          <a:extLst>
            <a:ext uri="{FF2B5EF4-FFF2-40B4-BE49-F238E27FC236}">
              <a16:creationId xmlns:a16="http://schemas.microsoft.com/office/drawing/2014/main" id="{7CF404A6-A9D0-430D-B121-9A20B255936F}"/>
            </a:ext>
          </a:extLst>
        </xdr:cNvPr>
        <xdr:cNvCxnSpPr/>
      </xdr:nvCxnSpPr>
      <xdr:spPr>
        <a:xfrm>
          <a:off x="11210925" y="16649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162577</xdr:rowOff>
    </xdr:from>
    <xdr:ext cx="403059" cy="259045"/>
    <xdr:sp macro="" textlink="">
      <xdr:nvSpPr>
        <xdr:cNvPr id="864" name="テキスト ボックス 863">
          <a:extLst>
            <a:ext uri="{FF2B5EF4-FFF2-40B4-BE49-F238E27FC236}">
              <a16:creationId xmlns:a16="http://schemas.microsoft.com/office/drawing/2014/main" id="{BBD735CC-2715-4716-92D9-74129E56DE2D}"/>
            </a:ext>
          </a:extLst>
        </xdr:cNvPr>
        <xdr:cNvSpPr txBox="1"/>
      </xdr:nvSpPr>
      <xdr:spPr>
        <a:xfrm>
          <a:off x="10845966" y="16513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19050</xdr:rowOff>
    </xdr:from>
    <xdr:to>
      <xdr:col>89</xdr:col>
      <xdr:colOff>177800</xdr:colOff>
      <xdr:row>101</xdr:row>
      <xdr:rowOff>19050</xdr:rowOff>
    </xdr:to>
    <xdr:cxnSp macro="">
      <xdr:nvCxnSpPr>
        <xdr:cNvPr id="865" name="直線コネクタ 864">
          <a:extLst>
            <a:ext uri="{FF2B5EF4-FFF2-40B4-BE49-F238E27FC236}">
              <a16:creationId xmlns:a16="http://schemas.microsoft.com/office/drawing/2014/main" id="{AFD1EDD6-A1C1-42F5-91AF-8DA0382496AA}"/>
            </a:ext>
          </a:extLst>
        </xdr:cNvPr>
        <xdr:cNvCxnSpPr/>
      </xdr:nvCxnSpPr>
      <xdr:spPr>
        <a:xfrm>
          <a:off x="11210925" y="16373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48277</xdr:rowOff>
    </xdr:from>
    <xdr:ext cx="403059" cy="259045"/>
    <xdr:sp macro="" textlink="">
      <xdr:nvSpPr>
        <xdr:cNvPr id="866" name="テキスト ボックス 865">
          <a:extLst>
            <a:ext uri="{FF2B5EF4-FFF2-40B4-BE49-F238E27FC236}">
              <a16:creationId xmlns:a16="http://schemas.microsoft.com/office/drawing/2014/main" id="{50108627-6C11-4235-84B4-13F0C4510F4F}"/>
            </a:ext>
          </a:extLst>
        </xdr:cNvPr>
        <xdr:cNvSpPr txBox="1"/>
      </xdr:nvSpPr>
      <xdr:spPr>
        <a:xfrm>
          <a:off x="10845966" y="16237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76200</xdr:rowOff>
    </xdr:from>
    <xdr:to>
      <xdr:col>89</xdr:col>
      <xdr:colOff>177800</xdr:colOff>
      <xdr:row>99</xdr:row>
      <xdr:rowOff>76200</xdr:rowOff>
    </xdr:to>
    <xdr:cxnSp macro="">
      <xdr:nvCxnSpPr>
        <xdr:cNvPr id="867" name="直線コネクタ 866">
          <a:extLst>
            <a:ext uri="{FF2B5EF4-FFF2-40B4-BE49-F238E27FC236}">
              <a16:creationId xmlns:a16="http://schemas.microsoft.com/office/drawing/2014/main" id="{49F53F9C-4D30-4F80-A805-EFFC07761062}"/>
            </a:ext>
          </a:extLst>
        </xdr:cNvPr>
        <xdr:cNvCxnSpPr/>
      </xdr:nvCxnSpPr>
      <xdr:spPr>
        <a:xfrm>
          <a:off x="11210925" y="161067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105427</xdr:rowOff>
    </xdr:from>
    <xdr:ext cx="403059" cy="259045"/>
    <xdr:sp macro="" textlink="">
      <xdr:nvSpPr>
        <xdr:cNvPr id="868" name="テキスト ボックス 867">
          <a:extLst>
            <a:ext uri="{FF2B5EF4-FFF2-40B4-BE49-F238E27FC236}">
              <a16:creationId xmlns:a16="http://schemas.microsoft.com/office/drawing/2014/main" id="{8AC5A89F-F4E2-4292-8E37-B971B1E93B98}"/>
            </a:ext>
          </a:extLst>
        </xdr:cNvPr>
        <xdr:cNvSpPr txBox="1"/>
      </xdr:nvSpPr>
      <xdr:spPr>
        <a:xfrm>
          <a:off x="10845966" y="15970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9" name="直線コネクタ 868">
          <a:extLst>
            <a:ext uri="{FF2B5EF4-FFF2-40B4-BE49-F238E27FC236}">
              <a16:creationId xmlns:a16="http://schemas.microsoft.com/office/drawing/2014/main" id="{9CD41D1C-D24D-4BFD-853A-6146EF996E63}"/>
            </a:ext>
          </a:extLst>
        </xdr:cNvPr>
        <xdr:cNvCxnSpPr/>
      </xdr:nvCxnSpPr>
      <xdr:spPr>
        <a:xfrm>
          <a:off x="11210925" y="15840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70" name="テキスト ボックス 869">
          <a:extLst>
            <a:ext uri="{FF2B5EF4-FFF2-40B4-BE49-F238E27FC236}">
              <a16:creationId xmlns:a16="http://schemas.microsoft.com/office/drawing/2014/main" id="{FBF8240E-D34C-4AB0-9ADC-FC14A2B1E83D}"/>
            </a:ext>
          </a:extLst>
        </xdr:cNvPr>
        <xdr:cNvSpPr txBox="1"/>
      </xdr:nvSpPr>
      <xdr:spPr>
        <a:xfrm>
          <a:off x="10845966" y="15704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71" name="【公民館】&#10;有形固定資産減価償却率グラフ枠">
          <a:extLst>
            <a:ext uri="{FF2B5EF4-FFF2-40B4-BE49-F238E27FC236}">
              <a16:creationId xmlns:a16="http://schemas.microsoft.com/office/drawing/2014/main" id="{D65C5DE7-09BB-4D0A-8C54-4D1CAC52CB85}"/>
            </a:ext>
          </a:extLst>
        </xdr:cNvPr>
        <xdr:cNvSpPr/>
      </xdr:nvSpPr>
      <xdr:spPr>
        <a:xfrm>
          <a:off x="112109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50482</xdr:rowOff>
    </xdr:from>
    <xdr:to>
      <xdr:col>85</xdr:col>
      <xdr:colOff>126364</xdr:colOff>
      <xdr:row>108</xdr:row>
      <xdr:rowOff>67627</xdr:rowOff>
    </xdr:to>
    <xdr:cxnSp macro="">
      <xdr:nvCxnSpPr>
        <xdr:cNvPr id="872" name="直線コネクタ 871">
          <a:extLst>
            <a:ext uri="{FF2B5EF4-FFF2-40B4-BE49-F238E27FC236}">
              <a16:creationId xmlns:a16="http://schemas.microsoft.com/office/drawing/2014/main" id="{E0E74B16-A7A3-4BFE-954F-440378102B42}"/>
            </a:ext>
          </a:extLst>
        </xdr:cNvPr>
        <xdr:cNvCxnSpPr/>
      </xdr:nvCxnSpPr>
      <xdr:spPr>
        <a:xfrm flipV="1">
          <a:off x="14696439" y="16239807"/>
          <a:ext cx="0" cy="131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71454</xdr:rowOff>
    </xdr:from>
    <xdr:ext cx="405111" cy="259045"/>
    <xdr:sp macro="" textlink="">
      <xdr:nvSpPr>
        <xdr:cNvPr id="873" name="【公民館】&#10;有形固定資産減価償却率最小値テキスト">
          <a:extLst>
            <a:ext uri="{FF2B5EF4-FFF2-40B4-BE49-F238E27FC236}">
              <a16:creationId xmlns:a16="http://schemas.microsoft.com/office/drawing/2014/main" id="{0441FEA5-FB7A-44FB-9CC2-291C2106E140}"/>
            </a:ext>
          </a:extLst>
        </xdr:cNvPr>
        <xdr:cNvSpPr txBox="1"/>
      </xdr:nvSpPr>
      <xdr:spPr>
        <a:xfrm>
          <a:off x="14735175" y="17556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67627</xdr:rowOff>
    </xdr:from>
    <xdr:to>
      <xdr:col>86</xdr:col>
      <xdr:colOff>25400</xdr:colOff>
      <xdr:row>108</xdr:row>
      <xdr:rowOff>67627</xdr:rowOff>
    </xdr:to>
    <xdr:cxnSp macro="">
      <xdr:nvCxnSpPr>
        <xdr:cNvPr id="874" name="直線コネクタ 873">
          <a:extLst>
            <a:ext uri="{FF2B5EF4-FFF2-40B4-BE49-F238E27FC236}">
              <a16:creationId xmlns:a16="http://schemas.microsoft.com/office/drawing/2014/main" id="{D66C0B6E-41A4-49D5-8CA9-E61EF16C87B3}"/>
            </a:ext>
          </a:extLst>
        </xdr:cNvPr>
        <xdr:cNvCxnSpPr/>
      </xdr:nvCxnSpPr>
      <xdr:spPr>
        <a:xfrm>
          <a:off x="14611350" y="1755235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168609</xdr:rowOff>
    </xdr:from>
    <xdr:ext cx="405111" cy="259045"/>
    <xdr:sp macro="" textlink="">
      <xdr:nvSpPr>
        <xdr:cNvPr id="875" name="【公民館】&#10;有形固定資産減価償却率最大値テキスト">
          <a:extLst>
            <a:ext uri="{FF2B5EF4-FFF2-40B4-BE49-F238E27FC236}">
              <a16:creationId xmlns:a16="http://schemas.microsoft.com/office/drawing/2014/main" id="{B3097F79-DAF4-405A-8A7E-F1F170DB71D4}"/>
            </a:ext>
          </a:extLst>
        </xdr:cNvPr>
        <xdr:cNvSpPr txBox="1"/>
      </xdr:nvSpPr>
      <xdr:spPr>
        <a:xfrm>
          <a:off x="14735175" y="16027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50482</xdr:rowOff>
    </xdr:from>
    <xdr:to>
      <xdr:col>86</xdr:col>
      <xdr:colOff>25400</xdr:colOff>
      <xdr:row>100</xdr:row>
      <xdr:rowOff>50482</xdr:rowOff>
    </xdr:to>
    <xdr:cxnSp macro="">
      <xdr:nvCxnSpPr>
        <xdr:cNvPr id="876" name="直線コネクタ 875">
          <a:extLst>
            <a:ext uri="{FF2B5EF4-FFF2-40B4-BE49-F238E27FC236}">
              <a16:creationId xmlns:a16="http://schemas.microsoft.com/office/drawing/2014/main" id="{91FE48A2-5B80-466A-9148-21F38E8A3236}"/>
            </a:ext>
          </a:extLst>
        </xdr:cNvPr>
        <xdr:cNvCxnSpPr/>
      </xdr:nvCxnSpPr>
      <xdr:spPr>
        <a:xfrm>
          <a:off x="14611350" y="1623980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159720</xdr:rowOff>
    </xdr:from>
    <xdr:ext cx="405111" cy="259045"/>
    <xdr:sp macro="" textlink="">
      <xdr:nvSpPr>
        <xdr:cNvPr id="877" name="【公民館】&#10;有形固定資産減価償却率平均値テキスト">
          <a:extLst>
            <a:ext uri="{FF2B5EF4-FFF2-40B4-BE49-F238E27FC236}">
              <a16:creationId xmlns:a16="http://schemas.microsoft.com/office/drawing/2014/main" id="{855D1E7C-7760-43CB-9F63-77AF421A404E}"/>
            </a:ext>
          </a:extLst>
        </xdr:cNvPr>
        <xdr:cNvSpPr txBox="1"/>
      </xdr:nvSpPr>
      <xdr:spPr>
        <a:xfrm>
          <a:off x="14735175" y="168411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136843</xdr:rowOff>
    </xdr:from>
    <xdr:to>
      <xdr:col>85</xdr:col>
      <xdr:colOff>177800</xdr:colOff>
      <xdr:row>105</xdr:row>
      <xdr:rowOff>66993</xdr:rowOff>
    </xdr:to>
    <xdr:sp macro="" textlink="">
      <xdr:nvSpPr>
        <xdr:cNvPr id="878" name="フローチャート: 判断 877">
          <a:extLst>
            <a:ext uri="{FF2B5EF4-FFF2-40B4-BE49-F238E27FC236}">
              <a16:creationId xmlns:a16="http://schemas.microsoft.com/office/drawing/2014/main" id="{327871D6-700F-454A-8011-064C751F5032}"/>
            </a:ext>
          </a:extLst>
        </xdr:cNvPr>
        <xdr:cNvSpPr/>
      </xdr:nvSpPr>
      <xdr:spPr>
        <a:xfrm>
          <a:off x="14649450" y="16980218"/>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99695</xdr:rowOff>
    </xdr:from>
    <xdr:to>
      <xdr:col>81</xdr:col>
      <xdr:colOff>101600</xdr:colOff>
      <xdr:row>105</xdr:row>
      <xdr:rowOff>29845</xdr:rowOff>
    </xdr:to>
    <xdr:sp macro="" textlink="">
      <xdr:nvSpPr>
        <xdr:cNvPr id="879" name="フローチャート: 判断 878">
          <a:extLst>
            <a:ext uri="{FF2B5EF4-FFF2-40B4-BE49-F238E27FC236}">
              <a16:creationId xmlns:a16="http://schemas.microsoft.com/office/drawing/2014/main" id="{343CEA75-AF1F-4CAC-85A3-B1876D5347B6}"/>
            </a:ext>
          </a:extLst>
        </xdr:cNvPr>
        <xdr:cNvSpPr/>
      </xdr:nvSpPr>
      <xdr:spPr>
        <a:xfrm>
          <a:off x="13887450" y="1694307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53975</xdr:rowOff>
    </xdr:from>
    <xdr:to>
      <xdr:col>76</xdr:col>
      <xdr:colOff>165100</xdr:colOff>
      <xdr:row>104</xdr:row>
      <xdr:rowOff>155575</xdr:rowOff>
    </xdr:to>
    <xdr:sp macro="" textlink="">
      <xdr:nvSpPr>
        <xdr:cNvPr id="880" name="フローチャート: 判断 879">
          <a:extLst>
            <a:ext uri="{FF2B5EF4-FFF2-40B4-BE49-F238E27FC236}">
              <a16:creationId xmlns:a16="http://schemas.microsoft.com/office/drawing/2014/main" id="{95977370-19B3-426F-80E1-39BDEE1CF508}"/>
            </a:ext>
          </a:extLst>
        </xdr:cNvPr>
        <xdr:cNvSpPr/>
      </xdr:nvSpPr>
      <xdr:spPr>
        <a:xfrm>
          <a:off x="13096875" y="1689417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42545</xdr:rowOff>
    </xdr:from>
    <xdr:to>
      <xdr:col>72</xdr:col>
      <xdr:colOff>38100</xdr:colOff>
      <xdr:row>104</xdr:row>
      <xdr:rowOff>144145</xdr:rowOff>
    </xdr:to>
    <xdr:sp macro="" textlink="">
      <xdr:nvSpPr>
        <xdr:cNvPr id="881" name="フローチャート: 判断 880">
          <a:extLst>
            <a:ext uri="{FF2B5EF4-FFF2-40B4-BE49-F238E27FC236}">
              <a16:creationId xmlns:a16="http://schemas.microsoft.com/office/drawing/2014/main" id="{640BFDFF-DB40-4230-A18C-E4B345505CF8}"/>
            </a:ext>
          </a:extLst>
        </xdr:cNvPr>
        <xdr:cNvSpPr/>
      </xdr:nvSpPr>
      <xdr:spPr>
        <a:xfrm>
          <a:off x="12296775" y="1688592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96838</xdr:rowOff>
    </xdr:from>
    <xdr:to>
      <xdr:col>67</xdr:col>
      <xdr:colOff>101600</xdr:colOff>
      <xdr:row>104</xdr:row>
      <xdr:rowOff>26988</xdr:rowOff>
    </xdr:to>
    <xdr:sp macro="" textlink="">
      <xdr:nvSpPr>
        <xdr:cNvPr id="882" name="フローチャート: 判断 881">
          <a:extLst>
            <a:ext uri="{FF2B5EF4-FFF2-40B4-BE49-F238E27FC236}">
              <a16:creationId xmlns:a16="http://schemas.microsoft.com/office/drawing/2014/main" id="{990EB819-D96D-49C8-B6B3-CD18C7C594EC}"/>
            </a:ext>
          </a:extLst>
        </xdr:cNvPr>
        <xdr:cNvSpPr/>
      </xdr:nvSpPr>
      <xdr:spPr>
        <a:xfrm>
          <a:off x="11487150" y="1677511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FE4D6719-6792-44FE-A911-0C139E5C01F9}"/>
            </a:ext>
          </a:extLst>
        </xdr:cNvPr>
        <xdr:cNvSpPr txBox="1"/>
      </xdr:nvSpPr>
      <xdr:spPr>
        <a:xfrm>
          <a:off x="1452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5C436A9C-7BC8-402B-92E1-01EDC80CC89F}"/>
            </a:ext>
          </a:extLst>
        </xdr:cNvPr>
        <xdr:cNvSpPr txBox="1"/>
      </xdr:nvSpPr>
      <xdr:spPr>
        <a:xfrm>
          <a:off x="13763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id="{25FCB697-DA6E-4465-B983-329483A78C83}"/>
            </a:ext>
          </a:extLst>
        </xdr:cNvPr>
        <xdr:cNvSpPr txBox="1"/>
      </xdr:nvSpPr>
      <xdr:spPr>
        <a:xfrm>
          <a:off x="12973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6" name="テキスト ボックス 885">
          <a:extLst>
            <a:ext uri="{FF2B5EF4-FFF2-40B4-BE49-F238E27FC236}">
              <a16:creationId xmlns:a16="http://schemas.microsoft.com/office/drawing/2014/main" id="{B53E81CF-D00F-46E4-93A5-5E12DA4842A7}"/>
            </a:ext>
          </a:extLst>
        </xdr:cNvPr>
        <xdr:cNvSpPr txBox="1"/>
      </xdr:nvSpPr>
      <xdr:spPr>
        <a:xfrm>
          <a:off x="12172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7" name="テキスト ボックス 886">
          <a:extLst>
            <a:ext uri="{FF2B5EF4-FFF2-40B4-BE49-F238E27FC236}">
              <a16:creationId xmlns:a16="http://schemas.microsoft.com/office/drawing/2014/main" id="{2477946B-5E0D-494D-B4BD-153443D856C0}"/>
            </a:ext>
          </a:extLst>
        </xdr:cNvPr>
        <xdr:cNvSpPr txBox="1"/>
      </xdr:nvSpPr>
      <xdr:spPr>
        <a:xfrm>
          <a:off x="11363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108268</xdr:rowOff>
    </xdr:from>
    <xdr:to>
      <xdr:col>85</xdr:col>
      <xdr:colOff>177800</xdr:colOff>
      <xdr:row>106</xdr:row>
      <xdr:rowOff>38418</xdr:rowOff>
    </xdr:to>
    <xdr:sp macro="" textlink="">
      <xdr:nvSpPr>
        <xdr:cNvPr id="888" name="楕円 887">
          <a:extLst>
            <a:ext uri="{FF2B5EF4-FFF2-40B4-BE49-F238E27FC236}">
              <a16:creationId xmlns:a16="http://schemas.microsoft.com/office/drawing/2014/main" id="{FD0ACAF8-7E2C-41A1-A293-9C150EE58A30}"/>
            </a:ext>
          </a:extLst>
        </xdr:cNvPr>
        <xdr:cNvSpPr/>
      </xdr:nvSpPr>
      <xdr:spPr>
        <a:xfrm>
          <a:off x="14649450" y="1710721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86695</xdr:rowOff>
    </xdr:from>
    <xdr:ext cx="405111" cy="259045"/>
    <xdr:sp macro="" textlink="">
      <xdr:nvSpPr>
        <xdr:cNvPr id="889" name="【公民館】&#10;有形固定資産減価償却率該当値テキスト">
          <a:extLst>
            <a:ext uri="{FF2B5EF4-FFF2-40B4-BE49-F238E27FC236}">
              <a16:creationId xmlns:a16="http://schemas.microsoft.com/office/drawing/2014/main" id="{B9D8A49F-EF8E-433D-88F1-124BD317DF26}"/>
            </a:ext>
          </a:extLst>
        </xdr:cNvPr>
        <xdr:cNvSpPr txBox="1"/>
      </xdr:nvSpPr>
      <xdr:spPr>
        <a:xfrm>
          <a:off x="14735175" y="17085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28257</xdr:rowOff>
    </xdr:from>
    <xdr:to>
      <xdr:col>81</xdr:col>
      <xdr:colOff>101600</xdr:colOff>
      <xdr:row>105</xdr:row>
      <xdr:rowOff>129857</xdr:rowOff>
    </xdr:to>
    <xdr:sp macro="" textlink="">
      <xdr:nvSpPr>
        <xdr:cNvPr id="890" name="楕円 889">
          <a:extLst>
            <a:ext uri="{FF2B5EF4-FFF2-40B4-BE49-F238E27FC236}">
              <a16:creationId xmlns:a16="http://schemas.microsoft.com/office/drawing/2014/main" id="{CC729CE9-87AB-4452-9C02-43D2413500F5}"/>
            </a:ext>
          </a:extLst>
        </xdr:cNvPr>
        <xdr:cNvSpPr/>
      </xdr:nvSpPr>
      <xdr:spPr>
        <a:xfrm>
          <a:off x="13887450" y="1703355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79057</xdr:rowOff>
    </xdr:from>
    <xdr:to>
      <xdr:col>85</xdr:col>
      <xdr:colOff>127000</xdr:colOff>
      <xdr:row>105</xdr:row>
      <xdr:rowOff>159068</xdr:rowOff>
    </xdr:to>
    <xdr:cxnSp macro="">
      <xdr:nvCxnSpPr>
        <xdr:cNvPr id="891" name="直線コネクタ 890">
          <a:extLst>
            <a:ext uri="{FF2B5EF4-FFF2-40B4-BE49-F238E27FC236}">
              <a16:creationId xmlns:a16="http://schemas.microsoft.com/office/drawing/2014/main" id="{113C6A8A-0535-4955-8BD8-8FF0DEC67D27}"/>
            </a:ext>
          </a:extLst>
        </xdr:cNvPr>
        <xdr:cNvCxnSpPr/>
      </xdr:nvCxnSpPr>
      <xdr:spPr>
        <a:xfrm>
          <a:off x="13935075" y="17081182"/>
          <a:ext cx="762000" cy="83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159702</xdr:rowOff>
    </xdr:from>
    <xdr:to>
      <xdr:col>76</xdr:col>
      <xdr:colOff>165100</xdr:colOff>
      <xdr:row>105</xdr:row>
      <xdr:rowOff>89852</xdr:rowOff>
    </xdr:to>
    <xdr:sp macro="" textlink="">
      <xdr:nvSpPr>
        <xdr:cNvPr id="892" name="楕円 891">
          <a:extLst>
            <a:ext uri="{FF2B5EF4-FFF2-40B4-BE49-F238E27FC236}">
              <a16:creationId xmlns:a16="http://schemas.microsoft.com/office/drawing/2014/main" id="{333924BF-DF33-4B04-AC7E-7036CCB14733}"/>
            </a:ext>
          </a:extLst>
        </xdr:cNvPr>
        <xdr:cNvSpPr/>
      </xdr:nvSpPr>
      <xdr:spPr>
        <a:xfrm>
          <a:off x="13096875" y="17003077"/>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39052</xdr:rowOff>
    </xdr:from>
    <xdr:to>
      <xdr:col>81</xdr:col>
      <xdr:colOff>50800</xdr:colOff>
      <xdr:row>105</xdr:row>
      <xdr:rowOff>79057</xdr:rowOff>
    </xdr:to>
    <xdr:cxnSp macro="">
      <xdr:nvCxnSpPr>
        <xdr:cNvPr id="893" name="直線コネクタ 892">
          <a:extLst>
            <a:ext uri="{FF2B5EF4-FFF2-40B4-BE49-F238E27FC236}">
              <a16:creationId xmlns:a16="http://schemas.microsoft.com/office/drawing/2014/main" id="{39FE17E0-ADA4-4CD3-AF03-27003839BADF}"/>
            </a:ext>
          </a:extLst>
        </xdr:cNvPr>
        <xdr:cNvCxnSpPr/>
      </xdr:nvCxnSpPr>
      <xdr:spPr>
        <a:xfrm>
          <a:off x="13144500" y="17041177"/>
          <a:ext cx="790575"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125413</xdr:rowOff>
    </xdr:from>
    <xdr:to>
      <xdr:col>72</xdr:col>
      <xdr:colOff>38100</xdr:colOff>
      <xdr:row>105</xdr:row>
      <xdr:rowOff>55563</xdr:rowOff>
    </xdr:to>
    <xdr:sp macro="" textlink="">
      <xdr:nvSpPr>
        <xdr:cNvPr id="894" name="楕円 893">
          <a:extLst>
            <a:ext uri="{FF2B5EF4-FFF2-40B4-BE49-F238E27FC236}">
              <a16:creationId xmlns:a16="http://schemas.microsoft.com/office/drawing/2014/main" id="{BE1B4A2E-0332-4920-BDD7-1C4384B6D725}"/>
            </a:ext>
          </a:extLst>
        </xdr:cNvPr>
        <xdr:cNvSpPr/>
      </xdr:nvSpPr>
      <xdr:spPr>
        <a:xfrm>
          <a:off x="12296775" y="1696243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4763</xdr:rowOff>
    </xdr:from>
    <xdr:to>
      <xdr:col>76</xdr:col>
      <xdr:colOff>114300</xdr:colOff>
      <xdr:row>105</xdr:row>
      <xdr:rowOff>39052</xdr:rowOff>
    </xdr:to>
    <xdr:cxnSp macro="">
      <xdr:nvCxnSpPr>
        <xdr:cNvPr id="895" name="直線コネクタ 894">
          <a:extLst>
            <a:ext uri="{FF2B5EF4-FFF2-40B4-BE49-F238E27FC236}">
              <a16:creationId xmlns:a16="http://schemas.microsoft.com/office/drawing/2014/main" id="{A33F1294-3B93-436F-A8C9-858EEC1D54E4}"/>
            </a:ext>
          </a:extLst>
        </xdr:cNvPr>
        <xdr:cNvCxnSpPr/>
      </xdr:nvCxnSpPr>
      <xdr:spPr>
        <a:xfrm>
          <a:off x="12344400" y="17010063"/>
          <a:ext cx="800100" cy="3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65405</xdr:rowOff>
    </xdr:from>
    <xdr:to>
      <xdr:col>67</xdr:col>
      <xdr:colOff>101600</xdr:colOff>
      <xdr:row>105</xdr:row>
      <xdr:rowOff>167005</xdr:rowOff>
    </xdr:to>
    <xdr:sp macro="" textlink="">
      <xdr:nvSpPr>
        <xdr:cNvPr id="896" name="楕円 895">
          <a:extLst>
            <a:ext uri="{FF2B5EF4-FFF2-40B4-BE49-F238E27FC236}">
              <a16:creationId xmlns:a16="http://schemas.microsoft.com/office/drawing/2014/main" id="{02ED4242-EAE7-459C-B126-76368663A102}"/>
            </a:ext>
          </a:extLst>
        </xdr:cNvPr>
        <xdr:cNvSpPr/>
      </xdr:nvSpPr>
      <xdr:spPr>
        <a:xfrm>
          <a:off x="11487150" y="1707070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4763</xdr:rowOff>
    </xdr:from>
    <xdr:to>
      <xdr:col>71</xdr:col>
      <xdr:colOff>177800</xdr:colOff>
      <xdr:row>105</xdr:row>
      <xdr:rowOff>116205</xdr:rowOff>
    </xdr:to>
    <xdr:cxnSp macro="">
      <xdr:nvCxnSpPr>
        <xdr:cNvPr id="897" name="直線コネクタ 896">
          <a:extLst>
            <a:ext uri="{FF2B5EF4-FFF2-40B4-BE49-F238E27FC236}">
              <a16:creationId xmlns:a16="http://schemas.microsoft.com/office/drawing/2014/main" id="{C4FA8028-9614-4D17-9189-71F73C7D66D3}"/>
            </a:ext>
          </a:extLst>
        </xdr:cNvPr>
        <xdr:cNvCxnSpPr/>
      </xdr:nvCxnSpPr>
      <xdr:spPr>
        <a:xfrm flipV="1">
          <a:off x="11534775" y="17010063"/>
          <a:ext cx="809625" cy="108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46372</xdr:rowOff>
    </xdr:from>
    <xdr:ext cx="405111" cy="259045"/>
    <xdr:sp macro="" textlink="">
      <xdr:nvSpPr>
        <xdr:cNvPr id="898" name="n_1aveValue【公民館】&#10;有形固定資産減価償却率">
          <a:extLst>
            <a:ext uri="{FF2B5EF4-FFF2-40B4-BE49-F238E27FC236}">
              <a16:creationId xmlns:a16="http://schemas.microsoft.com/office/drawing/2014/main" id="{F660EEFF-57FC-442C-BB31-305564CF0062}"/>
            </a:ext>
          </a:extLst>
        </xdr:cNvPr>
        <xdr:cNvSpPr txBox="1"/>
      </xdr:nvSpPr>
      <xdr:spPr>
        <a:xfrm>
          <a:off x="13745219" y="16727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652</xdr:rowOff>
    </xdr:from>
    <xdr:ext cx="405111" cy="259045"/>
    <xdr:sp macro="" textlink="">
      <xdr:nvSpPr>
        <xdr:cNvPr id="899" name="n_2aveValue【公民館】&#10;有形固定資産減価償却率">
          <a:extLst>
            <a:ext uri="{FF2B5EF4-FFF2-40B4-BE49-F238E27FC236}">
              <a16:creationId xmlns:a16="http://schemas.microsoft.com/office/drawing/2014/main" id="{CFF61A7A-91C5-45CD-A54B-7C92A952E722}"/>
            </a:ext>
          </a:extLst>
        </xdr:cNvPr>
        <xdr:cNvSpPr txBox="1"/>
      </xdr:nvSpPr>
      <xdr:spPr>
        <a:xfrm>
          <a:off x="12964169" y="1667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160672</xdr:rowOff>
    </xdr:from>
    <xdr:ext cx="405111" cy="259045"/>
    <xdr:sp macro="" textlink="">
      <xdr:nvSpPr>
        <xdr:cNvPr id="900" name="n_3aveValue【公民館】&#10;有形固定資産減価償却率">
          <a:extLst>
            <a:ext uri="{FF2B5EF4-FFF2-40B4-BE49-F238E27FC236}">
              <a16:creationId xmlns:a16="http://schemas.microsoft.com/office/drawing/2014/main" id="{5ADA83A8-5B89-4814-9B66-B9E0F48A9F6A}"/>
            </a:ext>
          </a:extLst>
        </xdr:cNvPr>
        <xdr:cNvSpPr txBox="1"/>
      </xdr:nvSpPr>
      <xdr:spPr>
        <a:xfrm>
          <a:off x="12164069" y="16680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43515</xdr:rowOff>
    </xdr:from>
    <xdr:ext cx="405111" cy="259045"/>
    <xdr:sp macro="" textlink="">
      <xdr:nvSpPr>
        <xdr:cNvPr id="901" name="n_4aveValue【公民館】&#10;有形固定資産減価償却率">
          <a:extLst>
            <a:ext uri="{FF2B5EF4-FFF2-40B4-BE49-F238E27FC236}">
              <a16:creationId xmlns:a16="http://schemas.microsoft.com/office/drawing/2014/main" id="{23573269-45BB-495C-86A3-8172FA38EF20}"/>
            </a:ext>
          </a:extLst>
        </xdr:cNvPr>
        <xdr:cNvSpPr txBox="1"/>
      </xdr:nvSpPr>
      <xdr:spPr>
        <a:xfrm>
          <a:off x="11354444" y="1656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120984</xdr:rowOff>
    </xdr:from>
    <xdr:ext cx="405111" cy="259045"/>
    <xdr:sp macro="" textlink="">
      <xdr:nvSpPr>
        <xdr:cNvPr id="902" name="n_1mainValue【公民館】&#10;有形固定資産減価償却率">
          <a:extLst>
            <a:ext uri="{FF2B5EF4-FFF2-40B4-BE49-F238E27FC236}">
              <a16:creationId xmlns:a16="http://schemas.microsoft.com/office/drawing/2014/main" id="{547B876A-68F6-4BFD-B87D-2770C211C403}"/>
            </a:ext>
          </a:extLst>
        </xdr:cNvPr>
        <xdr:cNvSpPr txBox="1"/>
      </xdr:nvSpPr>
      <xdr:spPr>
        <a:xfrm>
          <a:off x="13745219" y="17126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80979</xdr:rowOff>
    </xdr:from>
    <xdr:ext cx="405111" cy="259045"/>
    <xdr:sp macro="" textlink="">
      <xdr:nvSpPr>
        <xdr:cNvPr id="903" name="n_2mainValue【公民館】&#10;有形固定資産減価償却率">
          <a:extLst>
            <a:ext uri="{FF2B5EF4-FFF2-40B4-BE49-F238E27FC236}">
              <a16:creationId xmlns:a16="http://schemas.microsoft.com/office/drawing/2014/main" id="{335ECAE3-8948-4C83-985A-B8F3D2D44A5C}"/>
            </a:ext>
          </a:extLst>
        </xdr:cNvPr>
        <xdr:cNvSpPr txBox="1"/>
      </xdr:nvSpPr>
      <xdr:spPr>
        <a:xfrm>
          <a:off x="12964169" y="1708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46690</xdr:rowOff>
    </xdr:from>
    <xdr:ext cx="405111" cy="259045"/>
    <xdr:sp macro="" textlink="">
      <xdr:nvSpPr>
        <xdr:cNvPr id="904" name="n_3mainValue【公民館】&#10;有形固定資産減価償却率">
          <a:extLst>
            <a:ext uri="{FF2B5EF4-FFF2-40B4-BE49-F238E27FC236}">
              <a16:creationId xmlns:a16="http://schemas.microsoft.com/office/drawing/2014/main" id="{B7DFF75A-CF2C-405B-947A-DAB6B197C22C}"/>
            </a:ext>
          </a:extLst>
        </xdr:cNvPr>
        <xdr:cNvSpPr txBox="1"/>
      </xdr:nvSpPr>
      <xdr:spPr>
        <a:xfrm>
          <a:off x="12164069" y="1705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158132</xdr:rowOff>
    </xdr:from>
    <xdr:ext cx="405111" cy="259045"/>
    <xdr:sp macro="" textlink="">
      <xdr:nvSpPr>
        <xdr:cNvPr id="905" name="n_4mainValue【公民館】&#10;有形固定資産減価償却率">
          <a:extLst>
            <a:ext uri="{FF2B5EF4-FFF2-40B4-BE49-F238E27FC236}">
              <a16:creationId xmlns:a16="http://schemas.microsoft.com/office/drawing/2014/main" id="{A6687F42-7887-41D8-853F-5C99D7F921DC}"/>
            </a:ext>
          </a:extLst>
        </xdr:cNvPr>
        <xdr:cNvSpPr txBox="1"/>
      </xdr:nvSpPr>
      <xdr:spPr>
        <a:xfrm>
          <a:off x="11354444" y="17163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6" name="正方形/長方形 905">
          <a:extLst>
            <a:ext uri="{FF2B5EF4-FFF2-40B4-BE49-F238E27FC236}">
              <a16:creationId xmlns:a16="http://schemas.microsoft.com/office/drawing/2014/main" id="{9E99669C-870E-4EE4-A85F-E5DBB7C748B0}"/>
            </a:ext>
          </a:extLst>
        </xdr:cNvPr>
        <xdr:cNvSpPr/>
      </xdr:nvSpPr>
      <xdr:spPr>
        <a:xfrm>
          <a:off x="164592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7" name="正方形/長方形 906">
          <a:extLst>
            <a:ext uri="{FF2B5EF4-FFF2-40B4-BE49-F238E27FC236}">
              <a16:creationId xmlns:a16="http://schemas.microsoft.com/office/drawing/2014/main" id="{82E309B2-347F-4B09-A0B3-32F241ECEE78}"/>
            </a:ext>
          </a:extLst>
        </xdr:cNvPr>
        <xdr:cNvSpPr/>
      </xdr:nvSpPr>
      <xdr:spPr>
        <a:xfrm>
          <a:off x="165830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8" name="正方形/長方形 907">
          <a:extLst>
            <a:ext uri="{FF2B5EF4-FFF2-40B4-BE49-F238E27FC236}">
              <a16:creationId xmlns:a16="http://schemas.microsoft.com/office/drawing/2014/main" id="{E63C6E26-FDE7-44EB-8F83-4926EAD62170}"/>
            </a:ext>
          </a:extLst>
        </xdr:cNvPr>
        <xdr:cNvSpPr/>
      </xdr:nvSpPr>
      <xdr:spPr>
        <a:xfrm>
          <a:off x="165830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9" name="正方形/長方形 908">
          <a:extLst>
            <a:ext uri="{FF2B5EF4-FFF2-40B4-BE49-F238E27FC236}">
              <a16:creationId xmlns:a16="http://schemas.microsoft.com/office/drawing/2014/main" id="{14373A70-3BB5-477F-99ED-0A136C264968}"/>
            </a:ext>
          </a:extLst>
        </xdr:cNvPr>
        <xdr:cNvSpPr/>
      </xdr:nvSpPr>
      <xdr:spPr>
        <a:xfrm>
          <a:off x="174879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10" name="正方形/長方形 909">
          <a:extLst>
            <a:ext uri="{FF2B5EF4-FFF2-40B4-BE49-F238E27FC236}">
              <a16:creationId xmlns:a16="http://schemas.microsoft.com/office/drawing/2014/main" id="{7D47C555-51EF-42D5-AB74-194AB1278BEA}"/>
            </a:ext>
          </a:extLst>
        </xdr:cNvPr>
        <xdr:cNvSpPr/>
      </xdr:nvSpPr>
      <xdr:spPr>
        <a:xfrm>
          <a:off x="174879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11" name="正方形/長方形 910">
          <a:extLst>
            <a:ext uri="{FF2B5EF4-FFF2-40B4-BE49-F238E27FC236}">
              <a16:creationId xmlns:a16="http://schemas.microsoft.com/office/drawing/2014/main" id="{F839D43A-2DB1-4BC3-85D1-69D639F39AFF}"/>
            </a:ext>
          </a:extLst>
        </xdr:cNvPr>
        <xdr:cNvSpPr/>
      </xdr:nvSpPr>
      <xdr:spPr>
        <a:xfrm>
          <a:off x="185166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2" name="正方形/長方形 911">
          <a:extLst>
            <a:ext uri="{FF2B5EF4-FFF2-40B4-BE49-F238E27FC236}">
              <a16:creationId xmlns:a16="http://schemas.microsoft.com/office/drawing/2014/main" id="{7341FDF8-8C83-4571-A25F-3B2940F3A702}"/>
            </a:ext>
          </a:extLst>
        </xdr:cNvPr>
        <xdr:cNvSpPr/>
      </xdr:nvSpPr>
      <xdr:spPr>
        <a:xfrm>
          <a:off x="185166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3" name="正方形/長方形 912">
          <a:extLst>
            <a:ext uri="{FF2B5EF4-FFF2-40B4-BE49-F238E27FC236}">
              <a16:creationId xmlns:a16="http://schemas.microsoft.com/office/drawing/2014/main" id="{1916ADFE-5799-46C9-9FF1-EFE43660733F}"/>
            </a:ext>
          </a:extLst>
        </xdr:cNvPr>
        <xdr:cNvSpPr/>
      </xdr:nvSpPr>
      <xdr:spPr>
        <a:xfrm>
          <a:off x="164592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4" name="テキスト ボックス 913">
          <a:extLst>
            <a:ext uri="{FF2B5EF4-FFF2-40B4-BE49-F238E27FC236}">
              <a16:creationId xmlns:a16="http://schemas.microsoft.com/office/drawing/2014/main" id="{E0C0F88C-C2F3-432E-B97A-15BCECE071A4}"/>
            </a:ext>
          </a:extLst>
        </xdr:cNvPr>
        <xdr:cNvSpPr txBox="1"/>
      </xdr:nvSpPr>
      <xdr:spPr>
        <a:xfrm>
          <a:off x="16440150"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5" name="直線コネクタ 914">
          <a:extLst>
            <a:ext uri="{FF2B5EF4-FFF2-40B4-BE49-F238E27FC236}">
              <a16:creationId xmlns:a16="http://schemas.microsoft.com/office/drawing/2014/main" id="{4611E2FF-4683-45B1-B6BF-DBE11FC0A0B8}"/>
            </a:ext>
          </a:extLst>
        </xdr:cNvPr>
        <xdr:cNvCxnSpPr/>
      </xdr:nvCxnSpPr>
      <xdr:spPr>
        <a:xfrm>
          <a:off x="164592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16" name="直線コネクタ 915">
          <a:extLst>
            <a:ext uri="{FF2B5EF4-FFF2-40B4-BE49-F238E27FC236}">
              <a16:creationId xmlns:a16="http://schemas.microsoft.com/office/drawing/2014/main" id="{BEDA594E-4CC9-4D07-8455-14DAFED4B56F}"/>
            </a:ext>
          </a:extLst>
        </xdr:cNvPr>
        <xdr:cNvCxnSpPr/>
      </xdr:nvCxnSpPr>
      <xdr:spPr>
        <a:xfrm>
          <a:off x="164592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7" name="テキスト ボックス 916">
          <a:extLst>
            <a:ext uri="{FF2B5EF4-FFF2-40B4-BE49-F238E27FC236}">
              <a16:creationId xmlns:a16="http://schemas.microsoft.com/office/drawing/2014/main" id="{0318D074-E0BF-4847-AF62-8FE965A7F91D}"/>
            </a:ext>
          </a:extLst>
        </xdr:cNvPr>
        <xdr:cNvSpPr txBox="1"/>
      </xdr:nvSpPr>
      <xdr:spPr>
        <a:xfrm>
          <a:off x="16052346" y="1742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8" name="直線コネクタ 917">
          <a:extLst>
            <a:ext uri="{FF2B5EF4-FFF2-40B4-BE49-F238E27FC236}">
              <a16:creationId xmlns:a16="http://schemas.microsoft.com/office/drawing/2014/main" id="{7D18FC7D-D76A-4948-9114-95BC964381F0}"/>
            </a:ext>
          </a:extLst>
        </xdr:cNvPr>
        <xdr:cNvCxnSpPr/>
      </xdr:nvCxnSpPr>
      <xdr:spPr>
        <a:xfrm>
          <a:off x="16459200" y="1713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9" name="テキスト ボックス 918">
          <a:extLst>
            <a:ext uri="{FF2B5EF4-FFF2-40B4-BE49-F238E27FC236}">
              <a16:creationId xmlns:a16="http://schemas.microsoft.com/office/drawing/2014/main" id="{69C16117-8B44-4715-85AC-CA30DEB0C5A3}"/>
            </a:ext>
          </a:extLst>
        </xdr:cNvPr>
        <xdr:cNvSpPr txBox="1"/>
      </xdr:nvSpPr>
      <xdr:spPr>
        <a:xfrm>
          <a:off x="16052346" y="1699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20" name="直線コネクタ 919">
          <a:extLst>
            <a:ext uri="{FF2B5EF4-FFF2-40B4-BE49-F238E27FC236}">
              <a16:creationId xmlns:a16="http://schemas.microsoft.com/office/drawing/2014/main" id="{35C31F5B-4505-4ED2-9FE1-314F04581801}"/>
            </a:ext>
          </a:extLst>
        </xdr:cNvPr>
        <xdr:cNvCxnSpPr/>
      </xdr:nvCxnSpPr>
      <xdr:spPr>
        <a:xfrm>
          <a:off x="16459200" y="16697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21" name="テキスト ボックス 920">
          <a:extLst>
            <a:ext uri="{FF2B5EF4-FFF2-40B4-BE49-F238E27FC236}">
              <a16:creationId xmlns:a16="http://schemas.microsoft.com/office/drawing/2014/main" id="{22DD13D0-6EFE-4ED2-BFAF-C8C3CB2D5EB0}"/>
            </a:ext>
          </a:extLst>
        </xdr:cNvPr>
        <xdr:cNvSpPr txBox="1"/>
      </xdr:nvSpPr>
      <xdr:spPr>
        <a:xfrm>
          <a:off x="16052346" y="16561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22" name="直線コネクタ 921">
          <a:extLst>
            <a:ext uri="{FF2B5EF4-FFF2-40B4-BE49-F238E27FC236}">
              <a16:creationId xmlns:a16="http://schemas.microsoft.com/office/drawing/2014/main" id="{78A038F2-5AF7-468B-8092-CF7CB821028A}"/>
            </a:ext>
          </a:extLst>
        </xdr:cNvPr>
        <xdr:cNvCxnSpPr/>
      </xdr:nvCxnSpPr>
      <xdr:spPr>
        <a:xfrm>
          <a:off x="16459200" y="1626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23" name="テキスト ボックス 922">
          <a:extLst>
            <a:ext uri="{FF2B5EF4-FFF2-40B4-BE49-F238E27FC236}">
              <a16:creationId xmlns:a16="http://schemas.microsoft.com/office/drawing/2014/main" id="{77A89A50-E6E1-4CDF-ABB0-F812E1748084}"/>
            </a:ext>
          </a:extLst>
        </xdr:cNvPr>
        <xdr:cNvSpPr txBox="1"/>
      </xdr:nvSpPr>
      <xdr:spPr>
        <a:xfrm>
          <a:off x="16052346" y="1613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4" name="直線コネクタ 923">
          <a:extLst>
            <a:ext uri="{FF2B5EF4-FFF2-40B4-BE49-F238E27FC236}">
              <a16:creationId xmlns:a16="http://schemas.microsoft.com/office/drawing/2014/main" id="{72973A93-09D7-4AA3-A647-CB3183C1CF04}"/>
            </a:ext>
          </a:extLst>
        </xdr:cNvPr>
        <xdr:cNvCxnSpPr/>
      </xdr:nvCxnSpPr>
      <xdr:spPr>
        <a:xfrm>
          <a:off x="164592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5" name="テキスト ボックス 924">
          <a:extLst>
            <a:ext uri="{FF2B5EF4-FFF2-40B4-BE49-F238E27FC236}">
              <a16:creationId xmlns:a16="http://schemas.microsoft.com/office/drawing/2014/main" id="{8503F643-AEF6-45F8-BBF7-403205901BC2}"/>
            </a:ext>
          </a:extLst>
        </xdr:cNvPr>
        <xdr:cNvSpPr txBox="1"/>
      </xdr:nvSpPr>
      <xdr:spPr>
        <a:xfrm>
          <a:off x="16052346" y="15704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6" name="【公民館】&#10;一人当たり面積グラフ枠">
          <a:extLst>
            <a:ext uri="{FF2B5EF4-FFF2-40B4-BE49-F238E27FC236}">
              <a16:creationId xmlns:a16="http://schemas.microsoft.com/office/drawing/2014/main" id="{738B0485-6A1F-4D7E-9B12-1800C8F1488B}"/>
            </a:ext>
          </a:extLst>
        </xdr:cNvPr>
        <xdr:cNvSpPr/>
      </xdr:nvSpPr>
      <xdr:spPr>
        <a:xfrm>
          <a:off x="164592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156211</xdr:rowOff>
    </xdr:from>
    <xdr:to>
      <xdr:col>116</xdr:col>
      <xdr:colOff>62864</xdr:colOff>
      <xdr:row>108</xdr:row>
      <xdr:rowOff>67056</xdr:rowOff>
    </xdr:to>
    <xdr:cxnSp macro="">
      <xdr:nvCxnSpPr>
        <xdr:cNvPr id="927" name="直線コネクタ 926">
          <a:extLst>
            <a:ext uri="{FF2B5EF4-FFF2-40B4-BE49-F238E27FC236}">
              <a16:creationId xmlns:a16="http://schemas.microsoft.com/office/drawing/2014/main" id="{4629C729-1022-44A1-BBEC-FF1FD7A71EA4}"/>
            </a:ext>
          </a:extLst>
        </xdr:cNvPr>
        <xdr:cNvCxnSpPr/>
      </xdr:nvCxnSpPr>
      <xdr:spPr>
        <a:xfrm flipV="1">
          <a:off x="19954239" y="16513811"/>
          <a:ext cx="0" cy="1037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928" name="【公民館】&#10;一人当たり面積最小値テキスト">
          <a:extLst>
            <a:ext uri="{FF2B5EF4-FFF2-40B4-BE49-F238E27FC236}">
              <a16:creationId xmlns:a16="http://schemas.microsoft.com/office/drawing/2014/main" id="{57582EE4-3F64-4EF2-B8DF-A2DD6BCD9154}"/>
            </a:ext>
          </a:extLst>
        </xdr:cNvPr>
        <xdr:cNvSpPr txBox="1"/>
      </xdr:nvSpPr>
      <xdr:spPr>
        <a:xfrm>
          <a:off x="19992975" y="17555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929" name="直線コネクタ 928">
          <a:extLst>
            <a:ext uri="{FF2B5EF4-FFF2-40B4-BE49-F238E27FC236}">
              <a16:creationId xmlns:a16="http://schemas.microsoft.com/office/drawing/2014/main" id="{5F125488-F662-4607-8141-49EED15AEDC6}"/>
            </a:ext>
          </a:extLst>
        </xdr:cNvPr>
        <xdr:cNvCxnSpPr/>
      </xdr:nvCxnSpPr>
      <xdr:spPr>
        <a:xfrm>
          <a:off x="19878675" y="1755178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102888</xdr:rowOff>
    </xdr:from>
    <xdr:ext cx="469744" cy="259045"/>
    <xdr:sp macro="" textlink="">
      <xdr:nvSpPr>
        <xdr:cNvPr id="930" name="【公民館】&#10;一人当たり面積最大値テキスト">
          <a:extLst>
            <a:ext uri="{FF2B5EF4-FFF2-40B4-BE49-F238E27FC236}">
              <a16:creationId xmlns:a16="http://schemas.microsoft.com/office/drawing/2014/main" id="{2418C09D-230A-4EA1-B27A-B974A3588ED3}"/>
            </a:ext>
          </a:extLst>
        </xdr:cNvPr>
        <xdr:cNvSpPr txBox="1"/>
      </xdr:nvSpPr>
      <xdr:spPr>
        <a:xfrm>
          <a:off x="19992975" y="16298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156211</xdr:rowOff>
    </xdr:from>
    <xdr:to>
      <xdr:col>116</xdr:col>
      <xdr:colOff>152400</xdr:colOff>
      <xdr:row>101</xdr:row>
      <xdr:rowOff>156211</xdr:rowOff>
    </xdr:to>
    <xdr:cxnSp macro="">
      <xdr:nvCxnSpPr>
        <xdr:cNvPr id="931" name="直線コネクタ 930">
          <a:extLst>
            <a:ext uri="{FF2B5EF4-FFF2-40B4-BE49-F238E27FC236}">
              <a16:creationId xmlns:a16="http://schemas.microsoft.com/office/drawing/2014/main" id="{F3C25DDA-3A00-46F3-8DA9-70AF95F62879}"/>
            </a:ext>
          </a:extLst>
        </xdr:cNvPr>
        <xdr:cNvCxnSpPr/>
      </xdr:nvCxnSpPr>
      <xdr:spPr>
        <a:xfrm>
          <a:off x="19878675" y="1651381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88409</xdr:rowOff>
    </xdr:from>
    <xdr:ext cx="469744" cy="259045"/>
    <xdr:sp macro="" textlink="">
      <xdr:nvSpPr>
        <xdr:cNvPr id="932" name="【公民館】&#10;一人当たり面積平均値テキスト">
          <a:extLst>
            <a:ext uri="{FF2B5EF4-FFF2-40B4-BE49-F238E27FC236}">
              <a16:creationId xmlns:a16="http://schemas.microsoft.com/office/drawing/2014/main" id="{5741CF8B-5F4B-4066-AA72-CC858ACBAF27}"/>
            </a:ext>
          </a:extLst>
        </xdr:cNvPr>
        <xdr:cNvSpPr txBox="1"/>
      </xdr:nvSpPr>
      <xdr:spPr>
        <a:xfrm>
          <a:off x="19992975" y="170873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109982</xdr:rowOff>
    </xdr:from>
    <xdr:to>
      <xdr:col>116</xdr:col>
      <xdr:colOff>114300</xdr:colOff>
      <xdr:row>106</xdr:row>
      <xdr:rowOff>40132</xdr:rowOff>
    </xdr:to>
    <xdr:sp macro="" textlink="">
      <xdr:nvSpPr>
        <xdr:cNvPr id="933" name="フローチャート: 判断 932">
          <a:extLst>
            <a:ext uri="{FF2B5EF4-FFF2-40B4-BE49-F238E27FC236}">
              <a16:creationId xmlns:a16="http://schemas.microsoft.com/office/drawing/2014/main" id="{67A28DCD-EF3A-4368-8DB9-C8266B76760F}"/>
            </a:ext>
          </a:extLst>
        </xdr:cNvPr>
        <xdr:cNvSpPr/>
      </xdr:nvSpPr>
      <xdr:spPr>
        <a:xfrm>
          <a:off x="19897725" y="1710893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114554</xdr:rowOff>
    </xdr:from>
    <xdr:to>
      <xdr:col>112</xdr:col>
      <xdr:colOff>38100</xdr:colOff>
      <xdr:row>106</xdr:row>
      <xdr:rowOff>44704</xdr:rowOff>
    </xdr:to>
    <xdr:sp macro="" textlink="">
      <xdr:nvSpPr>
        <xdr:cNvPr id="934" name="フローチャート: 判断 933">
          <a:extLst>
            <a:ext uri="{FF2B5EF4-FFF2-40B4-BE49-F238E27FC236}">
              <a16:creationId xmlns:a16="http://schemas.microsoft.com/office/drawing/2014/main" id="{2834239D-C124-4102-A223-886F126FE5D2}"/>
            </a:ext>
          </a:extLst>
        </xdr:cNvPr>
        <xdr:cNvSpPr/>
      </xdr:nvSpPr>
      <xdr:spPr>
        <a:xfrm>
          <a:off x="19154775" y="1711667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128270</xdr:rowOff>
    </xdr:from>
    <xdr:to>
      <xdr:col>107</xdr:col>
      <xdr:colOff>101600</xdr:colOff>
      <xdr:row>106</xdr:row>
      <xdr:rowOff>58420</xdr:rowOff>
    </xdr:to>
    <xdr:sp macro="" textlink="">
      <xdr:nvSpPr>
        <xdr:cNvPr id="935" name="フローチャート: 判断 934">
          <a:extLst>
            <a:ext uri="{FF2B5EF4-FFF2-40B4-BE49-F238E27FC236}">
              <a16:creationId xmlns:a16="http://schemas.microsoft.com/office/drawing/2014/main" id="{B4ADB0D0-A881-4789-92F6-E8A60A526A81}"/>
            </a:ext>
          </a:extLst>
        </xdr:cNvPr>
        <xdr:cNvSpPr/>
      </xdr:nvSpPr>
      <xdr:spPr>
        <a:xfrm>
          <a:off x="18345150" y="1712722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20828</xdr:rowOff>
    </xdr:from>
    <xdr:to>
      <xdr:col>102</xdr:col>
      <xdr:colOff>165100</xdr:colOff>
      <xdr:row>106</xdr:row>
      <xdr:rowOff>122428</xdr:rowOff>
    </xdr:to>
    <xdr:sp macro="" textlink="">
      <xdr:nvSpPr>
        <xdr:cNvPr id="936" name="フローチャート: 判断 935">
          <a:extLst>
            <a:ext uri="{FF2B5EF4-FFF2-40B4-BE49-F238E27FC236}">
              <a16:creationId xmlns:a16="http://schemas.microsoft.com/office/drawing/2014/main" id="{901F271A-5361-4F17-9592-D77C316232C2}"/>
            </a:ext>
          </a:extLst>
        </xdr:cNvPr>
        <xdr:cNvSpPr/>
      </xdr:nvSpPr>
      <xdr:spPr>
        <a:xfrm>
          <a:off x="17554575" y="1718487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39115</xdr:rowOff>
    </xdr:from>
    <xdr:to>
      <xdr:col>98</xdr:col>
      <xdr:colOff>38100</xdr:colOff>
      <xdr:row>106</xdr:row>
      <xdr:rowOff>140715</xdr:rowOff>
    </xdr:to>
    <xdr:sp macro="" textlink="">
      <xdr:nvSpPr>
        <xdr:cNvPr id="937" name="フローチャート: 判断 936">
          <a:extLst>
            <a:ext uri="{FF2B5EF4-FFF2-40B4-BE49-F238E27FC236}">
              <a16:creationId xmlns:a16="http://schemas.microsoft.com/office/drawing/2014/main" id="{887A7F27-824B-45C3-B59E-CB900912CEF2}"/>
            </a:ext>
          </a:extLst>
        </xdr:cNvPr>
        <xdr:cNvSpPr/>
      </xdr:nvSpPr>
      <xdr:spPr>
        <a:xfrm>
          <a:off x="16754475" y="1720316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76C315D0-3D3D-4C02-B99E-AA14600A6F57}"/>
            </a:ext>
          </a:extLst>
        </xdr:cNvPr>
        <xdr:cNvSpPr txBox="1"/>
      </xdr:nvSpPr>
      <xdr:spPr>
        <a:xfrm>
          <a:off x="197834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5161FAAD-C874-4BBC-ACF5-D8A0CB62FFA7}"/>
            </a:ext>
          </a:extLst>
        </xdr:cNvPr>
        <xdr:cNvSpPr txBox="1"/>
      </xdr:nvSpPr>
      <xdr:spPr>
        <a:xfrm>
          <a:off x="19030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7EE06295-5175-4B6D-BA1D-A5059ECC97C8}"/>
            </a:ext>
          </a:extLst>
        </xdr:cNvPr>
        <xdr:cNvSpPr txBox="1"/>
      </xdr:nvSpPr>
      <xdr:spPr>
        <a:xfrm>
          <a:off x="18221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03929E68-0092-497A-B4B4-32CA9DF198CF}"/>
            </a:ext>
          </a:extLst>
        </xdr:cNvPr>
        <xdr:cNvSpPr txBox="1"/>
      </xdr:nvSpPr>
      <xdr:spPr>
        <a:xfrm>
          <a:off x="174307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2" name="テキスト ボックス 941">
          <a:extLst>
            <a:ext uri="{FF2B5EF4-FFF2-40B4-BE49-F238E27FC236}">
              <a16:creationId xmlns:a16="http://schemas.microsoft.com/office/drawing/2014/main" id="{46595A9F-4439-4538-AB7C-43D4DC6AA9D7}"/>
            </a:ext>
          </a:extLst>
        </xdr:cNvPr>
        <xdr:cNvSpPr txBox="1"/>
      </xdr:nvSpPr>
      <xdr:spPr>
        <a:xfrm>
          <a:off x="166306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105411</xdr:rowOff>
    </xdr:from>
    <xdr:to>
      <xdr:col>116</xdr:col>
      <xdr:colOff>114300</xdr:colOff>
      <xdr:row>106</xdr:row>
      <xdr:rowOff>35561</xdr:rowOff>
    </xdr:to>
    <xdr:sp macro="" textlink="">
      <xdr:nvSpPr>
        <xdr:cNvPr id="943" name="楕円 942">
          <a:extLst>
            <a:ext uri="{FF2B5EF4-FFF2-40B4-BE49-F238E27FC236}">
              <a16:creationId xmlns:a16="http://schemas.microsoft.com/office/drawing/2014/main" id="{01460F3F-D584-408E-BE26-BF0B08AA9806}"/>
            </a:ext>
          </a:extLst>
        </xdr:cNvPr>
        <xdr:cNvSpPr/>
      </xdr:nvSpPr>
      <xdr:spPr>
        <a:xfrm>
          <a:off x="19897725" y="1710436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128288</xdr:rowOff>
    </xdr:from>
    <xdr:ext cx="469744" cy="259045"/>
    <xdr:sp macro="" textlink="">
      <xdr:nvSpPr>
        <xdr:cNvPr id="944" name="【公民館】&#10;一人当たり面積該当値テキスト">
          <a:extLst>
            <a:ext uri="{FF2B5EF4-FFF2-40B4-BE49-F238E27FC236}">
              <a16:creationId xmlns:a16="http://schemas.microsoft.com/office/drawing/2014/main" id="{75806737-D7AC-4F21-8015-34443D99FAD1}"/>
            </a:ext>
          </a:extLst>
        </xdr:cNvPr>
        <xdr:cNvSpPr txBox="1"/>
      </xdr:nvSpPr>
      <xdr:spPr>
        <a:xfrm>
          <a:off x="19992975" y="16965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100837</xdr:rowOff>
    </xdr:from>
    <xdr:to>
      <xdr:col>112</xdr:col>
      <xdr:colOff>38100</xdr:colOff>
      <xdr:row>106</xdr:row>
      <xdr:rowOff>30987</xdr:rowOff>
    </xdr:to>
    <xdr:sp macro="" textlink="">
      <xdr:nvSpPr>
        <xdr:cNvPr id="945" name="楕円 944">
          <a:extLst>
            <a:ext uri="{FF2B5EF4-FFF2-40B4-BE49-F238E27FC236}">
              <a16:creationId xmlns:a16="http://schemas.microsoft.com/office/drawing/2014/main" id="{772C5EE8-ACA4-44D7-B998-18A61E42169F}"/>
            </a:ext>
          </a:extLst>
        </xdr:cNvPr>
        <xdr:cNvSpPr/>
      </xdr:nvSpPr>
      <xdr:spPr>
        <a:xfrm>
          <a:off x="19154775" y="17106137"/>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151637</xdr:rowOff>
    </xdr:from>
    <xdr:to>
      <xdr:col>116</xdr:col>
      <xdr:colOff>63500</xdr:colOff>
      <xdr:row>105</xdr:row>
      <xdr:rowOff>156211</xdr:rowOff>
    </xdr:to>
    <xdr:cxnSp macro="">
      <xdr:nvCxnSpPr>
        <xdr:cNvPr id="946" name="直線コネクタ 945">
          <a:extLst>
            <a:ext uri="{FF2B5EF4-FFF2-40B4-BE49-F238E27FC236}">
              <a16:creationId xmlns:a16="http://schemas.microsoft.com/office/drawing/2014/main" id="{CB068954-B904-40AA-A78A-5398BFFF511A}"/>
            </a:ext>
          </a:extLst>
        </xdr:cNvPr>
        <xdr:cNvCxnSpPr/>
      </xdr:nvCxnSpPr>
      <xdr:spPr>
        <a:xfrm>
          <a:off x="19202400" y="17153762"/>
          <a:ext cx="752475" cy="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105411</xdr:rowOff>
    </xdr:from>
    <xdr:to>
      <xdr:col>107</xdr:col>
      <xdr:colOff>101600</xdr:colOff>
      <xdr:row>106</xdr:row>
      <xdr:rowOff>35561</xdr:rowOff>
    </xdr:to>
    <xdr:sp macro="" textlink="">
      <xdr:nvSpPr>
        <xdr:cNvPr id="947" name="楕円 946">
          <a:extLst>
            <a:ext uri="{FF2B5EF4-FFF2-40B4-BE49-F238E27FC236}">
              <a16:creationId xmlns:a16="http://schemas.microsoft.com/office/drawing/2014/main" id="{40E9C097-F5E9-4AC2-8A14-529B4FD882C7}"/>
            </a:ext>
          </a:extLst>
        </xdr:cNvPr>
        <xdr:cNvSpPr/>
      </xdr:nvSpPr>
      <xdr:spPr>
        <a:xfrm>
          <a:off x="18345150" y="1710436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151637</xdr:rowOff>
    </xdr:from>
    <xdr:to>
      <xdr:col>111</xdr:col>
      <xdr:colOff>177800</xdr:colOff>
      <xdr:row>105</xdr:row>
      <xdr:rowOff>156211</xdr:rowOff>
    </xdr:to>
    <xdr:cxnSp macro="">
      <xdr:nvCxnSpPr>
        <xdr:cNvPr id="948" name="直線コネクタ 947">
          <a:extLst>
            <a:ext uri="{FF2B5EF4-FFF2-40B4-BE49-F238E27FC236}">
              <a16:creationId xmlns:a16="http://schemas.microsoft.com/office/drawing/2014/main" id="{C76EB840-ABE3-472F-BF42-E3280610C309}"/>
            </a:ext>
          </a:extLst>
        </xdr:cNvPr>
        <xdr:cNvCxnSpPr/>
      </xdr:nvCxnSpPr>
      <xdr:spPr>
        <a:xfrm flipV="1">
          <a:off x="18392775" y="17153762"/>
          <a:ext cx="809625" cy="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109982</xdr:rowOff>
    </xdr:from>
    <xdr:to>
      <xdr:col>102</xdr:col>
      <xdr:colOff>165100</xdr:colOff>
      <xdr:row>106</xdr:row>
      <xdr:rowOff>40132</xdr:rowOff>
    </xdr:to>
    <xdr:sp macro="" textlink="">
      <xdr:nvSpPr>
        <xdr:cNvPr id="949" name="楕円 948">
          <a:extLst>
            <a:ext uri="{FF2B5EF4-FFF2-40B4-BE49-F238E27FC236}">
              <a16:creationId xmlns:a16="http://schemas.microsoft.com/office/drawing/2014/main" id="{48FADAC8-7D60-4CC0-B2BB-DFB460084544}"/>
            </a:ext>
          </a:extLst>
        </xdr:cNvPr>
        <xdr:cNvSpPr/>
      </xdr:nvSpPr>
      <xdr:spPr>
        <a:xfrm>
          <a:off x="17554575" y="1710893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156211</xdr:rowOff>
    </xdr:from>
    <xdr:to>
      <xdr:col>107</xdr:col>
      <xdr:colOff>50800</xdr:colOff>
      <xdr:row>105</xdr:row>
      <xdr:rowOff>160782</xdr:rowOff>
    </xdr:to>
    <xdr:cxnSp macro="">
      <xdr:nvCxnSpPr>
        <xdr:cNvPr id="950" name="直線コネクタ 949">
          <a:extLst>
            <a:ext uri="{FF2B5EF4-FFF2-40B4-BE49-F238E27FC236}">
              <a16:creationId xmlns:a16="http://schemas.microsoft.com/office/drawing/2014/main" id="{321CD03D-DB6C-4555-95FA-BED59E46E59A}"/>
            </a:ext>
          </a:extLst>
        </xdr:cNvPr>
        <xdr:cNvCxnSpPr/>
      </xdr:nvCxnSpPr>
      <xdr:spPr>
        <a:xfrm flipV="1">
          <a:off x="17602200" y="17161511"/>
          <a:ext cx="790575"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114554</xdr:rowOff>
    </xdr:from>
    <xdr:to>
      <xdr:col>98</xdr:col>
      <xdr:colOff>38100</xdr:colOff>
      <xdr:row>106</xdr:row>
      <xdr:rowOff>44704</xdr:rowOff>
    </xdr:to>
    <xdr:sp macro="" textlink="">
      <xdr:nvSpPr>
        <xdr:cNvPr id="951" name="楕円 950">
          <a:extLst>
            <a:ext uri="{FF2B5EF4-FFF2-40B4-BE49-F238E27FC236}">
              <a16:creationId xmlns:a16="http://schemas.microsoft.com/office/drawing/2014/main" id="{8CE147F1-7845-48B7-B27A-54A5F85B3F6C}"/>
            </a:ext>
          </a:extLst>
        </xdr:cNvPr>
        <xdr:cNvSpPr/>
      </xdr:nvSpPr>
      <xdr:spPr>
        <a:xfrm>
          <a:off x="16754475" y="1711667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160782</xdr:rowOff>
    </xdr:from>
    <xdr:to>
      <xdr:col>102</xdr:col>
      <xdr:colOff>114300</xdr:colOff>
      <xdr:row>105</xdr:row>
      <xdr:rowOff>165354</xdr:rowOff>
    </xdr:to>
    <xdr:cxnSp macro="">
      <xdr:nvCxnSpPr>
        <xdr:cNvPr id="952" name="直線コネクタ 951">
          <a:extLst>
            <a:ext uri="{FF2B5EF4-FFF2-40B4-BE49-F238E27FC236}">
              <a16:creationId xmlns:a16="http://schemas.microsoft.com/office/drawing/2014/main" id="{DADE0561-E223-4737-BBA1-A5276FDA76BB}"/>
            </a:ext>
          </a:extLst>
        </xdr:cNvPr>
        <xdr:cNvCxnSpPr/>
      </xdr:nvCxnSpPr>
      <xdr:spPr>
        <a:xfrm flipV="1">
          <a:off x="16802100" y="17166082"/>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35831</xdr:rowOff>
    </xdr:from>
    <xdr:ext cx="469744" cy="259045"/>
    <xdr:sp macro="" textlink="">
      <xdr:nvSpPr>
        <xdr:cNvPr id="953" name="n_1aveValue【公民館】&#10;一人当たり面積">
          <a:extLst>
            <a:ext uri="{FF2B5EF4-FFF2-40B4-BE49-F238E27FC236}">
              <a16:creationId xmlns:a16="http://schemas.microsoft.com/office/drawing/2014/main" id="{E10D6D31-F8D1-4A70-ABCF-0A438082FB62}"/>
            </a:ext>
          </a:extLst>
        </xdr:cNvPr>
        <xdr:cNvSpPr txBox="1"/>
      </xdr:nvSpPr>
      <xdr:spPr>
        <a:xfrm>
          <a:off x="18983402" y="1719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49547</xdr:rowOff>
    </xdr:from>
    <xdr:ext cx="469744" cy="259045"/>
    <xdr:sp macro="" textlink="">
      <xdr:nvSpPr>
        <xdr:cNvPr id="954" name="n_2aveValue【公民館】&#10;一人当たり面積">
          <a:extLst>
            <a:ext uri="{FF2B5EF4-FFF2-40B4-BE49-F238E27FC236}">
              <a16:creationId xmlns:a16="http://schemas.microsoft.com/office/drawing/2014/main" id="{663325CA-1635-48EF-8AD4-536C6130D5F9}"/>
            </a:ext>
          </a:extLst>
        </xdr:cNvPr>
        <xdr:cNvSpPr txBox="1"/>
      </xdr:nvSpPr>
      <xdr:spPr>
        <a:xfrm>
          <a:off x="18183302" y="1721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113555</xdr:rowOff>
    </xdr:from>
    <xdr:ext cx="469744" cy="259045"/>
    <xdr:sp macro="" textlink="">
      <xdr:nvSpPr>
        <xdr:cNvPr id="955" name="n_3aveValue【公民館】&#10;一人当たり面積">
          <a:extLst>
            <a:ext uri="{FF2B5EF4-FFF2-40B4-BE49-F238E27FC236}">
              <a16:creationId xmlns:a16="http://schemas.microsoft.com/office/drawing/2014/main" id="{7BE9EDF8-8B79-4E26-B489-6A813F15191A}"/>
            </a:ext>
          </a:extLst>
        </xdr:cNvPr>
        <xdr:cNvSpPr txBox="1"/>
      </xdr:nvSpPr>
      <xdr:spPr>
        <a:xfrm>
          <a:off x="17383202" y="17277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131842</xdr:rowOff>
    </xdr:from>
    <xdr:ext cx="469744" cy="259045"/>
    <xdr:sp macro="" textlink="">
      <xdr:nvSpPr>
        <xdr:cNvPr id="956" name="n_4aveValue【公民館】&#10;一人当たり面積">
          <a:extLst>
            <a:ext uri="{FF2B5EF4-FFF2-40B4-BE49-F238E27FC236}">
              <a16:creationId xmlns:a16="http://schemas.microsoft.com/office/drawing/2014/main" id="{5C8AB800-063D-43B9-A6FC-A558A838D445}"/>
            </a:ext>
          </a:extLst>
        </xdr:cNvPr>
        <xdr:cNvSpPr txBox="1"/>
      </xdr:nvSpPr>
      <xdr:spPr>
        <a:xfrm>
          <a:off x="16592627" y="17295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47514</xdr:rowOff>
    </xdr:from>
    <xdr:ext cx="469744" cy="259045"/>
    <xdr:sp macro="" textlink="">
      <xdr:nvSpPr>
        <xdr:cNvPr id="957" name="n_1mainValue【公民館】&#10;一人当たり面積">
          <a:extLst>
            <a:ext uri="{FF2B5EF4-FFF2-40B4-BE49-F238E27FC236}">
              <a16:creationId xmlns:a16="http://schemas.microsoft.com/office/drawing/2014/main" id="{75316E72-0D1C-404C-BCE2-3626AD459A29}"/>
            </a:ext>
          </a:extLst>
        </xdr:cNvPr>
        <xdr:cNvSpPr txBox="1"/>
      </xdr:nvSpPr>
      <xdr:spPr>
        <a:xfrm>
          <a:off x="18983402" y="16890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52088</xdr:rowOff>
    </xdr:from>
    <xdr:ext cx="469744" cy="259045"/>
    <xdr:sp macro="" textlink="">
      <xdr:nvSpPr>
        <xdr:cNvPr id="958" name="n_2mainValue【公民館】&#10;一人当たり面積">
          <a:extLst>
            <a:ext uri="{FF2B5EF4-FFF2-40B4-BE49-F238E27FC236}">
              <a16:creationId xmlns:a16="http://schemas.microsoft.com/office/drawing/2014/main" id="{99E4F174-8F9B-414E-9932-1B312CFF6693}"/>
            </a:ext>
          </a:extLst>
        </xdr:cNvPr>
        <xdr:cNvSpPr txBox="1"/>
      </xdr:nvSpPr>
      <xdr:spPr>
        <a:xfrm>
          <a:off x="18183302" y="1688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56659</xdr:rowOff>
    </xdr:from>
    <xdr:ext cx="469744" cy="259045"/>
    <xdr:sp macro="" textlink="">
      <xdr:nvSpPr>
        <xdr:cNvPr id="959" name="n_3mainValue【公民館】&#10;一人当たり面積">
          <a:extLst>
            <a:ext uri="{FF2B5EF4-FFF2-40B4-BE49-F238E27FC236}">
              <a16:creationId xmlns:a16="http://schemas.microsoft.com/office/drawing/2014/main" id="{49681B80-3C80-40DB-AE4B-354BCCE2E866}"/>
            </a:ext>
          </a:extLst>
        </xdr:cNvPr>
        <xdr:cNvSpPr txBox="1"/>
      </xdr:nvSpPr>
      <xdr:spPr>
        <a:xfrm>
          <a:off x="17383202" y="16896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61231</xdr:rowOff>
    </xdr:from>
    <xdr:ext cx="469744" cy="259045"/>
    <xdr:sp macro="" textlink="">
      <xdr:nvSpPr>
        <xdr:cNvPr id="960" name="n_4mainValue【公民館】&#10;一人当たり面積">
          <a:extLst>
            <a:ext uri="{FF2B5EF4-FFF2-40B4-BE49-F238E27FC236}">
              <a16:creationId xmlns:a16="http://schemas.microsoft.com/office/drawing/2014/main" id="{417BBB57-82B9-4405-A123-11A18D23F860}"/>
            </a:ext>
          </a:extLst>
        </xdr:cNvPr>
        <xdr:cNvSpPr txBox="1"/>
      </xdr:nvSpPr>
      <xdr:spPr>
        <a:xfrm>
          <a:off x="16592627" y="16904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1" name="正方形/長方形 960">
          <a:extLst>
            <a:ext uri="{FF2B5EF4-FFF2-40B4-BE49-F238E27FC236}">
              <a16:creationId xmlns:a16="http://schemas.microsoft.com/office/drawing/2014/main" id="{F96B6D11-F6C3-4AC4-A9C9-655C6FD39BB0}"/>
            </a:ext>
          </a:extLst>
        </xdr:cNvPr>
        <xdr:cNvSpPr/>
      </xdr:nvSpPr>
      <xdr:spPr>
        <a:xfrm>
          <a:off x="685800" y="18354675"/>
          <a:ext cx="20040600" cy="18002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2" name="正方形/長方形 961">
          <a:extLst>
            <a:ext uri="{FF2B5EF4-FFF2-40B4-BE49-F238E27FC236}">
              <a16:creationId xmlns:a16="http://schemas.microsoft.com/office/drawing/2014/main" id="{B487CD65-4E7D-4176-950B-479DD338BBDD}"/>
            </a:ext>
          </a:extLst>
        </xdr:cNvPr>
        <xdr:cNvSpPr/>
      </xdr:nvSpPr>
      <xdr:spPr>
        <a:xfrm>
          <a:off x="685800" y="18421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3" name="テキスト ボックス 962">
          <a:extLst>
            <a:ext uri="{FF2B5EF4-FFF2-40B4-BE49-F238E27FC236}">
              <a16:creationId xmlns:a16="http://schemas.microsoft.com/office/drawing/2014/main" id="{16A578DF-A193-4BB3-ABC1-946980E9A203}"/>
            </a:ext>
          </a:extLst>
        </xdr:cNvPr>
        <xdr:cNvSpPr txBox="1"/>
      </xdr:nvSpPr>
      <xdr:spPr>
        <a:xfrm>
          <a:off x="762000" y="18649950"/>
          <a:ext cx="19878675" cy="1409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インフラ資産については、全国的な状況と同様、老朽化が進んでいる状況である。国庫補助など</a:t>
          </a:r>
          <a:r>
            <a:rPr kumimoji="1" lang="ja-JP" altLang="en-US" sz="1100" baseline="0">
              <a:solidFill>
                <a:schemeClr val="dk1"/>
              </a:solidFill>
              <a:effectLst/>
              <a:latin typeface="+mn-lt"/>
              <a:ea typeface="+mn-ea"/>
              <a:cs typeface="+mn-cs"/>
            </a:rPr>
            <a:t>が受けられる場合は</a:t>
          </a:r>
          <a:r>
            <a:rPr kumimoji="1" lang="ja-JP" altLang="ja-JP" sz="1100" baseline="0">
              <a:solidFill>
                <a:schemeClr val="dk1"/>
              </a:solidFill>
              <a:effectLst/>
              <a:latin typeface="+mn-lt"/>
              <a:ea typeface="+mn-ea"/>
              <a:cs typeface="+mn-cs"/>
            </a:rPr>
            <a:t>積極的に活用し、対策を進めていきたい。</a:t>
          </a:r>
          <a:endParaRPr lang="ja-JP" altLang="ja-JP" sz="1400">
            <a:effectLst/>
          </a:endParaRPr>
        </a:p>
        <a:p>
          <a:r>
            <a:rPr kumimoji="1" lang="ja-JP" altLang="ja-JP" sz="1100">
              <a:solidFill>
                <a:schemeClr val="dk1"/>
              </a:solidFill>
              <a:effectLst/>
              <a:latin typeface="+mn-lt"/>
              <a:ea typeface="+mn-ea"/>
              <a:cs typeface="+mn-cs"/>
            </a:rPr>
            <a:t>子どもの利用が多い施設である「認定こども園・幼稚園・保育所」「学校施設」「児童館」「公民館」について減価償却率が類似団体平均より高い数値となっている。</a:t>
          </a:r>
          <a:endParaRPr lang="ja-JP" altLang="ja-JP" sz="1400">
            <a:effectLst/>
          </a:endParaRPr>
        </a:p>
        <a:p>
          <a:r>
            <a:rPr kumimoji="1" lang="ja-JP" altLang="ja-JP" sz="1100">
              <a:solidFill>
                <a:schemeClr val="dk1"/>
              </a:solidFill>
              <a:effectLst/>
              <a:latin typeface="+mn-lt"/>
              <a:ea typeface="+mn-ea"/>
              <a:cs typeface="+mn-cs"/>
            </a:rPr>
            <a:t>当市の未来を担う子供たちの健全育成に寄与するためにも教育施設等の老朽化対策に積極的に取り組みたい。</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2D90DA8-8ECE-4A8B-90EA-B0495D68218F}"/>
            </a:ext>
          </a:extLst>
        </xdr:cNvPr>
        <xdr:cNvSpPr/>
      </xdr:nvSpPr>
      <xdr:spPr>
        <a:xfrm>
          <a:off x="581025" y="123825"/>
          <a:ext cx="114204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274EA17-9553-4727-B19C-AB1D98B8AE0B}"/>
            </a:ext>
          </a:extLst>
        </xdr:cNvPr>
        <xdr:cNvSpPr/>
      </xdr:nvSpPr>
      <xdr:spPr>
        <a:xfrm>
          <a:off x="17145000" y="180975"/>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DF76AC7-881C-4F48-BFF2-88D6A618B9CF}"/>
            </a:ext>
          </a:extLst>
        </xdr:cNvPr>
        <xdr:cNvSpPr/>
      </xdr:nvSpPr>
      <xdr:spPr>
        <a:xfrm>
          <a:off x="17164050" y="209550"/>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542191F-D74E-4E43-A0E2-FFB31D54C7DE}"/>
            </a:ext>
          </a:extLst>
        </xdr:cNvPr>
        <xdr:cNvSpPr/>
      </xdr:nvSpPr>
      <xdr:spPr>
        <a:xfrm>
          <a:off x="17192625" y="228600"/>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愛媛県新居浜市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13925C1-DEA1-403F-BE53-E93F2C3BC123}"/>
            </a:ext>
          </a:extLst>
        </xdr:cNvPr>
        <xdr:cNvSpPr/>
      </xdr:nvSpPr>
      <xdr:spPr>
        <a:xfrm>
          <a:off x="14639925" y="180975"/>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3BBFB84-6973-4A7B-A22D-F460699B1C84}"/>
            </a:ext>
          </a:extLst>
        </xdr:cNvPr>
        <xdr:cNvSpPr/>
      </xdr:nvSpPr>
      <xdr:spPr>
        <a:xfrm>
          <a:off x="14658975" y="209550"/>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31C0116-AB19-463F-B38B-959BB371A238}"/>
            </a:ext>
          </a:extLst>
        </xdr:cNvPr>
        <xdr:cNvSpPr/>
      </xdr:nvSpPr>
      <xdr:spPr>
        <a:xfrm>
          <a:off x="14687550" y="228600"/>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56B726A-D54D-4496-8614-918E7CEC0441}"/>
            </a:ext>
          </a:extLst>
        </xdr:cNvPr>
        <xdr:cNvSpPr/>
      </xdr:nvSpPr>
      <xdr:spPr>
        <a:xfrm>
          <a:off x="685800" y="838200"/>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30AE9AF-FBCF-48E3-BD62-D9946BE54C18}"/>
            </a:ext>
          </a:extLst>
        </xdr:cNvPr>
        <xdr:cNvSpPr/>
      </xdr:nvSpPr>
      <xdr:spPr>
        <a:xfrm>
          <a:off x="809625" y="876300"/>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611C440-CAB1-43E9-9DD4-C5866AFAD510}"/>
            </a:ext>
          </a:extLst>
        </xdr:cNvPr>
        <xdr:cNvSpPr/>
      </xdr:nvSpPr>
      <xdr:spPr>
        <a:xfrm>
          <a:off x="2009775" y="876300"/>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114,070
112,469
234.47
56,136,821
55,104,771
942,068
28,392,345
52,084,381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837A34A-E91A-4081-AFBD-132B392994DA}"/>
            </a:ext>
          </a:extLst>
        </xdr:cNvPr>
        <xdr:cNvSpPr/>
      </xdr:nvSpPr>
      <xdr:spPr>
        <a:xfrm>
          <a:off x="3209925" y="876300"/>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6E4B954-4681-44F6-98AE-A0D44E50AD0D}"/>
            </a:ext>
          </a:extLst>
        </xdr:cNvPr>
        <xdr:cNvSpPr/>
      </xdr:nvSpPr>
      <xdr:spPr>
        <a:xfrm>
          <a:off x="4581525" y="895350"/>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EE27F87-FAE0-46B7-B9CD-C7BF6D0CF1D6}"/>
            </a:ext>
          </a:extLst>
        </xdr:cNvPr>
        <xdr:cNvSpPr/>
      </xdr:nvSpPr>
      <xdr:spPr>
        <a:xfrm>
          <a:off x="6410325" y="895350"/>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FB15BE8-9166-4EEF-961F-135D37FCA616}"/>
            </a:ext>
          </a:extLst>
        </xdr:cNvPr>
        <xdr:cNvSpPr/>
      </xdr:nvSpPr>
      <xdr:spPr>
        <a:xfrm>
          <a:off x="7610475" y="904875"/>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692044F-5273-408B-8B78-79C14108A8EA}"/>
            </a:ext>
          </a:extLst>
        </xdr:cNvPr>
        <xdr:cNvSpPr/>
      </xdr:nvSpPr>
      <xdr:spPr>
        <a:xfrm>
          <a:off x="4581525" y="16192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D138140-E094-47C0-B96B-14D7ED54A3C9}"/>
            </a:ext>
          </a:extLst>
        </xdr:cNvPr>
        <xdr:cNvSpPr/>
      </xdr:nvSpPr>
      <xdr:spPr>
        <a:xfrm>
          <a:off x="6467475" y="1619250"/>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00A6D2F-29FE-4EE8-8AC3-A51B640741E3}"/>
            </a:ext>
          </a:extLst>
        </xdr:cNvPr>
        <xdr:cNvSpPr/>
      </xdr:nvSpPr>
      <xdr:spPr>
        <a:xfrm>
          <a:off x="9972675" y="838200"/>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1854CAD-4313-481D-8C3C-8782B47F77ED}"/>
            </a:ext>
          </a:extLst>
        </xdr:cNvPr>
        <xdr:cNvSpPr/>
      </xdr:nvSpPr>
      <xdr:spPr>
        <a:xfrm>
          <a:off x="10210800" y="904875"/>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5ED133D-0992-4F56-966A-A3FDE7416FD5}"/>
            </a:ext>
          </a:extLst>
        </xdr:cNvPr>
        <xdr:cNvSpPr/>
      </xdr:nvSpPr>
      <xdr:spPr>
        <a:xfrm>
          <a:off x="10210800" y="1152525"/>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A9D4AAF-E04B-45C1-93F0-2CCCA2A4069B}"/>
            </a:ext>
          </a:extLst>
        </xdr:cNvPr>
        <xdr:cNvSpPr/>
      </xdr:nvSpPr>
      <xdr:spPr>
        <a:xfrm>
          <a:off x="10210800" y="1466850"/>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15BF93D-DE54-4692-BF28-9DB86DD096AA}"/>
            </a:ext>
          </a:extLst>
        </xdr:cNvPr>
        <xdr:cNvCxnSpPr/>
      </xdr:nvCxnSpPr>
      <xdr:spPr>
        <a:xfrm flipH="1">
          <a:off x="10048875" y="9810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D5AAC74-0A50-4E2F-86C4-B5FC8E17EDF6}"/>
            </a:ext>
          </a:extLst>
        </xdr:cNvPr>
        <xdr:cNvSpPr/>
      </xdr:nvSpPr>
      <xdr:spPr>
        <a:xfrm>
          <a:off x="10102850" y="9429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C6D5A49-DA37-4456-82EC-BCB44A8A655D}"/>
            </a:ext>
          </a:extLst>
        </xdr:cNvPr>
        <xdr:cNvSpPr/>
      </xdr:nvSpPr>
      <xdr:spPr>
        <a:xfrm>
          <a:off x="10102850" y="11906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EFF1304-7D64-42FD-8F98-CD2C67C1F820}"/>
            </a:ext>
          </a:extLst>
        </xdr:cNvPr>
        <xdr:cNvCxnSpPr/>
      </xdr:nvCxnSpPr>
      <xdr:spPr>
        <a:xfrm>
          <a:off x="10131425" y="1447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DA5ABAF-8048-43D5-96B7-A94CAA825F41}"/>
            </a:ext>
          </a:extLst>
        </xdr:cNvPr>
        <xdr:cNvCxnSpPr/>
      </xdr:nvCxnSpPr>
      <xdr:spPr>
        <a:xfrm>
          <a:off x="10067925" y="14478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650E0A2-C224-4FA5-96C2-DB0BCF24FBC2}"/>
            </a:ext>
          </a:extLst>
        </xdr:cNvPr>
        <xdr:cNvCxnSpPr/>
      </xdr:nvCxnSpPr>
      <xdr:spPr>
        <a:xfrm flipV="1">
          <a:off x="10131425" y="16637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3B9D0FB-1F40-479E-A8D2-235CFD98F27D}"/>
            </a:ext>
          </a:extLst>
        </xdr:cNvPr>
        <xdr:cNvCxnSpPr/>
      </xdr:nvCxnSpPr>
      <xdr:spPr>
        <a:xfrm>
          <a:off x="10067925" y="1800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9E17531-7D02-42E7-BBAD-EF6997695A9D}"/>
            </a:ext>
          </a:extLst>
        </xdr:cNvPr>
        <xdr:cNvSpPr txBox="1"/>
      </xdr:nvSpPr>
      <xdr:spPr>
        <a:xfrm>
          <a:off x="638175" y="26384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17DB7E4-AAA5-4AC8-B365-126829795A44}"/>
            </a:ext>
          </a:extLst>
        </xdr:cNvPr>
        <xdr:cNvSpPr txBox="1"/>
      </xdr:nvSpPr>
      <xdr:spPr>
        <a:xfrm>
          <a:off x="638175"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7578A92-E613-4692-AB32-1A486F5E3B44}"/>
            </a:ext>
          </a:extLst>
        </xdr:cNvPr>
        <xdr:cNvSpPr txBox="1"/>
      </xdr:nvSpPr>
      <xdr:spPr>
        <a:xfrm>
          <a:off x="638175" y="3238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F8511AE-6171-45F8-AC5B-253B7D009188}"/>
            </a:ext>
          </a:extLst>
        </xdr:cNvPr>
        <xdr:cNvSpPr txBox="1"/>
      </xdr:nvSpPr>
      <xdr:spPr>
        <a:xfrm>
          <a:off x="638175" y="35433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74A0F2F-51F1-4843-B3CE-28D3674D193D}"/>
            </a:ext>
          </a:extLst>
        </xdr:cNvPr>
        <xdr:cNvSpPr/>
      </xdr:nvSpPr>
      <xdr:spPr>
        <a:xfrm>
          <a:off x="6858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D259B5D-05EA-49AE-A1F7-7DADC640C89D}"/>
            </a:ext>
          </a:extLst>
        </xdr:cNvPr>
        <xdr:cNvSpPr/>
      </xdr:nvSpPr>
      <xdr:spPr>
        <a:xfrm>
          <a:off x="80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FF10189-93AA-4406-AF6C-6997837591FA}"/>
            </a:ext>
          </a:extLst>
        </xdr:cNvPr>
        <xdr:cNvSpPr/>
      </xdr:nvSpPr>
      <xdr:spPr>
        <a:xfrm>
          <a:off x="80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5A9A396-5B51-4267-A0C7-5DC2157553B5}"/>
            </a:ext>
          </a:extLst>
        </xdr:cNvPr>
        <xdr:cNvSpPr/>
      </xdr:nvSpPr>
      <xdr:spPr>
        <a:xfrm>
          <a:off x="17145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DA218AC-1A30-4962-81B6-10AA373643F7}"/>
            </a:ext>
          </a:extLst>
        </xdr:cNvPr>
        <xdr:cNvSpPr/>
      </xdr:nvSpPr>
      <xdr:spPr>
        <a:xfrm>
          <a:off x="17145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7114FA9-2491-4247-84D1-3E77DC6C775F}"/>
            </a:ext>
          </a:extLst>
        </xdr:cNvPr>
        <xdr:cNvSpPr/>
      </xdr:nvSpPr>
      <xdr:spPr>
        <a:xfrm>
          <a:off x="27432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E4EBA2D-C885-4209-973D-F6E4F587640C}"/>
            </a:ext>
          </a:extLst>
        </xdr:cNvPr>
        <xdr:cNvSpPr/>
      </xdr:nvSpPr>
      <xdr:spPr>
        <a:xfrm>
          <a:off x="27432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68B8D4E-B98D-4C52-9A4A-BA3F738AFCA8}"/>
            </a:ext>
          </a:extLst>
        </xdr:cNvPr>
        <xdr:cNvSpPr/>
      </xdr:nvSpPr>
      <xdr:spPr>
        <a:xfrm>
          <a:off x="6858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E92DBE8-DFAC-4CA0-B158-7FE831C68F7E}"/>
            </a:ext>
          </a:extLst>
        </xdr:cNvPr>
        <xdr:cNvSpPr txBox="1"/>
      </xdr:nvSpPr>
      <xdr:spPr>
        <a:xfrm>
          <a:off x="666750"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F0121B9-C5E2-44EC-9ECA-D3C3135635D6}"/>
            </a:ext>
          </a:extLst>
        </xdr:cNvPr>
        <xdr:cNvCxnSpPr/>
      </xdr:nvCxnSpPr>
      <xdr:spPr>
        <a:xfrm>
          <a:off x="6858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A71E2AE-2CDE-43A1-813A-DF20304B96BC}"/>
            </a:ext>
          </a:extLst>
        </xdr:cNvPr>
        <xdr:cNvSpPr txBox="1"/>
      </xdr:nvSpPr>
      <xdr:spPr>
        <a:xfrm>
          <a:off x="2789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1CCB06FA-A721-46A1-9A57-18AF52E4F13E}"/>
            </a:ext>
          </a:extLst>
        </xdr:cNvPr>
        <xdr:cNvCxnSpPr/>
      </xdr:nvCxnSpPr>
      <xdr:spPr>
        <a:xfrm>
          <a:off x="685800" y="689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186BA0CD-C52E-40D6-8445-DC23C85C6CB8}"/>
            </a:ext>
          </a:extLst>
        </xdr:cNvPr>
        <xdr:cNvSpPr txBox="1"/>
      </xdr:nvSpPr>
      <xdr:spPr>
        <a:xfrm>
          <a:off x="278946" y="6763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AAC281F1-D35C-4141-A634-B91173A08899}"/>
            </a:ext>
          </a:extLst>
        </xdr:cNvPr>
        <xdr:cNvCxnSpPr/>
      </xdr:nvCxnSpPr>
      <xdr:spPr>
        <a:xfrm>
          <a:off x="685800" y="65826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83F9EC02-84D8-4E59-A03C-3ADF6CCC7012}"/>
            </a:ext>
          </a:extLst>
        </xdr:cNvPr>
        <xdr:cNvSpPr txBox="1"/>
      </xdr:nvSpPr>
      <xdr:spPr>
        <a:xfrm>
          <a:off x="339891" y="6456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33ADA2FE-E649-449E-A307-8F1DCDB255F7}"/>
            </a:ext>
          </a:extLst>
        </xdr:cNvPr>
        <xdr:cNvCxnSpPr/>
      </xdr:nvCxnSpPr>
      <xdr:spPr>
        <a:xfrm>
          <a:off x="685800" y="627516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E1021764-89C7-4901-A5F2-1C68655CE8FC}"/>
            </a:ext>
          </a:extLst>
        </xdr:cNvPr>
        <xdr:cNvSpPr txBox="1"/>
      </xdr:nvSpPr>
      <xdr:spPr>
        <a:xfrm>
          <a:off x="339891" y="61456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1169518B-2255-419F-ACF4-6FE95FFDF330}"/>
            </a:ext>
          </a:extLst>
        </xdr:cNvPr>
        <xdr:cNvCxnSpPr/>
      </xdr:nvCxnSpPr>
      <xdr:spPr>
        <a:xfrm>
          <a:off x="685800" y="59739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1F1D595F-8F09-4E17-80FF-49CB2F970A4B}"/>
            </a:ext>
          </a:extLst>
        </xdr:cNvPr>
        <xdr:cNvSpPr txBox="1"/>
      </xdr:nvSpPr>
      <xdr:spPr>
        <a:xfrm>
          <a:off x="339891" y="58285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9000FE53-36AD-4D06-BD4C-0C2965824F9E}"/>
            </a:ext>
          </a:extLst>
        </xdr:cNvPr>
        <xdr:cNvCxnSpPr/>
      </xdr:nvCxnSpPr>
      <xdr:spPr>
        <a:xfrm>
          <a:off x="685800" y="56664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87A19119-BDB2-4D35-AF79-E09D8E480970}"/>
            </a:ext>
          </a:extLst>
        </xdr:cNvPr>
        <xdr:cNvSpPr txBox="1"/>
      </xdr:nvSpPr>
      <xdr:spPr>
        <a:xfrm>
          <a:off x="339891" y="55178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2DFEE40B-7FF5-42A1-888F-A70F80C54951}"/>
            </a:ext>
          </a:extLst>
        </xdr:cNvPr>
        <xdr:cNvCxnSpPr/>
      </xdr:nvCxnSpPr>
      <xdr:spPr>
        <a:xfrm>
          <a:off x="685800" y="534624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FB33AEC4-E49B-4C9A-B0C6-79F9B0380ED5}"/>
            </a:ext>
          </a:extLst>
        </xdr:cNvPr>
        <xdr:cNvSpPr txBox="1"/>
      </xdr:nvSpPr>
      <xdr:spPr>
        <a:xfrm>
          <a:off x="388136" y="521037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755DFBC0-AA4F-4735-907A-475879530255}"/>
            </a:ext>
          </a:extLst>
        </xdr:cNvPr>
        <xdr:cNvCxnSpPr/>
      </xdr:nvCxnSpPr>
      <xdr:spPr>
        <a:xfrm>
          <a:off x="6858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2ADC768E-3470-4963-8F99-EE85B71B6AE1}"/>
            </a:ext>
          </a:extLst>
        </xdr:cNvPr>
        <xdr:cNvSpPr/>
      </xdr:nvSpPr>
      <xdr:spPr>
        <a:xfrm>
          <a:off x="6858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100693</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9E6688A8-3805-46BF-B784-F9E81E74C7CE}"/>
            </a:ext>
          </a:extLst>
        </xdr:cNvPr>
        <xdr:cNvCxnSpPr/>
      </xdr:nvCxnSpPr>
      <xdr:spPr>
        <a:xfrm flipV="1">
          <a:off x="4180840" y="5447393"/>
          <a:ext cx="0" cy="1445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2186A212-408F-457A-88C7-690161147F86}"/>
            </a:ext>
          </a:extLst>
        </xdr:cNvPr>
        <xdr:cNvSpPr txBox="1"/>
      </xdr:nvSpPr>
      <xdr:spPr>
        <a:xfrm>
          <a:off x="4219575" y="689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FED35857-85EE-44BA-B726-20A65C00B2F0}"/>
            </a:ext>
          </a:extLst>
        </xdr:cNvPr>
        <xdr:cNvCxnSpPr/>
      </xdr:nvCxnSpPr>
      <xdr:spPr>
        <a:xfrm>
          <a:off x="4105275" y="689337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47370</xdr:rowOff>
    </xdr:from>
    <xdr:ext cx="340478" cy="259045"/>
    <xdr:sp macro="" textlink="">
      <xdr:nvSpPr>
        <xdr:cNvPr id="61" name="【図書館】&#10;有形固定資産減価償却率最大値テキスト">
          <a:extLst>
            <a:ext uri="{FF2B5EF4-FFF2-40B4-BE49-F238E27FC236}">
              <a16:creationId xmlns:a16="http://schemas.microsoft.com/office/drawing/2014/main" id="{2EAE0752-4BD3-4386-83D7-38DB81223B6D}"/>
            </a:ext>
          </a:extLst>
        </xdr:cNvPr>
        <xdr:cNvSpPr txBox="1"/>
      </xdr:nvSpPr>
      <xdr:spPr>
        <a:xfrm>
          <a:off x="4219575" y="52321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100693</xdr:rowOff>
    </xdr:from>
    <xdr:to>
      <xdr:col>24</xdr:col>
      <xdr:colOff>152400</xdr:colOff>
      <xdr:row>33</xdr:row>
      <xdr:rowOff>100693</xdr:rowOff>
    </xdr:to>
    <xdr:cxnSp macro="">
      <xdr:nvCxnSpPr>
        <xdr:cNvPr id="62" name="直線コネクタ 61">
          <a:extLst>
            <a:ext uri="{FF2B5EF4-FFF2-40B4-BE49-F238E27FC236}">
              <a16:creationId xmlns:a16="http://schemas.microsoft.com/office/drawing/2014/main" id="{B15E53E4-31BE-4C96-9BD4-F8F5CAFFD62B}"/>
            </a:ext>
          </a:extLst>
        </xdr:cNvPr>
        <xdr:cNvCxnSpPr/>
      </xdr:nvCxnSpPr>
      <xdr:spPr>
        <a:xfrm>
          <a:off x="4105275" y="544739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146249</xdr:rowOff>
    </xdr:from>
    <xdr:ext cx="405111" cy="259045"/>
    <xdr:sp macro="" textlink="">
      <xdr:nvSpPr>
        <xdr:cNvPr id="63" name="【図書館】&#10;有形固定資産減価償却率平均値テキスト">
          <a:extLst>
            <a:ext uri="{FF2B5EF4-FFF2-40B4-BE49-F238E27FC236}">
              <a16:creationId xmlns:a16="http://schemas.microsoft.com/office/drawing/2014/main" id="{1D2BC4C5-7323-4332-962D-1CBAE1C926BC}"/>
            </a:ext>
          </a:extLst>
        </xdr:cNvPr>
        <xdr:cNvSpPr txBox="1"/>
      </xdr:nvSpPr>
      <xdr:spPr>
        <a:xfrm>
          <a:off x="4219575" y="59723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123372</xdr:rowOff>
    </xdr:from>
    <xdr:to>
      <xdr:col>24</xdr:col>
      <xdr:colOff>114300</xdr:colOff>
      <xdr:row>38</xdr:row>
      <xdr:rowOff>53522</xdr:rowOff>
    </xdr:to>
    <xdr:sp macro="" textlink="">
      <xdr:nvSpPr>
        <xdr:cNvPr id="64" name="フローチャート: 判断 63">
          <a:extLst>
            <a:ext uri="{FF2B5EF4-FFF2-40B4-BE49-F238E27FC236}">
              <a16:creationId xmlns:a16="http://schemas.microsoft.com/office/drawing/2014/main" id="{CC227996-CE3C-40D5-AC90-F8968782D2E2}"/>
            </a:ext>
          </a:extLst>
        </xdr:cNvPr>
        <xdr:cNvSpPr/>
      </xdr:nvSpPr>
      <xdr:spPr>
        <a:xfrm>
          <a:off x="4124325" y="6117772"/>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a:extLst>
            <a:ext uri="{FF2B5EF4-FFF2-40B4-BE49-F238E27FC236}">
              <a16:creationId xmlns:a16="http://schemas.microsoft.com/office/drawing/2014/main" id="{1BE335EF-1966-4989-9AFD-BCF1B9F44971}"/>
            </a:ext>
          </a:extLst>
        </xdr:cNvPr>
        <xdr:cNvSpPr/>
      </xdr:nvSpPr>
      <xdr:spPr>
        <a:xfrm>
          <a:off x="3381375" y="607876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62956</xdr:rowOff>
    </xdr:from>
    <xdr:to>
      <xdr:col>15</xdr:col>
      <xdr:colOff>101600</xdr:colOff>
      <xdr:row>37</xdr:row>
      <xdr:rowOff>164556</xdr:rowOff>
    </xdr:to>
    <xdr:sp macro="" textlink="">
      <xdr:nvSpPr>
        <xdr:cNvPr id="66" name="フローチャート: 判断 65">
          <a:extLst>
            <a:ext uri="{FF2B5EF4-FFF2-40B4-BE49-F238E27FC236}">
              <a16:creationId xmlns:a16="http://schemas.microsoft.com/office/drawing/2014/main" id="{034AAC48-053E-4868-91F6-C410CEDCEF55}"/>
            </a:ext>
          </a:extLst>
        </xdr:cNvPr>
        <xdr:cNvSpPr/>
      </xdr:nvSpPr>
      <xdr:spPr>
        <a:xfrm>
          <a:off x="2571750" y="605735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77651</xdr:rowOff>
    </xdr:from>
    <xdr:to>
      <xdr:col>10</xdr:col>
      <xdr:colOff>165100</xdr:colOff>
      <xdr:row>38</xdr:row>
      <xdr:rowOff>7801</xdr:rowOff>
    </xdr:to>
    <xdr:sp macro="" textlink="">
      <xdr:nvSpPr>
        <xdr:cNvPr id="67" name="フローチャート: 判断 66">
          <a:extLst>
            <a:ext uri="{FF2B5EF4-FFF2-40B4-BE49-F238E27FC236}">
              <a16:creationId xmlns:a16="http://schemas.microsoft.com/office/drawing/2014/main" id="{4EF9E561-DD43-4621-87ED-92F07646C669}"/>
            </a:ext>
          </a:extLst>
        </xdr:cNvPr>
        <xdr:cNvSpPr/>
      </xdr:nvSpPr>
      <xdr:spPr>
        <a:xfrm>
          <a:off x="1781175" y="606887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105410</xdr:rowOff>
    </xdr:from>
    <xdr:to>
      <xdr:col>6</xdr:col>
      <xdr:colOff>38100</xdr:colOff>
      <xdr:row>38</xdr:row>
      <xdr:rowOff>35560</xdr:rowOff>
    </xdr:to>
    <xdr:sp macro="" textlink="">
      <xdr:nvSpPr>
        <xdr:cNvPr id="68" name="フローチャート: 判断 67">
          <a:extLst>
            <a:ext uri="{FF2B5EF4-FFF2-40B4-BE49-F238E27FC236}">
              <a16:creationId xmlns:a16="http://schemas.microsoft.com/office/drawing/2014/main" id="{23B6D886-A5C3-4D16-8B6A-4ED5578DA311}"/>
            </a:ext>
          </a:extLst>
        </xdr:cNvPr>
        <xdr:cNvSpPr/>
      </xdr:nvSpPr>
      <xdr:spPr>
        <a:xfrm>
          <a:off x="981075" y="60934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5872520-58F6-48BB-8DB3-6AEDC8E16458}"/>
            </a:ext>
          </a:extLst>
        </xdr:cNvPr>
        <xdr:cNvSpPr txBox="1"/>
      </xdr:nvSpPr>
      <xdr:spPr>
        <a:xfrm>
          <a:off x="40100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33B8B4E-32AA-41E2-8CD3-6ACC4E941499}"/>
            </a:ext>
          </a:extLst>
        </xdr:cNvPr>
        <xdr:cNvSpPr txBox="1"/>
      </xdr:nvSpPr>
      <xdr:spPr>
        <a:xfrm>
          <a:off x="32575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CBEF8F7-6DEF-43BD-994A-62EB3583314A}"/>
            </a:ext>
          </a:extLst>
        </xdr:cNvPr>
        <xdr:cNvSpPr txBox="1"/>
      </xdr:nvSpPr>
      <xdr:spPr>
        <a:xfrm>
          <a:off x="24479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21EA0A5-0B3F-4E76-BDD4-BDFBA0534B74}"/>
            </a:ext>
          </a:extLst>
        </xdr:cNvPr>
        <xdr:cNvSpPr txBox="1"/>
      </xdr:nvSpPr>
      <xdr:spPr>
        <a:xfrm>
          <a:off x="1657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EA39139F-E06D-41E0-8998-9AFFBC4D631D}"/>
            </a:ext>
          </a:extLst>
        </xdr:cNvPr>
        <xdr:cNvSpPr txBox="1"/>
      </xdr:nvSpPr>
      <xdr:spPr>
        <a:xfrm>
          <a:off x="857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134801</xdr:rowOff>
    </xdr:from>
    <xdr:to>
      <xdr:col>24</xdr:col>
      <xdr:colOff>114300</xdr:colOff>
      <xdr:row>39</xdr:row>
      <xdr:rowOff>64951</xdr:rowOff>
    </xdr:to>
    <xdr:sp macro="" textlink="">
      <xdr:nvSpPr>
        <xdr:cNvPr id="74" name="楕円 73">
          <a:extLst>
            <a:ext uri="{FF2B5EF4-FFF2-40B4-BE49-F238E27FC236}">
              <a16:creationId xmlns:a16="http://schemas.microsoft.com/office/drawing/2014/main" id="{841647E7-00B6-498A-A320-FBEE6F7E1C94}"/>
            </a:ext>
          </a:extLst>
        </xdr:cNvPr>
        <xdr:cNvSpPr/>
      </xdr:nvSpPr>
      <xdr:spPr>
        <a:xfrm>
          <a:off x="4124325" y="628795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113228</xdr:rowOff>
    </xdr:from>
    <xdr:ext cx="405111" cy="259045"/>
    <xdr:sp macro="" textlink="">
      <xdr:nvSpPr>
        <xdr:cNvPr id="75" name="【図書館】&#10;有形固定資産減価償却率該当値テキスト">
          <a:extLst>
            <a:ext uri="{FF2B5EF4-FFF2-40B4-BE49-F238E27FC236}">
              <a16:creationId xmlns:a16="http://schemas.microsoft.com/office/drawing/2014/main" id="{00FF8791-3F77-4C85-8817-323D1A652980}"/>
            </a:ext>
          </a:extLst>
        </xdr:cNvPr>
        <xdr:cNvSpPr txBox="1"/>
      </xdr:nvSpPr>
      <xdr:spPr>
        <a:xfrm>
          <a:off x="4219575" y="6266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98878</xdr:rowOff>
    </xdr:from>
    <xdr:to>
      <xdr:col>20</xdr:col>
      <xdr:colOff>38100</xdr:colOff>
      <xdr:row>39</xdr:row>
      <xdr:rowOff>29028</xdr:rowOff>
    </xdr:to>
    <xdr:sp macro="" textlink="">
      <xdr:nvSpPr>
        <xdr:cNvPr id="76" name="楕円 75">
          <a:extLst>
            <a:ext uri="{FF2B5EF4-FFF2-40B4-BE49-F238E27FC236}">
              <a16:creationId xmlns:a16="http://schemas.microsoft.com/office/drawing/2014/main" id="{A818DE79-0DE9-4B5F-9F80-DC6EF52AADFD}"/>
            </a:ext>
          </a:extLst>
        </xdr:cNvPr>
        <xdr:cNvSpPr/>
      </xdr:nvSpPr>
      <xdr:spPr>
        <a:xfrm>
          <a:off x="3381375" y="625520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149678</xdr:rowOff>
    </xdr:from>
    <xdr:to>
      <xdr:col>24</xdr:col>
      <xdr:colOff>63500</xdr:colOff>
      <xdr:row>39</xdr:row>
      <xdr:rowOff>14151</xdr:rowOff>
    </xdr:to>
    <xdr:cxnSp macro="">
      <xdr:nvCxnSpPr>
        <xdr:cNvPr id="77" name="直線コネクタ 76">
          <a:extLst>
            <a:ext uri="{FF2B5EF4-FFF2-40B4-BE49-F238E27FC236}">
              <a16:creationId xmlns:a16="http://schemas.microsoft.com/office/drawing/2014/main" id="{CA5E5060-1C19-4607-8423-DDFD01F4CB89}"/>
            </a:ext>
          </a:extLst>
        </xdr:cNvPr>
        <xdr:cNvCxnSpPr/>
      </xdr:nvCxnSpPr>
      <xdr:spPr>
        <a:xfrm>
          <a:off x="3429000" y="6302828"/>
          <a:ext cx="752475" cy="2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67854</xdr:rowOff>
    </xdr:from>
    <xdr:to>
      <xdr:col>15</xdr:col>
      <xdr:colOff>101600</xdr:colOff>
      <xdr:row>38</xdr:row>
      <xdr:rowOff>169454</xdr:rowOff>
    </xdr:to>
    <xdr:sp macro="" textlink="">
      <xdr:nvSpPr>
        <xdr:cNvPr id="78" name="楕円 77">
          <a:extLst>
            <a:ext uri="{FF2B5EF4-FFF2-40B4-BE49-F238E27FC236}">
              <a16:creationId xmlns:a16="http://schemas.microsoft.com/office/drawing/2014/main" id="{EC084E26-7C7D-4176-ACAA-B6C2D363C3B5}"/>
            </a:ext>
          </a:extLst>
        </xdr:cNvPr>
        <xdr:cNvSpPr/>
      </xdr:nvSpPr>
      <xdr:spPr>
        <a:xfrm>
          <a:off x="2571750" y="621782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118654</xdr:rowOff>
    </xdr:from>
    <xdr:to>
      <xdr:col>19</xdr:col>
      <xdr:colOff>177800</xdr:colOff>
      <xdr:row>38</xdr:row>
      <xdr:rowOff>149678</xdr:rowOff>
    </xdr:to>
    <xdr:cxnSp macro="">
      <xdr:nvCxnSpPr>
        <xdr:cNvPr id="79" name="直線コネクタ 78">
          <a:extLst>
            <a:ext uri="{FF2B5EF4-FFF2-40B4-BE49-F238E27FC236}">
              <a16:creationId xmlns:a16="http://schemas.microsoft.com/office/drawing/2014/main" id="{2A979F7B-7E46-4073-8B63-1C93A1E321B4}"/>
            </a:ext>
          </a:extLst>
        </xdr:cNvPr>
        <xdr:cNvCxnSpPr/>
      </xdr:nvCxnSpPr>
      <xdr:spPr>
        <a:xfrm>
          <a:off x="2619375" y="6274979"/>
          <a:ext cx="809625" cy="2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33565</xdr:rowOff>
    </xdr:from>
    <xdr:to>
      <xdr:col>10</xdr:col>
      <xdr:colOff>165100</xdr:colOff>
      <xdr:row>38</xdr:row>
      <xdr:rowOff>135165</xdr:rowOff>
    </xdr:to>
    <xdr:sp macro="" textlink="">
      <xdr:nvSpPr>
        <xdr:cNvPr id="80" name="楕円 79">
          <a:extLst>
            <a:ext uri="{FF2B5EF4-FFF2-40B4-BE49-F238E27FC236}">
              <a16:creationId xmlns:a16="http://schemas.microsoft.com/office/drawing/2014/main" id="{3702E734-92AE-4D97-A0C7-1EF5C3844784}"/>
            </a:ext>
          </a:extLst>
        </xdr:cNvPr>
        <xdr:cNvSpPr/>
      </xdr:nvSpPr>
      <xdr:spPr>
        <a:xfrm>
          <a:off x="1781175" y="618354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84365</xdr:rowOff>
    </xdr:from>
    <xdr:to>
      <xdr:col>15</xdr:col>
      <xdr:colOff>50800</xdr:colOff>
      <xdr:row>38</xdr:row>
      <xdr:rowOff>118654</xdr:rowOff>
    </xdr:to>
    <xdr:cxnSp macro="">
      <xdr:nvCxnSpPr>
        <xdr:cNvPr id="81" name="直線コネクタ 80">
          <a:extLst>
            <a:ext uri="{FF2B5EF4-FFF2-40B4-BE49-F238E27FC236}">
              <a16:creationId xmlns:a16="http://schemas.microsoft.com/office/drawing/2014/main" id="{22CF61E8-2536-47F4-BACD-AE505D25914D}"/>
            </a:ext>
          </a:extLst>
        </xdr:cNvPr>
        <xdr:cNvCxnSpPr/>
      </xdr:nvCxnSpPr>
      <xdr:spPr>
        <a:xfrm>
          <a:off x="1828800" y="6240690"/>
          <a:ext cx="790575"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7438</xdr:rowOff>
    </xdr:from>
    <xdr:to>
      <xdr:col>6</xdr:col>
      <xdr:colOff>38100</xdr:colOff>
      <xdr:row>38</xdr:row>
      <xdr:rowOff>109038</xdr:rowOff>
    </xdr:to>
    <xdr:sp macro="" textlink="">
      <xdr:nvSpPr>
        <xdr:cNvPr id="82" name="楕円 81">
          <a:extLst>
            <a:ext uri="{FF2B5EF4-FFF2-40B4-BE49-F238E27FC236}">
              <a16:creationId xmlns:a16="http://schemas.microsoft.com/office/drawing/2014/main" id="{AAE89EA2-6DB4-4D72-B22A-2F3EF3B5077B}"/>
            </a:ext>
          </a:extLst>
        </xdr:cNvPr>
        <xdr:cNvSpPr/>
      </xdr:nvSpPr>
      <xdr:spPr>
        <a:xfrm>
          <a:off x="981075" y="616376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58238</xdr:rowOff>
    </xdr:from>
    <xdr:to>
      <xdr:col>10</xdr:col>
      <xdr:colOff>114300</xdr:colOff>
      <xdr:row>38</xdr:row>
      <xdr:rowOff>84365</xdr:rowOff>
    </xdr:to>
    <xdr:cxnSp macro="">
      <xdr:nvCxnSpPr>
        <xdr:cNvPr id="83" name="直線コネクタ 82">
          <a:extLst>
            <a:ext uri="{FF2B5EF4-FFF2-40B4-BE49-F238E27FC236}">
              <a16:creationId xmlns:a16="http://schemas.microsoft.com/office/drawing/2014/main" id="{E0440BB1-5676-48EA-A553-A47DA9448066}"/>
            </a:ext>
          </a:extLst>
        </xdr:cNvPr>
        <xdr:cNvCxnSpPr/>
      </xdr:nvCxnSpPr>
      <xdr:spPr>
        <a:xfrm>
          <a:off x="1028700" y="6211388"/>
          <a:ext cx="800100" cy="29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37391</xdr:rowOff>
    </xdr:from>
    <xdr:ext cx="405111" cy="259045"/>
    <xdr:sp macro="" textlink="">
      <xdr:nvSpPr>
        <xdr:cNvPr id="84" name="n_1aveValue【図書館】&#10;有形固定資産減価償却率">
          <a:extLst>
            <a:ext uri="{FF2B5EF4-FFF2-40B4-BE49-F238E27FC236}">
              <a16:creationId xmlns:a16="http://schemas.microsoft.com/office/drawing/2014/main" id="{5A33CDFD-5C40-42F7-94D8-3AFE4BB055B6}"/>
            </a:ext>
          </a:extLst>
        </xdr:cNvPr>
        <xdr:cNvSpPr txBox="1"/>
      </xdr:nvSpPr>
      <xdr:spPr>
        <a:xfrm>
          <a:off x="3239144" y="5866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9633</xdr:rowOff>
    </xdr:from>
    <xdr:ext cx="405111" cy="259045"/>
    <xdr:sp macro="" textlink="">
      <xdr:nvSpPr>
        <xdr:cNvPr id="85" name="n_2aveValue【図書館】&#10;有形固定資産減価償却率">
          <a:extLst>
            <a:ext uri="{FF2B5EF4-FFF2-40B4-BE49-F238E27FC236}">
              <a16:creationId xmlns:a16="http://schemas.microsoft.com/office/drawing/2014/main" id="{900D21BC-1FA2-429D-A424-C16A7D0E342A}"/>
            </a:ext>
          </a:extLst>
        </xdr:cNvPr>
        <xdr:cNvSpPr txBox="1"/>
      </xdr:nvSpPr>
      <xdr:spPr>
        <a:xfrm>
          <a:off x="2439044" y="5835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24328</xdr:rowOff>
    </xdr:from>
    <xdr:ext cx="405111" cy="259045"/>
    <xdr:sp macro="" textlink="">
      <xdr:nvSpPr>
        <xdr:cNvPr id="86" name="n_3aveValue【図書館】&#10;有形固定資産減価償却率">
          <a:extLst>
            <a:ext uri="{FF2B5EF4-FFF2-40B4-BE49-F238E27FC236}">
              <a16:creationId xmlns:a16="http://schemas.microsoft.com/office/drawing/2014/main" id="{9D363EB2-F3E6-4754-BF14-F0FAB10E5C56}"/>
            </a:ext>
          </a:extLst>
        </xdr:cNvPr>
        <xdr:cNvSpPr txBox="1"/>
      </xdr:nvSpPr>
      <xdr:spPr>
        <a:xfrm>
          <a:off x="1648469" y="5856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52087</xdr:rowOff>
    </xdr:from>
    <xdr:ext cx="405111" cy="259045"/>
    <xdr:sp macro="" textlink="">
      <xdr:nvSpPr>
        <xdr:cNvPr id="87" name="n_4aveValue【図書館】&#10;有形固定資産減価償却率">
          <a:extLst>
            <a:ext uri="{FF2B5EF4-FFF2-40B4-BE49-F238E27FC236}">
              <a16:creationId xmlns:a16="http://schemas.microsoft.com/office/drawing/2014/main" id="{E83BAFC3-2E4D-4AA5-AABB-2218918D8A83}"/>
            </a:ext>
          </a:extLst>
        </xdr:cNvPr>
        <xdr:cNvSpPr txBox="1"/>
      </xdr:nvSpPr>
      <xdr:spPr>
        <a:xfrm>
          <a:off x="848369" y="5878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20155</xdr:rowOff>
    </xdr:from>
    <xdr:ext cx="405111" cy="259045"/>
    <xdr:sp macro="" textlink="">
      <xdr:nvSpPr>
        <xdr:cNvPr id="88" name="n_1mainValue【図書館】&#10;有形固定資産減価償却率">
          <a:extLst>
            <a:ext uri="{FF2B5EF4-FFF2-40B4-BE49-F238E27FC236}">
              <a16:creationId xmlns:a16="http://schemas.microsoft.com/office/drawing/2014/main" id="{618A51E9-81B7-4F51-BDF9-78A93289619E}"/>
            </a:ext>
          </a:extLst>
        </xdr:cNvPr>
        <xdr:cNvSpPr txBox="1"/>
      </xdr:nvSpPr>
      <xdr:spPr>
        <a:xfrm>
          <a:off x="3239144" y="6335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160581</xdr:rowOff>
    </xdr:from>
    <xdr:ext cx="405111" cy="259045"/>
    <xdr:sp macro="" textlink="">
      <xdr:nvSpPr>
        <xdr:cNvPr id="89" name="n_2mainValue【図書館】&#10;有形固定資産減価償却率">
          <a:extLst>
            <a:ext uri="{FF2B5EF4-FFF2-40B4-BE49-F238E27FC236}">
              <a16:creationId xmlns:a16="http://schemas.microsoft.com/office/drawing/2014/main" id="{6B702C0C-B263-4A12-99AB-C22C011B083E}"/>
            </a:ext>
          </a:extLst>
        </xdr:cNvPr>
        <xdr:cNvSpPr txBox="1"/>
      </xdr:nvSpPr>
      <xdr:spPr>
        <a:xfrm>
          <a:off x="2439044" y="6316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126292</xdr:rowOff>
    </xdr:from>
    <xdr:ext cx="405111" cy="259045"/>
    <xdr:sp macro="" textlink="">
      <xdr:nvSpPr>
        <xdr:cNvPr id="90" name="n_3mainValue【図書館】&#10;有形固定資産減価償却率">
          <a:extLst>
            <a:ext uri="{FF2B5EF4-FFF2-40B4-BE49-F238E27FC236}">
              <a16:creationId xmlns:a16="http://schemas.microsoft.com/office/drawing/2014/main" id="{6617EFB9-BF6F-49CD-ACF5-74B33901988B}"/>
            </a:ext>
          </a:extLst>
        </xdr:cNvPr>
        <xdr:cNvSpPr txBox="1"/>
      </xdr:nvSpPr>
      <xdr:spPr>
        <a:xfrm>
          <a:off x="1648469" y="6276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100165</xdr:rowOff>
    </xdr:from>
    <xdr:ext cx="405111" cy="259045"/>
    <xdr:sp macro="" textlink="">
      <xdr:nvSpPr>
        <xdr:cNvPr id="91" name="n_4mainValue【図書館】&#10;有形固定資産減価償却率">
          <a:extLst>
            <a:ext uri="{FF2B5EF4-FFF2-40B4-BE49-F238E27FC236}">
              <a16:creationId xmlns:a16="http://schemas.microsoft.com/office/drawing/2014/main" id="{B70B5988-4507-4A7C-B085-CB104E9865FD}"/>
            </a:ext>
          </a:extLst>
        </xdr:cNvPr>
        <xdr:cNvSpPr txBox="1"/>
      </xdr:nvSpPr>
      <xdr:spPr>
        <a:xfrm>
          <a:off x="848369" y="6256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1748A73F-787E-481B-A495-C1072045686E}"/>
            </a:ext>
          </a:extLst>
        </xdr:cNvPr>
        <xdr:cNvSpPr/>
      </xdr:nvSpPr>
      <xdr:spPr>
        <a:xfrm>
          <a:off x="59531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56A87608-CB87-45C6-A20D-253AE30F8345}"/>
            </a:ext>
          </a:extLst>
        </xdr:cNvPr>
        <xdr:cNvSpPr/>
      </xdr:nvSpPr>
      <xdr:spPr>
        <a:xfrm>
          <a:off x="60674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A6CE71D0-DB4E-4E84-AF9F-249D94613627}"/>
            </a:ext>
          </a:extLst>
        </xdr:cNvPr>
        <xdr:cNvSpPr/>
      </xdr:nvSpPr>
      <xdr:spPr>
        <a:xfrm>
          <a:off x="60674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9EA9E656-2BF6-4E6A-A581-2D53B701FA1E}"/>
            </a:ext>
          </a:extLst>
        </xdr:cNvPr>
        <xdr:cNvSpPr/>
      </xdr:nvSpPr>
      <xdr:spPr>
        <a:xfrm>
          <a:off x="69818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94948E7F-9AAB-4E09-8465-3A987CC17120}"/>
            </a:ext>
          </a:extLst>
        </xdr:cNvPr>
        <xdr:cNvSpPr/>
      </xdr:nvSpPr>
      <xdr:spPr>
        <a:xfrm>
          <a:off x="69818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757C0E4B-CC97-4DA6-807F-869D720BD204}"/>
            </a:ext>
          </a:extLst>
        </xdr:cNvPr>
        <xdr:cNvSpPr/>
      </xdr:nvSpPr>
      <xdr:spPr>
        <a:xfrm>
          <a:off x="80105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3F8435B3-96B0-443A-BA74-1856491EB54A}"/>
            </a:ext>
          </a:extLst>
        </xdr:cNvPr>
        <xdr:cNvSpPr/>
      </xdr:nvSpPr>
      <xdr:spPr>
        <a:xfrm>
          <a:off x="80105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6A0D3C29-326E-4D32-86A9-3961C6863F41}"/>
            </a:ext>
          </a:extLst>
        </xdr:cNvPr>
        <xdr:cNvSpPr/>
      </xdr:nvSpPr>
      <xdr:spPr>
        <a:xfrm>
          <a:off x="59531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E940928D-9C9F-44F9-B231-AFD094DC9013}"/>
            </a:ext>
          </a:extLst>
        </xdr:cNvPr>
        <xdr:cNvSpPr txBox="1"/>
      </xdr:nvSpPr>
      <xdr:spPr>
        <a:xfrm>
          <a:off x="5915025"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9BD85CF5-BE59-4D39-AAAF-A9E64777FD9C}"/>
            </a:ext>
          </a:extLst>
        </xdr:cNvPr>
        <xdr:cNvCxnSpPr/>
      </xdr:nvCxnSpPr>
      <xdr:spPr>
        <a:xfrm>
          <a:off x="5953125" y="720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ADC0686A-F700-4F36-B7D2-4772F710DD73}"/>
            </a:ext>
          </a:extLst>
        </xdr:cNvPr>
        <xdr:cNvCxnSpPr/>
      </xdr:nvCxnSpPr>
      <xdr:spPr>
        <a:xfrm>
          <a:off x="5953125" y="683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880796EA-0D94-4E31-A88E-2FB492562B56}"/>
            </a:ext>
          </a:extLst>
        </xdr:cNvPr>
        <xdr:cNvSpPr txBox="1"/>
      </xdr:nvSpPr>
      <xdr:spPr>
        <a:xfrm>
          <a:off x="5527221"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D17E4365-48FD-42D3-BDD7-E19DE5DF6CB0}"/>
            </a:ext>
          </a:extLst>
        </xdr:cNvPr>
        <xdr:cNvCxnSpPr/>
      </xdr:nvCxnSpPr>
      <xdr:spPr>
        <a:xfrm>
          <a:off x="5953125" y="647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787462E7-C53F-46A0-905E-1501161A255E}"/>
            </a:ext>
          </a:extLst>
        </xdr:cNvPr>
        <xdr:cNvSpPr txBox="1"/>
      </xdr:nvSpPr>
      <xdr:spPr>
        <a:xfrm>
          <a:off x="5527221" y="6341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6D254762-8CC0-4669-8178-1DC0919637D2}"/>
            </a:ext>
          </a:extLst>
        </xdr:cNvPr>
        <xdr:cNvCxnSpPr/>
      </xdr:nvCxnSpPr>
      <xdr:spPr>
        <a:xfrm>
          <a:off x="5953125" y="61245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9682E214-8283-46E4-A11A-AB8D76650B56}"/>
            </a:ext>
          </a:extLst>
        </xdr:cNvPr>
        <xdr:cNvSpPr txBox="1"/>
      </xdr:nvSpPr>
      <xdr:spPr>
        <a:xfrm>
          <a:off x="5527221" y="5988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5090D814-A76C-4AEC-B399-85E06AF5BB4E}"/>
            </a:ext>
          </a:extLst>
        </xdr:cNvPr>
        <xdr:cNvCxnSpPr/>
      </xdr:nvCxnSpPr>
      <xdr:spPr>
        <a:xfrm>
          <a:off x="5953125" y="5762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915BDCE9-7BF6-48A8-8A0B-8F810E83EDCB}"/>
            </a:ext>
          </a:extLst>
        </xdr:cNvPr>
        <xdr:cNvSpPr txBox="1"/>
      </xdr:nvSpPr>
      <xdr:spPr>
        <a:xfrm>
          <a:off x="5527221" y="5626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7D375F21-51C9-438A-B5B6-4AFAF09B3656}"/>
            </a:ext>
          </a:extLst>
        </xdr:cNvPr>
        <xdr:cNvCxnSpPr/>
      </xdr:nvCxnSpPr>
      <xdr:spPr>
        <a:xfrm>
          <a:off x="5953125" y="54006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ECE0E4FC-DB55-4E9E-8723-635187597A54}"/>
            </a:ext>
          </a:extLst>
        </xdr:cNvPr>
        <xdr:cNvSpPr txBox="1"/>
      </xdr:nvSpPr>
      <xdr:spPr>
        <a:xfrm>
          <a:off x="5527221" y="52648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D91597A4-6B53-422A-B87F-D9DF0BAFEF1F}"/>
            </a:ext>
          </a:extLst>
        </xdr:cNvPr>
        <xdr:cNvCxnSpPr/>
      </xdr:nvCxnSpPr>
      <xdr:spPr>
        <a:xfrm>
          <a:off x="5953125" y="5038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51A8443-6799-443F-9E26-C17320625D9C}"/>
            </a:ext>
          </a:extLst>
        </xdr:cNvPr>
        <xdr:cNvSpPr txBox="1"/>
      </xdr:nvSpPr>
      <xdr:spPr>
        <a:xfrm>
          <a:off x="5527221" y="4902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6325A4A3-21E5-4FC0-B185-D7D2D291EB7D}"/>
            </a:ext>
          </a:extLst>
        </xdr:cNvPr>
        <xdr:cNvSpPr/>
      </xdr:nvSpPr>
      <xdr:spPr>
        <a:xfrm>
          <a:off x="59531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146050</xdr:rowOff>
    </xdr:from>
    <xdr:to>
      <xdr:col>54</xdr:col>
      <xdr:colOff>189865</xdr:colOff>
      <xdr:row>41</xdr:row>
      <xdr:rowOff>95250</xdr:rowOff>
    </xdr:to>
    <xdr:cxnSp macro="">
      <xdr:nvCxnSpPr>
        <xdr:cNvPr id="115" name="直線コネクタ 114">
          <a:extLst>
            <a:ext uri="{FF2B5EF4-FFF2-40B4-BE49-F238E27FC236}">
              <a16:creationId xmlns:a16="http://schemas.microsoft.com/office/drawing/2014/main" id="{B13D49EE-0BF5-4AB3-836C-768C6EFF64B5}"/>
            </a:ext>
          </a:extLst>
        </xdr:cNvPr>
        <xdr:cNvCxnSpPr/>
      </xdr:nvCxnSpPr>
      <xdr:spPr>
        <a:xfrm flipV="1">
          <a:off x="9429115" y="548640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99077</xdr:rowOff>
    </xdr:from>
    <xdr:ext cx="469744" cy="259045"/>
    <xdr:sp macro="" textlink="">
      <xdr:nvSpPr>
        <xdr:cNvPr id="116" name="【図書館】&#10;一人当たり面積最小値テキスト">
          <a:extLst>
            <a:ext uri="{FF2B5EF4-FFF2-40B4-BE49-F238E27FC236}">
              <a16:creationId xmlns:a16="http://schemas.microsoft.com/office/drawing/2014/main" id="{42A1159E-2361-487C-BA2A-6B8BD6CE6481}"/>
            </a:ext>
          </a:extLst>
        </xdr:cNvPr>
        <xdr:cNvSpPr txBox="1"/>
      </xdr:nvSpPr>
      <xdr:spPr>
        <a:xfrm>
          <a:off x="9467850" y="674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117" name="直線コネクタ 116">
          <a:extLst>
            <a:ext uri="{FF2B5EF4-FFF2-40B4-BE49-F238E27FC236}">
              <a16:creationId xmlns:a16="http://schemas.microsoft.com/office/drawing/2014/main" id="{4AC364D0-EC0D-49B2-A8C7-D8B56F1EDB20}"/>
            </a:ext>
          </a:extLst>
        </xdr:cNvPr>
        <xdr:cNvCxnSpPr/>
      </xdr:nvCxnSpPr>
      <xdr:spPr>
        <a:xfrm>
          <a:off x="9363075" y="673417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92727</xdr:rowOff>
    </xdr:from>
    <xdr:ext cx="469744" cy="259045"/>
    <xdr:sp macro="" textlink="">
      <xdr:nvSpPr>
        <xdr:cNvPr id="118" name="【図書館】&#10;一人当たり面積最大値テキスト">
          <a:extLst>
            <a:ext uri="{FF2B5EF4-FFF2-40B4-BE49-F238E27FC236}">
              <a16:creationId xmlns:a16="http://schemas.microsoft.com/office/drawing/2014/main" id="{AF2FC1B1-8F01-439D-872B-26D20BBF3F66}"/>
            </a:ext>
          </a:extLst>
        </xdr:cNvPr>
        <xdr:cNvSpPr txBox="1"/>
      </xdr:nvSpPr>
      <xdr:spPr>
        <a:xfrm>
          <a:off x="9467850" y="52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146050</xdr:rowOff>
    </xdr:from>
    <xdr:to>
      <xdr:col>55</xdr:col>
      <xdr:colOff>88900</xdr:colOff>
      <xdr:row>33</xdr:row>
      <xdr:rowOff>146050</xdr:rowOff>
    </xdr:to>
    <xdr:cxnSp macro="">
      <xdr:nvCxnSpPr>
        <xdr:cNvPr id="119" name="直線コネクタ 118">
          <a:extLst>
            <a:ext uri="{FF2B5EF4-FFF2-40B4-BE49-F238E27FC236}">
              <a16:creationId xmlns:a16="http://schemas.microsoft.com/office/drawing/2014/main" id="{1511AF51-3795-4EB0-A4DE-0A0E4530BFD8}"/>
            </a:ext>
          </a:extLst>
        </xdr:cNvPr>
        <xdr:cNvCxnSpPr/>
      </xdr:nvCxnSpPr>
      <xdr:spPr>
        <a:xfrm>
          <a:off x="9363075" y="548640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111777</xdr:rowOff>
    </xdr:from>
    <xdr:ext cx="469744" cy="259045"/>
    <xdr:sp macro="" textlink="">
      <xdr:nvSpPr>
        <xdr:cNvPr id="120" name="【図書館】&#10;一人当たり面積平均値テキスト">
          <a:extLst>
            <a:ext uri="{FF2B5EF4-FFF2-40B4-BE49-F238E27FC236}">
              <a16:creationId xmlns:a16="http://schemas.microsoft.com/office/drawing/2014/main" id="{ABF94BA3-4E09-4A63-B417-3C9414931422}"/>
            </a:ext>
          </a:extLst>
        </xdr:cNvPr>
        <xdr:cNvSpPr txBox="1"/>
      </xdr:nvSpPr>
      <xdr:spPr>
        <a:xfrm>
          <a:off x="9467850" y="61030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121" name="フローチャート: 判断 120">
          <a:extLst>
            <a:ext uri="{FF2B5EF4-FFF2-40B4-BE49-F238E27FC236}">
              <a16:creationId xmlns:a16="http://schemas.microsoft.com/office/drawing/2014/main" id="{D41D893D-6487-436B-9686-0FBBAA4ABC2C}"/>
            </a:ext>
          </a:extLst>
        </xdr:cNvPr>
        <xdr:cNvSpPr/>
      </xdr:nvSpPr>
      <xdr:spPr>
        <a:xfrm>
          <a:off x="9401175" y="623887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101600</xdr:rowOff>
    </xdr:from>
    <xdr:to>
      <xdr:col>50</xdr:col>
      <xdr:colOff>165100</xdr:colOff>
      <xdr:row>39</xdr:row>
      <xdr:rowOff>31750</xdr:rowOff>
    </xdr:to>
    <xdr:sp macro="" textlink="">
      <xdr:nvSpPr>
        <xdr:cNvPr id="122" name="フローチャート: 判断 121">
          <a:extLst>
            <a:ext uri="{FF2B5EF4-FFF2-40B4-BE49-F238E27FC236}">
              <a16:creationId xmlns:a16="http://schemas.microsoft.com/office/drawing/2014/main" id="{3EBD3441-166E-4AFE-A846-A0A39136785A}"/>
            </a:ext>
          </a:extLst>
        </xdr:cNvPr>
        <xdr:cNvSpPr/>
      </xdr:nvSpPr>
      <xdr:spPr>
        <a:xfrm>
          <a:off x="8639175" y="625792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101600</xdr:rowOff>
    </xdr:from>
    <xdr:to>
      <xdr:col>46</xdr:col>
      <xdr:colOff>38100</xdr:colOff>
      <xdr:row>39</xdr:row>
      <xdr:rowOff>31750</xdr:rowOff>
    </xdr:to>
    <xdr:sp macro="" textlink="">
      <xdr:nvSpPr>
        <xdr:cNvPr id="123" name="フローチャート: 判断 122">
          <a:extLst>
            <a:ext uri="{FF2B5EF4-FFF2-40B4-BE49-F238E27FC236}">
              <a16:creationId xmlns:a16="http://schemas.microsoft.com/office/drawing/2014/main" id="{074625E7-8062-455E-BB39-425A160B4B6C}"/>
            </a:ext>
          </a:extLst>
        </xdr:cNvPr>
        <xdr:cNvSpPr/>
      </xdr:nvSpPr>
      <xdr:spPr>
        <a:xfrm>
          <a:off x="7839075" y="625792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139700</xdr:rowOff>
    </xdr:from>
    <xdr:to>
      <xdr:col>41</xdr:col>
      <xdr:colOff>101600</xdr:colOff>
      <xdr:row>39</xdr:row>
      <xdr:rowOff>69850</xdr:rowOff>
    </xdr:to>
    <xdr:sp macro="" textlink="">
      <xdr:nvSpPr>
        <xdr:cNvPr id="124" name="フローチャート: 判断 123">
          <a:extLst>
            <a:ext uri="{FF2B5EF4-FFF2-40B4-BE49-F238E27FC236}">
              <a16:creationId xmlns:a16="http://schemas.microsoft.com/office/drawing/2014/main" id="{A6551A40-C039-4D53-9F41-907473F986EB}"/>
            </a:ext>
          </a:extLst>
        </xdr:cNvPr>
        <xdr:cNvSpPr/>
      </xdr:nvSpPr>
      <xdr:spPr>
        <a:xfrm>
          <a:off x="7029450" y="62960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6350</xdr:rowOff>
    </xdr:from>
    <xdr:to>
      <xdr:col>36</xdr:col>
      <xdr:colOff>165100</xdr:colOff>
      <xdr:row>39</xdr:row>
      <xdr:rowOff>107950</xdr:rowOff>
    </xdr:to>
    <xdr:sp macro="" textlink="">
      <xdr:nvSpPr>
        <xdr:cNvPr id="125" name="フローチャート: 判断 124">
          <a:extLst>
            <a:ext uri="{FF2B5EF4-FFF2-40B4-BE49-F238E27FC236}">
              <a16:creationId xmlns:a16="http://schemas.microsoft.com/office/drawing/2014/main" id="{1DC3952B-70C0-4942-875B-1F3C68474D17}"/>
            </a:ext>
          </a:extLst>
        </xdr:cNvPr>
        <xdr:cNvSpPr/>
      </xdr:nvSpPr>
      <xdr:spPr>
        <a:xfrm>
          <a:off x="6238875" y="63246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94D25F8-0D17-4C38-A7C4-1ABAA4CB411F}"/>
            </a:ext>
          </a:extLst>
        </xdr:cNvPr>
        <xdr:cNvSpPr txBox="1"/>
      </xdr:nvSpPr>
      <xdr:spPr>
        <a:xfrm>
          <a:off x="92583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CD40437-A71A-4098-BCCA-CC13E03A165F}"/>
            </a:ext>
          </a:extLst>
        </xdr:cNvPr>
        <xdr:cNvSpPr txBox="1"/>
      </xdr:nvSpPr>
      <xdr:spPr>
        <a:xfrm>
          <a:off x="8515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1093CC8-56BF-43AB-B72E-E8FC5D2D3992}"/>
            </a:ext>
          </a:extLst>
        </xdr:cNvPr>
        <xdr:cNvSpPr txBox="1"/>
      </xdr:nvSpPr>
      <xdr:spPr>
        <a:xfrm>
          <a:off x="7715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6CA7EB6B-F8C1-4925-BA1E-3C12EBF8EB49}"/>
            </a:ext>
          </a:extLst>
        </xdr:cNvPr>
        <xdr:cNvSpPr txBox="1"/>
      </xdr:nvSpPr>
      <xdr:spPr>
        <a:xfrm>
          <a:off x="690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54B01183-3FAE-4E09-8A55-5756D4F5F653}"/>
            </a:ext>
          </a:extLst>
        </xdr:cNvPr>
        <xdr:cNvSpPr txBox="1"/>
      </xdr:nvSpPr>
      <xdr:spPr>
        <a:xfrm>
          <a:off x="6115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133350</xdr:rowOff>
    </xdr:from>
    <xdr:to>
      <xdr:col>55</xdr:col>
      <xdr:colOff>50800</xdr:colOff>
      <xdr:row>40</xdr:row>
      <xdr:rowOff>63500</xdr:rowOff>
    </xdr:to>
    <xdr:sp macro="" textlink="">
      <xdr:nvSpPr>
        <xdr:cNvPr id="131" name="楕円 130">
          <a:extLst>
            <a:ext uri="{FF2B5EF4-FFF2-40B4-BE49-F238E27FC236}">
              <a16:creationId xmlns:a16="http://schemas.microsoft.com/office/drawing/2014/main" id="{042900EE-47CA-4998-B82C-188E43FB0E59}"/>
            </a:ext>
          </a:extLst>
        </xdr:cNvPr>
        <xdr:cNvSpPr/>
      </xdr:nvSpPr>
      <xdr:spPr>
        <a:xfrm>
          <a:off x="9401175" y="644842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111777</xdr:rowOff>
    </xdr:from>
    <xdr:ext cx="469744" cy="259045"/>
    <xdr:sp macro="" textlink="">
      <xdr:nvSpPr>
        <xdr:cNvPr id="132" name="【図書館】&#10;一人当たり面積該当値テキスト">
          <a:extLst>
            <a:ext uri="{FF2B5EF4-FFF2-40B4-BE49-F238E27FC236}">
              <a16:creationId xmlns:a16="http://schemas.microsoft.com/office/drawing/2014/main" id="{266A4694-8F1D-4942-86CA-2AEACC1B7F71}"/>
            </a:ext>
          </a:extLst>
        </xdr:cNvPr>
        <xdr:cNvSpPr txBox="1"/>
      </xdr:nvSpPr>
      <xdr:spPr>
        <a:xfrm>
          <a:off x="9467850" y="642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146050</xdr:rowOff>
    </xdr:from>
    <xdr:to>
      <xdr:col>50</xdr:col>
      <xdr:colOff>165100</xdr:colOff>
      <xdr:row>40</xdr:row>
      <xdr:rowOff>76200</xdr:rowOff>
    </xdr:to>
    <xdr:sp macro="" textlink="">
      <xdr:nvSpPr>
        <xdr:cNvPr id="133" name="楕円 132">
          <a:extLst>
            <a:ext uri="{FF2B5EF4-FFF2-40B4-BE49-F238E27FC236}">
              <a16:creationId xmlns:a16="http://schemas.microsoft.com/office/drawing/2014/main" id="{74ADD965-79A1-4B35-BF15-4B6F097333C5}"/>
            </a:ext>
          </a:extLst>
        </xdr:cNvPr>
        <xdr:cNvSpPr/>
      </xdr:nvSpPr>
      <xdr:spPr>
        <a:xfrm>
          <a:off x="8639175" y="64579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12700</xdr:rowOff>
    </xdr:from>
    <xdr:to>
      <xdr:col>55</xdr:col>
      <xdr:colOff>0</xdr:colOff>
      <xdr:row>40</xdr:row>
      <xdr:rowOff>25400</xdr:rowOff>
    </xdr:to>
    <xdr:cxnSp macro="">
      <xdr:nvCxnSpPr>
        <xdr:cNvPr id="134" name="直線コネクタ 133">
          <a:extLst>
            <a:ext uri="{FF2B5EF4-FFF2-40B4-BE49-F238E27FC236}">
              <a16:creationId xmlns:a16="http://schemas.microsoft.com/office/drawing/2014/main" id="{FC92AB84-2E7D-4C56-8814-29B390567732}"/>
            </a:ext>
          </a:extLst>
        </xdr:cNvPr>
        <xdr:cNvCxnSpPr/>
      </xdr:nvCxnSpPr>
      <xdr:spPr>
        <a:xfrm flipV="1">
          <a:off x="8686800" y="6486525"/>
          <a:ext cx="7429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146050</xdr:rowOff>
    </xdr:from>
    <xdr:to>
      <xdr:col>46</xdr:col>
      <xdr:colOff>38100</xdr:colOff>
      <xdr:row>40</xdr:row>
      <xdr:rowOff>76200</xdr:rowOff>
    </xdr:to>
    <xdr:sp macro="" textlink="">
      <xdr:nvSpPr>
        <xdr:cNvPr id="135" name="楕円 134">
          <a:extLst>
            <a:ext uri="{FF2B5EF4-FFF2-40B4-BE49-F238E27FC236}">
              <a16:creationId xmlns:a16="http://schemas.microsoft.com/office/drawing/2014/main" id="{73DC0DCF-48D8-41FB-9F1A-27AA11C1BA58}"/>
            </a:ext>
          </a:extLst>
        </xdr:cNvPr>
        <xdr:cNvSpPr/>
      </xdr:nvSpPr>
      <xdr:spPr>
        <a:xfrm>
          <a:off x="7839075" y="64579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25400</xdr:rowOff>
    </xdr:from>
    <xdr:to>
      <xdr:col>50</xdr:col>
      <xdr:colOff>114300</xdr:colOff>
      <xdr:row>40</xdr:row>
      <xdr:rowOff>25400</xdr:rowOff>
    </xdr:to>
    <xdr:cxnSp macro="">
      <xdr:nvCxnSpPr>
        <xdr:cNvPr id="136" name="直線コネクタ 135">
          <a:extLst>
            <a:ext uri="{FF2B5EF4-FFF2-40B4-BE49-F238E27FC236}">
              <a16:creationId xmlns:a16="http://schemas.microsoft.com/office/drawing/2014/main" id="{BBE351C0-4D79-4AD2-BC8B-1B6000130B61}"/>
            </a:ext>
          </a:extLst>
        </xdr:cNvPr>
        <xdr:cNvCxnSpPr/>
      </xdr:nvCxnSpPr>
      <xdr:spPr>
        <a:xfrm>
          <a:off x="7886700" y="650557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146050</xdr:rowOff>
    </xdr:from>
    <xdr:to>
      <xdr:col>41</xdr:col>
      <xdr:colOff>101600</xdr:colOff>
      <xdr:row>40</xdr:row>
      <xdr:rowOff>76200</xdr:rowOff>
    </xdr:to>
    <xdr:sp macro="" textlink="">
      <xdr:nvSpPr>
        <xdr:cNvPr id="137" name="楕円 136">
          <a:extLst>
            <a:ext uri="{FF2B5EF4-FFF2-40B4-BE49-F238E27FC236}">
              <a16:creationId xmlns:a16="http://schemas.microsoft.com/office/drawing/2014/main" id="{092AE46A-9EE5-4700-85B0-27E37B72767C}"/>
            </a:ext>
          </a:extLst>
        </xdr:cNvPr>
        <xdr:cNvSpPr/>
      </xdr:nvSpPr>
      <xdr:spPr>
        <a:xfrm>
          <a:off x="7029450" y="64579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25400</xdr:rowOff>
    </xdr:from>
    <xdr:to>
      <xdr:col>45</xdr:col>
      <xdr:colOff>177800</xdr:colOff>
      <xdr:row>40</xdr:row>
      <xdr:rowOff>25400</xdr:rowOff>
    </xdr:to>
    <xdr:cxnSp macro="">
      <xdr:nvCxnSpPr>
        <xdr:cNvPr id="138" name="直線コネクタ 137">
          <a:extLst>
            <a:ext uri="{FF2B5EF4-FFF2-40B4-BE49-F238E27FC236}">
              <a16:creationId xmlns:a16="http://schemas.microsoft.com/office/drawing/2014/main" id="{DB1B6E98-CE2E-4DE8-80D3-391F99DFF170}"/>
            </a:ext>
          </a:extLst>
        </xdr:cNvPr>
        <xdr:cNvCxnSpPr/>
      </xdr:nvCxnSpPr>
      <xdr:spPr>
        <a:xfrm>
          <a:off x="7077075" y="650557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158750</xdr:rowOff>
    </xdr:from>
    <xdr:to>
      <xdr:col>36</xdr:col>
      <xdr:colOff>165100</xdr:colOff>
      <xdr:row>40</xdr:row>
      <xdr:rowOff>88900</xdr:rowOff>
    </xdr:to>
    <xdr:sp macro="" textlink="">
      <xdr:nvSpPr>
        <xdr:cNvPr id="139" name="楕円 138">
          <a:extLst>
            <a:ext uri="{FF2B5EF4-FFF2-40B4-BE49-F238E27FC236}">
              <a16:creationId xmlns:a16="http://schemas.microsoft.com/office/drawing/2014/main" id="{9E356014-DFB9-430D-9503-8CC75F5AAD09}"/>
            </a:ext>
          </a:extLst>
        </xdr:cNvPr>
        <xdr:cNvSpPr/>
      </xdr:nvSpPr>
      <xdr:spPr>
        <a:xfrm>
          <a:off x="6238875" y="647700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25400</xdr:rowOff>
    </xdr:from>
    <xdr:to>
      <xdr:col>41</xdr:col>
      <xdr:colOff>50800</xdr:colOff>
      <xdr:row>40</xdr:row>
      <xdr:rowOff>38100</xdr:rowOff>
    </xdr:to>
    <xdr:cxnSp macro="">
      <xdr:nvCxnSpPr>
        <xdr:cNvPr id="140" name="直線コネクタ 139">
          <a:extLst>
            <a:ext uri="{FF2B5EF4-FFF2-40B4-BE49-F238E27FC236}">
              <a16:creationId xmlns:a16="http://schemas.microsoft.com/office/drawing/2014/main" id="{48B730C9-02F1-464E-84CF-C8B741A7F25D}"/>
            </a:ext>
          </a:extLst>
        </xdr:cNvPr>
        <xdr:cNvCxnSpPr/>
      </xdr:nvCxnSpPr>
      <xdr:spPr>
        <a:xfrm flipV="1">
          <a:off x="6286500" y="6505575"/>
          <a:ext cx="79057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48277</xdr:rowOff>
    </xdr:from>
    <xdr:ext cx="469744" cy="259045"/>
    <xdr:sp macro="" textlink="">
      <xdr:nvSpPr>
        <xdr:cNvPr id="141" name="n_1aveValue【図書館】&#10;一人当たり面積">
          <a:extLst>
            <a:ext uri="{FF2B5EF4-FFF2-40B4-BE49-F238E27FC236}">
              <a16:creationId xmlns:a16="http://schemas.microsoft.com/office/drawing/2014/main" id="{28AF0878-1315-41E8-B686-5724CA12C78C}"/>
            </a:ext>
          </a:extLst>
        </xdr:cNvPr>
        <xdr:cNvSpPr txBox="1"/>
      </xdr:nvSpPr>
      <xdr:spPr>
        <a:xfrm>
          <a:off x="8458277" y="603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48277</xdr:rowOff>
    </xdr:from>
    <xdr:ext cx="469744" cy="259045"/>
    <xdr:sp macro="" textlink="">
      <xdr:nvSpPr>
        <xdr:cNvPr id="142" name="n_2aveValue【図書館】&#10;一人当たり面積">
          <a:extLst>
            <a:ext uri="{FF2B5EF4-FFF2-40B4-BE49-F238E27FC236}">
              <a16:creationId xmlns:a16="http://schemas.microsoft.com/office/drawing/2014/main" id="{FBDCDD3A-0ACD-4148-835D-FAB5CC892403}"/>
            </a:ext>
          </a:extLst>
        </xdr:cNvPr>
        <xdr:cNvSpPr txBox="1"/>
      </xdr:nvSpPr>
      <xdr:spPr>
        <a:xfrm>
          <a:off x="7677227" y="603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86377</xdr:rowOff>
    </xdr:from>
    <xdr:ext cx="469744" cy="259045"/>
    <xdr:sp macro="" textlink="">
      <xdr:nvSpPr>
        <xdr:cNvPr id="143" name="n_3aveValue【図書館】&#10;一人当たり面積">
          <a:extLst>
            <a:ext uri="{FF2B5EF4-FFF2-40B4-BE49-F238E27FC236}">
              <a16:creationId xmlns:a16="http://schemas.microsoft.com/office/drawing/2014/main" id="{94384EE3-BEEF-4B1F-9163-340D5BA7B7FA}"/>
            </a:ext>
          </a:extLst>
        </xdr:cNvPr>
        <xdr:cNvSpPr txBox="1"/>
      </xdr:nvSpPr>
      <xdr:spPr>
        <a:xfrm>
          <a:off x="6867602" y="607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124477</xdr:rowOff>
    </xdr:from>
    <xdr:ext cx="469744" cy="259045"/>
    <xdr:sp macro="" textlink="">
      <xdr:nvSpPr>
        <xdr:cNvPr id="144" name="n_4aveValue【図書館】&#10;一人当たり面積">
          <a:extLst>
            <a:ext uri="{FF2B5EF4-FFF2-40B4-BE49-F238E27FC236}">
              <a16:creationId xmlns:a16="http://schemas.microsoft.com/office/drawing/2014/main" id="{7EE83A8C-A31F-4975-906B-5F3EA7E895A7}"/>
            </a:ext>
          </a:extLst>
        </xdr:cNvPr>
        <xdr:cNvSpPr txBox="1"/>
      </xdr:nvSpPr>
      <xdr:spPr>
        <a:xfrm>
          <a:off x="6067502" y="611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67327</xdr:rowOff>
    </xdr:from>
    <xdr:ext cx="469744" cy="259045"/>
    <xdr:sp macro="" textlink="">
      <xdr:nvSpPr>
        <xdr:cNvPr id="145" name="n_1mainValue【図書館】&#10;一人当たり面積">
          <a:extLst>
            <a:ext uri="{FF2B5EF4-FFF2-40B4-BE49-F238E27FC236}">
              <a16:creationId xmlns:a16="http://schemas.microsoft.com/office/drawing/2014/main" id="{9804CAB6-BCB3-4171-BF4D-365604DB76E1}"/>
            </a:ext>
          </a:extLst>
        </xdr:cNvPr>
        <xdr:cNvSpPr txBox="1"/>
      </xdr:nvSpPr>
      <xdr:spPr>
        <a:xfrm>
          <a:off x="8458277" y="654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67327</xdr:rowOff>
    </xdr:from>
    <xdr:ext cx="469744" cy="259045"/>
    <xdr:sp macro="" textlink="">
      <xdr:nvSpPr>
        <xdr:cNvPr id="146" name="n_2mainValue【図書館】&#10;一人当たり面積">
          <a:extLst>
            <a:ext uri="{FF2B5EF4-FFF2-40B4-BE49-F238E27FC236}">
              <a16:creationId xmlns:a16="http://schemas.microsoft.com/office/drawing/2014/main" id="{8455813E-3715-4381-8BD8-AF0226855C35}"/>
            </a:ext>
          </a:extLst>
        </xdr:cNvPr>
        <xdr:cNvSpPr txBox="1"/>
      </xdr:nvSpPr>
      <xdr:spPr>
        <a:xfrm>
          <a:off x="7677227" y="654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67327</xdr:rowOff>
    </xdr:from>
    <xdr:ext cx="469744" cy="259045"/>
    <xdr:sp macro="" textlink="">
      <xdr:nvSpPr>
        <xdr:cNvPr id="147" name="n_3mainValue【図書館】&#10;一人当たり面積">
          <a:extLst>
            <a:ext uri="{FF2B5EF4-FFF2-40B4-BE49-F238E27FC236}">
              <a16:creationId xmlns:a16="http://schemas.microsoft.com/office/drawing/2014/main" id="{7F9511DE-782F-433A-BB17-CCA4F99B79F1}"/>
            </a:ext>
          </a:extLst>
        </xdr:cNvPr>
        <xdr:cNvSpPr txBox="1"/>
      </xdr:nvSpPr>
      <xdr:spPr>
        <a:xfrm>
          <a:off x="6867602" y="654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80027</xdr:rowOff>
    </xdr:from>
    <xdr:ext cx="469744" cy="259045"/>
    <xdr:sp macro="" textlink="">
      <xdr:nvSpPr>
        <xdr:cNvPr id="148" name="n_4mainValue【図書館】&#10;一人当たり面積">
          <a:extLst>
            <a:ext uri="{FF2B5EF4-FFF2-40B4-BE49-F238E27FC236}">
              <a16:creationId xmlns:a16="http://schemas.microsoft.com/office/drawing/2014/main" id="{CE419CF8-6DE4-48E4-9B49-0B61AFD25025}"/>
            </a:ext>
          </a:extLst>
        </xdr:cNvPr>
        <xdr:cNvSpPr txBox="1"/>
      </xdr:nvSpPr>
      <xdr:spPr>
        <a:xfrm>
          <a:off x="6067502" y="6560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B4CB5B12-5B2E-45B0-8847-57833C430C4C}"/>
            </a:ext>
          </a:extLst>
        </xdr:cNvPr>
        <xdr:cNvSpPr/>
      </xdr:nvSpPr>
      <xdr:spPr>
        <a:xfrm>
          <a:off x="6858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53AB15C-581D-403C-A251-B3C3CCF1CAF3}"/>
            </a:ext>
          </a:extLst>
        </xdr:cNvPr>
        <xdr:cNvSpPr/>
      </xdr:nvSpPr>
      <xdr:spPr>
        <a:xfrm>
          <a:off x="80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2C5EF59C-135C-45A2-963D-2229C831C545}"/>
            </a:ext>
          </a:extLst>
        </xdr:cNvPr>
        <xdr:cNvSpPr/>
      </xdr:nvSpPr>
      <xdr:spPr>
        <a:xfrm>
          <a:off x="80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F5ABF4B-9170-441F-907C-0D50C2E47F3C}"/>
            </a:ext>
          </a:extLst>
        </xdr:cNvPr>
        <xdr:cNvSpPr/>
      </xdr:nvSpPr>
      <xdr:spPr>
        <a:xfrm>
          <a:off x="17145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B437D2F1-ED53-4DB0-B9CB-32269B72CDA7}"/>
            </a:ext>
          </a:extLst>
        </xdr:cNvPr>
        <xdr:cNvSpPr/>
      </xdr:nvSpPr>
      <xdr:spPr>
        <a:xfrm>
          <a:off x="17145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632FDCA0-86D7-4D9D-A724-9449B8CF7FA4}"/>
            </a:ext>
          </a:extLst>
        </xdr:cNvPr>
        <xdr:cNvSpPr/>
      </xdr:nvSpPr>
      <xdr:spPr>
        <a:xfrm>
          <a:off x="27432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2EF84FF6-5DC9-4DED-A26B-384EB46763D2}"/>
            </a:ext>
          </a:extLst>
        </xdr:cNvPr>
        <xdr:cNvSpPr/>
      </xdr:nvSpPr>
      <xdr:spPr>
        <a:xfrm>
          <a:off x="27432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85912503-C2B9-417D-B86C-65AEBB99A6B5}"/>
            </a:ext>
          </a:extLst>
        </xdr:cNvPr>
        <xdr:cNvSpPr/>
      </xdr:nvSpPr>
      <xdr:spPr>
        <a:xfrm>
          <a:off x="6858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6F068B21-C346-466F-9C70-F57BB2049AF9}"/>
            </a:ext>
          </a:extLst>
        </xdr:cNvPr>
        <xdr:cNvSpPr txBox="1"/>
      </xdr:nvSpPr>
      <xdr:spPr>
        <a:xfrm>
          <a:off x="666750"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5B361052-2499-412F-8B41-3A0FC9397BCB}"/>
            </a:ext>
          </a:extLst>
        </xdr:cNvPr>
        <xdr:cNvCxnSpPr/>
      </xdr:nvCxnSpPr>
      <xdr:spPr>
        <a:xfrm>
          <a:off x="6858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2E833D3D-B85D-4745-8D9E-0ABD48A8AB6B}"/>
            </a:ext>
          </a:extLst>
        </xdr:cNvPr>
        <xdr:cNvSpPr txBox="1"/>
      </xdr:nvSpPr>
      <xdr:spPr>
        <a:xfrm>
          <a:off x="2789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0" name="直線コネクタ 159">
          <a:extLst>
            <a:ext uri="{FF2B5EF4-FFF2-40B4-BE49-F238E27FC236}">
              <a16:creationId xmlns:a16="http://schemas.microsoft.com/office/drawing/2014/main" id="{368D3436-660E-46F6-8BE9-62635301912F}"/>
            </a:ext>
          </a:extLst>
        </xdr:cNvPr>
        <xdr:cNvCxnSpPr/>
      </xdr:nvCxnSpPr>
      <xdr:spPr>
        <a:xfrm>
          <a:off x="685800" y="10363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1" name="テキスト ボックス 160">
          <a:extLst>
            <a:ext uri="{FF2B5EF4-FFF2-40B4-BE49-F238E27FC236}">
              <a16:creationId xmlns:a16="http://schemas.microsoft.com/office/drawing/2014/main" id="{FC0C9C20-577E-40B8-8F6F-8E95353C61DF}"/>
            </a:ext>
          </a:extLst>
        </xdr:cNvPr>
        <xdr:cNvSpPr txBox="1"/>
      </xdr:nvSpPr>
      <xdr:spPr>
        <a:xfrm>
          <a:off x="278946" y="10227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2" name="直線コネクタ 161">
          <a:extLst>
            <a:ext uri="{FF2B5EF4-FFF2-40B4-BE49-F238E27FC236}">
              <a16:creationId xmlns:a16="http://schemas.microsoft.com/office/drawing/2014/main" id="{97846F3B-128A-4D3E-9CEE-425E6F1FEF72}"/>
            </a:ext>
          </a:extLst>
        </xdr:cNvPr>
        <xdr:cNvCxnSpPr/>
      </xdr:nvCxnSpPr>
      <xdr:spPr>
        <a:xfrm>
          <a:off x="685800" y="993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3" name="テキスト ボックス 162">
          <a:extLst>
            <a:ext uri="{FF2B5EF4-FFF2-40B4-BE49-F238E27FC236}">
              <a16:creationId xmlns:a16="http://schemas.microsoft.com/office/drawing/2014/main" id="{201AD158-6D84-4F87-B360-EBA7C7628E4C}"/>
            </a:ext>
          </a:extLst>
        </xdr:cNvPr>
        <xdr:cNvSpPr txBox="1"/>
      </xdr:nvSpPr>
      <xdr:spPr>
        <a:xfrm>
          <a:off x="339891" y="9798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4" name="直線コネクタ 163">
          <a:extLst>
            <a:ext uri="{FF2B5EF4-FFF2-40B4-BE49-F238E27FC236}">
              <a16:creationId xmlns:a16="http://schemas.microsoft.com/office/drawing/2014/main" id="{2F4EDEDD-DB01-45D6-B62B-017827C786C7}"/>
            </a:ext>
          </a:extLst>
        </xdr:cNvPr>
        <xdr:cNvCxnSpPr/>
      </xdr:nvCxnSpPr>
      <xdr:spPr>
        <a:xfrm>
          <a:off x="685800" y="950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5" name="テキスト ボックス 164">
          <a:extLst>
            <a:ext uri="{FF2B5EF4-FFF2-40B4-BE49-F238E27FC236}">
              <a16:creationId xmlns:a16="http://schemas.microsoft.com/office/drawing/2014/main" id="{77BE53A9-B6C5-4A20-9D24-4782BC70C936}"/>
            </a:ext>
          </a:extLst>
        </xdr:cNvPr>
        <xdr:cNvSpPr txBox="1"/>
      </xdr:nvSpPr>
      <xdr:spPr>
        <a:xfrm>
          <a:off x="339891" y="937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6" name="直線コネクタ 165">
          <a:extLst>
            <a:ext uri="{FF2B5EF4-FFF2-40B4-BE49-F238E27FC236}">
              <a16:creationId xmlns:a16="http://schemas.microsoft.com/office/drawing/2014/main" id="{405EF633-3132-4FE8-833F-04FE98EE51DC}"/>
            </a:ext>
          </a:extLst>
        </xdr:cNvPr>
        <xdr:cNvCxnSpPr/>
      </xdr:nvCxnSpPr>
      <xdr:spPr>
        <a:xfrm>
          <a:off x="685800" y="9067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7" name="テキスト ボックス 166">
          <a:extLst>
            <a:ext uri="{FF2B5EF4-FFF2-40B4-BE49-F238E27FC236}">
              <a16:creationId xmlns:a16="http://schemas.microsoft.com/office/drawing/2014/main" id="{619950EE-FEA7-4FDD-B734-198DAE62FC25}"/>
            </a:ext>
          </a:extLst>
        </xdr:cNvPr>
        <xdr:cNvSpPr txBox="1"/>
      </xdr:nvSpPr>
      <xdr:spPr>
        <a:xfrm>
          <a:off x="339891" y="8931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E9D7A210-DE02-4C2D-918A-8AD72F22AAAD}"/>
            </a:ext>
          </a:extLst>
        </xdr:cNvPr>
        <xdr:cNvCxnSpPr/>
      </xdr:nvCxnSpPr>
      <xdr:spPr>
        <a:xfrm>
          <a:off x="6858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9" name="テキスト ボックス 168">
          <a:extLst>
            <a:ext uri="{FF2B5EF4-FFF2-40B4-BE49-F238E27FC236}">
              <a16:creationId xmlns:a16="http://schemas.microsoft.com/office/drawing/2014/main" id="{729D58BD-1990-4604-B282-1413E3458DD6}"/>
            </a:ext>
          </a:extLst>
        </xdr:cNvPr>
        <xdr:cNvSpPr txBox="1"/>
      </xdr:nvSpPr>
      <xdr:spPr>
        <a:xfrm>
          <a:off x="339891" y="8503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A77F723C-C88B-4252-B28B-CF47F0395ABC}"/>
            </a:ext>
          </a:extLst>
        </xdr:cNvPr>
        <xdr:cNvSpPr/>
      </xdr:nvSpPr>
      <xdr:spPr>
        <a:xfrm>
          <a:off x="6858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50292</xdr:rowOff>
    </xdr:from>
    <xdr:to>
      <xdr:col>24</xdr:col>
      <xdr:colOff>62865</xdr:colOff>
      <xdr:row>62</xdr:row>
      <xdr:rowOff>132588</xdr:rowOff>
    </xdr:to>
    <xdr:cxnSp macro="">
      <xdr:nvCxnSpPr>
        <xdr:cNvPr id="171" name="直線コネクタ 170">
          <a:extLst>
            <a:ext uri="{FF2B5EF4-FFF2-40B4-BE49-F238E27FC236}">
              <a16:creationId xmlns:a16="http://schemas.microsoft.com/office/drawing/2014/main" id="{AE8DC06C-44FE-44C8-8B01-F808C528D878}"/>
            </a:ext>
          </a:extLst>
        </xdr:cNvPr>
        <xdr:cNvCxnSpPr/>
      </xdr:nvCxnSpPr>
      <xdr:spPr>
        <a:xfrm flipV="1">
          <a:off x="4180840" y="8952992"/>
          <a:ext cx="0" cy="1218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136415</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163CC2E7-5207-4735-9431-87F02A63CE32}"/>
            </a:ext>
          </a:extLst>
        </xdr:cNvPr>
        <xdr:cNvSpPr txBox="1"/>
      </xdr:nvSpPr>
      <xdr:spPr>
        <a:xfrm>
          <a:off x="4219575" y="10175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132588</xdr:rowOff>
    </xdr:from>
    <xdr:to>
      <xdr:col>24</xdr:col>
      <xdr:colOff>152400</xdr:colOff>
      <xdr:row>62</xdr:row>
      <xdr:rowOff>132588</xdr:rowOff>
    </xdr:to>
    <xdr:cxnSp macro="">
      <xdr:nvCxnSpPr>
        <xdr:cNvPr id="173" name="直線コネクタ 172">
          <a:extLst>
            <a:ext uri="{FF2B5EF4-FFF2-40B4-BE49-F238E27FC236}">
              <a16:creationId xmlns:a16="http://schemas.microsoft.com/office/drawing/2014/main" id="{8C5B063C-4032-4C8E-A0A0-687954E53671}"/>
            </a:ext>
          </a:extLst>
        </xdr:cNvPr>
        <xdr:cNvCxnSpPr/>
      </xdr:nvCxnSpPr>
      <xdr:spPr>
        <a:xfrm>
          <a:off x="4105275" y="1017193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168419</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2296E3FE-7677-4147-B310-412551692D53}"/>
            </a:ext>
          </a:extLst>
        </xdr:cNvPr>
        <xdr:cNvSpPr txBox="1"/>
      </xdr:nvSpPr>
      <xdr:spPr>
        <a:xfrm>
          <a:off x="4219575" y="8740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50292</xdr:rowOff>
    </xdr:from>
    <xdr:to>
      <xdr:col>24</xdr:col>
      <xdr:colOff>152400</xdr:colOff>
      <xdr:row>55</xdr:row>
      <xdr:rowOff>50292</xdr:rowOff>
    </xdr:to>
    <xdr:cxnSp macro="">
      <xdr:nvCxnSpPr>
        <xdr:cNvPr id="175" name="直線コネクタ 174">
          <a:extLst>
            <a:ext uri="{FF2B5EF4-FFF2-40B4-BE49-F238E27FC236}">
              <a16:creationId xmlns:a16="http://schemas.microsoft.com/office/drawing/2014/main" id="{361BBFA6-0F1C-489C-9B86-233CF45C6F89}"/>
            </a:ext>
          </a:extLst>
        </xdr:cNvPr>
        <xdr:cNvCxnSpPr/>
      </xdr:nvCxnSpPr>
      <xdr:spPr>
        <a:xfrm>
          <a:off x="4105275" y="895299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163085</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5E5548BE-8228-42ED-9231-8F342DDC6673}"/>
            </a:ext>
          </a:extLst>
        </xdr:cNvPr>
        <xdr:cNvSpPr txBox="1"/>
      </xdr:nvSpPr>
      <xdr:spPr>
        <a:xfrm>
          <a:off x="4219575" y="95515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13208</xdr:rowOff>
    </xdr:from>
    <xdr:to>
      <xdr:col>24</xdr:col>
      <xdr:colOff>114300</xdr:colOff>
      <xdr:row>59</xdr:row>
      <xdr:rowOff>114808</xdr:rowOff>
    </xdr:to>
    <xdr:sp macro="" textlink="">
      <xdr:nvSpPr>
        <xdr:cNvPr id="177" name="フローチャート: 判断 176">
          <a:extLst>
            <a:ext uri="{FF2B5EF4-FFF2-40B4-BE49-F238E27FC236}">
              <a16:creationId xmlns:a16="http://schemas.microsoft.com/office/drawing/2014/main" id="{03209DAE-C1C2-4766-816E-B67A6C62563D}"/>
            </a:ext>
          </a:extLst>
        </xdr:cNvPr>
        <xdr:cNvSpPr/>
      </xdr:nvSpPr>
      <xdr:spPr>
        <a:xfrm>
          <a:off x="4124325" y="956360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145796</xdr:rowOff>
    </xdr:from>
    <xdr:to>
      <xdr:col>20</xdr:col>
      <xdr:colOff>38100</xdr:colOff>
      <xdr:row>59</xdr:row>
      <xdr:rowOff>75946</xdr:rowOff>
    </xdr:to>
    <xdr:sp macro="" textlink="">
      <xdr:nvSpPr>
        <xdr:cNvPr id="178" name="フローチャート: 判断 177">
          <a:extLst>
            <a:ext uri="{FF2B5EF4-FFF2-40B4-BE49-F238E27FC236}">
              <a16:creationId xmlns:a16="http://schemas.microsoft.com/office/drawing/2014/main" id="{5370E046-FB46-4F2C-9271-2FE73B5C83F8}"/>
            </a:ext>
          </a:extLst>
        </xdr:cNvPr>
        <xdr:cNvSpPr/>
      </xdr:nvSpPr>
      <xdr:spPr>
        <a:xfrm>
          <a:off x="3381375" y="953427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106934</xdr:rowOff>
    </xdr:from>
    <xdr:to>
      <xdr:col>15</xdr:col>
      <xdr:colOff>101600</xdr:colOff>
      <xdr:row>59</xdr:row>
      <xdr:rowOff>37084</xdr:rowOff>
    </xdr:to>
    <xdr:sp macro="" textlink="">
      <xdr:nvSpPr>
        <xdr:cNvPr id="179" name="フローチャート: 判断 178">
          <a:extLst>
            <a:ext uri="{FF2B5EF4-FFF2-40B4-BE49-F238E27FC236}">
              <a16:creationId xmlns:a16="http://schemas.microsoft.com/office/drawing/2014/main" id="{75094792-023B-4D43-A121-060FEC3331FF}"/>
            </a:ext>
          </a:extLst>
        </xdr:cNvPr>
        <xdr:cNvSpPr/>
      </xdr:nvSpPr>
      <xdr:spPr>
        <a:xfrm>
          <a:off x="2571750" y="949540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118364</xdr:rowOff>
    </xdr:from>
    <xdr:to>
      <xdr:col>10</xdr:col>
      <xdr:colOff>165100</xdr:colOff>
      <xdr:row>59</xdr:row>
      <xdr:rowOff>48514</xdr:rowOff>
    </xdr:to>
    <xdr:sp macro="" textlink="">
      <xdr:nvSpPr>
        <xdr:cNvPr id="180" name="フローチャート: 判断 179">
          <a:extLst>
            <a:ext uri="{FF2B5EF4-FFF2-40B4-BE49-F238E27FC236}">
              <a16:creationId xmlns:a16="http://schemas.microsoft.com/office/drawing/2014/main" id="{A9F49B89-B3E4-469F-9813-006D6D9EF0A2}"/>
            </a:ext>
          </a:extLst>
        </xdr:cNvPr>
        <xdr:cNvSpPr/>
      </xdr:nvSpPr>
      <xdr:spPr>
        <a:xfrm>
          <a:off x="1781175" y="9513189"/>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63500</xdr:rowOff>
    </xdr:from>
    <xdr:to>
      <xdr:col>6</xdr:col>
      <xdr:colOff>38100</xdr:colOff>
      <xdr:row>58</xdr:row>
      <xdr:rowOff>165100</xdr:rowOff>
    </xdr:to>
    <xdr:sp macro="" textlink="">
      <xdr:nvSpPr>
        <xdr:cNvPr id="181" name="フローチャート: 判断 180">
          <a:extLst>
            <a:ext uri="{FF2B5EF4-FFF2-40B4-BE49-F238E27FC236}">
              <a16:creationId xmlns:a16="http://schemas.microsoft.com/office/drawing/2014/main" id="{1E93CDF8-447C-4D2C-BDE4-DB6A9D8BA44F}"/>
            </a:ext>
          </a:extLst>
        </xdr:cNvPr>
        <xdr:cNvSpPr/>
      </xdr:nvSpPr>
      <xdr:spPr>
        <a:xfrm>
          <a:off x="981075" y="94583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FD2D9577-50B1-4B2E-93F2-B1776E1C91CD}"/>
            </a:ext>
          </a:extLst>
        </xdr:cNvPr>
        <xdr:cNvSpPr txBox="1"/>
      </xdr:nvSpPr>
      <xdr:spPr>
        <a:xfrm>
          <a:off x="40100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328EED49-5D29-48CF-A8A6-B67AC2D6F3FB}"/>
            </a:ext>
          </a:extLst>
        </xdr:cNvPr>
        <xdr:cNvSpPr txBox="1"/>
      </xdr:nvSpPr>
      <xdr:spPr>
        <a:xfrm>
          <a:off x="32575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BDE78D5-5DB2-4B42-BCF8-B4911BBB0336}"/>
            </a:ext>
          </a:extLst>
        </xdr:cNvPr>
        <xdr:cNvSpPr txBox="1"/>
      </xdr:nvSpPr>
      <xdr:spPr>
        <a:xfrm>
          <a:off x="24479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7F0E726-6BB6-43D8-A8F6-CA8154077C0F}"/>
            </a:ext>
          </a:extLst>
        </xdr:cNvPr>
        <xdr:cNvSpPr txBox="1"/>
      </xdr:nvSpPr>
      <xdr:spPr>
        <a:xfrm>
          <a:off x="1657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C37A6AC-3DED-429F-ADE1-AB7AE5EE0DB5}"/>
            </a:ext>
          </a:extLst>
        </xdr:cNvPr>
        <xdr:cNvSpPr txBox="1"/>
      </xdr:nvSpPr>
      <xdr:spPr>
        <a:xfrm>
          <a:off x="857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136652</xdr:rowOff>
    </xdr:from>
    <xdr:to>
      <xdr:col>24</xdr:col>
      <xdr:colOff>114300</xdr:colOff>
      <xdr:row>59</xdr:row>
      <xdr:rowOff>66802</xdr:rowOff>
    </xdr:to>
    <xdr:sp macro="" textlink="">
      <xdr:nvSpPr>
        <xdr:cNvPr id="187" name="楕円 186">
          <a:extLst>
            <a:ext uri="{FF2B5EF4-FFF2-40B4-BE49-F238E27FC236}">
              <a16:creationId xmlns:a16="http://schemas.microsoft.com/office/drawing/2014/main" id="{B90E7F33-76F5-4677-876E-196D2880EEC2}"/>
            </a:ext>
          </a:extLst>
        </xdr:cNvPr>
        <xdr:cNvSpPr/>
      </xdr:nvSpPr>
      <xdr:spPr>
        <a:xfrm>
          <a:off x="4124325" y="9531477"/>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159529</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FE7A7552-DA72-49FB-AB75-248BBCAF9F01}"/>
            </a:ext>
          </a:extLst>
        </xdr:cNvPr>
        <xdr:cNvSpPr txBox="1"/>
      </xdr:nvSpPr>
      <xdr:spPr>
        <a:xfrm>
          <a:off x="4219575" y="9392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136652</xdr:rowOff>
    </xdr:from>
    <xdr:to>
      <xdr:col>20</xdr:col>
      <xdr:colOff>38100</xdr:colOff>
      <xdr:row>59</xdr:row>
      <xdr:rowOff>66802</xdr:rowOff>
    </xdr:to>
    <xdr:sp macro="" textlink="">
      <xdr:nvSpPr>
        <xdr:cNvPr id="189" name="楕円 188">
          <a:extLst>
            <a:ext uri="{FF2B5EF4-FFF2-40B4-BE49-F238E27FC236}">
              <a16:creationId xmlns:a16="http://schemas.microsoft.com/office/drawing/2014/main" id="{DC03566E-1C78-4F0F-99AC-049B0448C3FC}"/>
            </a:ext>
          </a:extLst>
        </xdr:cNvPr>
        <xdr:cNvSpPr/>
      </xdr:nvSpPr>
      <xdr:spPr>
        <a:xfrm>
          <a:off x="3381375" y="9531477"/>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16002</xdr:rowOff>
    </xdr:from>
    <xdr:to>
      <xdr:col>24</xdr:col>
      <xdr:colOff>63500</xdr:colOff>
      <xdr:row>59</xdr:row>
      <xdr:rowOff>16002</xdr:rowOff>
    </xdr:to>
    <xdr:cxnSp macro="">
      <xdr:nvCxnSpPr>
        <xdr:cNvPr id="190" name="直線コネクタ 189">
          <a:extLst>
            <a:ext uri="{FF2B5EF4-FFF2-40B4-BE49-F238E27FC236}">
              <a16:creationId xmlns:a16="http://schemas.microsoft.com/office/drawing/2014/main" id="{1D81EB19-73DC-49A1-8148-64A743FA041E}"/>
            </a:ext>
          </a:extLst>
        </xdr:cNvPr>
        <xdr:cNvCxnSpPr/>
      </xdr:nvCxnSpPr>
      <xdr:spPr>
        <a:xfrm>
          <a:off x="3429000" y="9569577"/>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74930</xdr:rowOff>
    </xdr:from>
    <xdr:to>
      <xdr:col>15</xdr:col>
      <xdr:colOff>101600</xdr:colOff>
      <xdr:row>59</xdr:row>
      <xdr:rowOff>5080</xdr:rowOff>
    </xdr:to>
    <xdr:sp macro="" textlink="">
      <xdr:nvSpPr>
        <xdr:cNvPr id="191" name="楕円 190">
          <a:extLst>
            <a:ext uri="{FF2B5EF4-FFF2-40B4-BE49-F238E27FC236}">
              <a16:creationId xmlns:a16="http://schemas.microsoft.com/office/drawing/2014/main" id="{A709C605-11E5-42BF-B60C-6D13FA8C7041}"/>
            </a:ext>
          </a:extLst>
        </xdr:cNvPr>
        <xdr:cNvSpPr/>
      </xdr:nvSpPr>
      <xdr:spPr>
        <a:xfrm>
          <a:off x="2571750" y="946658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125730</xdr:rowOff>
    </xdr:from>
    <xdr:to>
      <xdr:col>19</xdr:col>
      <xdr:colOff>177800</xdr:colOff>
      <xdr:row>59</xdr:row>
      <xdr:rowOff>16002</xdr:rowOff>
    </xdr:to>
    <xdr:cxnSp macro="">
      <xdr:nvCxnSpPr>
        <xdr:cNvPr id="192" name="直線コネクタ 191">
          <a:extLst>
            <a:ext uri="{FF2B5EF4-FFF2-40B4-BE49-F238E27FC236}">
              <a16:creationId xmlns:a16="http://schemas.microsoft.com/office/drawing/2014/main" id="{3818104D-2A2A-443B-9C3A-BA6B24FA5E47}"/>
            </a:ext>
          </a:extLst>
        </xdr:cNvPr>
        <xdr:cNvCxnSpPr/>
      </xdr:nvCxnSpPr>
      <xdr:spPr>
        <a:xfrm>
          <a:off x="2619375" y="9514205"/>
          <a:ext cx="809625" cy="5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20066</xdr:rowOff>
    </xdr:from>
    <xdr:to>
      <xdr:col>10</xdr:col>
      <xdr:colOff>165100</xdr:colOff>
      <xdr:row>58</xdr:row>
      <xdr:rowOff>121666</xdr:rowOff>
    </xdr:to>
    <xdr:sp macro="" textlink="">
      <xdr:nvSpPr>
        <xdr:cNvPr id="193" name="楕円 192">
          <a:extLst>
            <a:ext uri="{FF2B5EF4-FFF2-40B4-BE49-F238E27FC236}">
              <a16:creationId xmlns:a16="http://schemas.microsoft.com/office/drawing/2014/main" id="{1A600072-4317-4E5C-9119-DE676345FCA8}"/>
            </a:ext>
          </a:extLst>
        </xdr:cNvPr>
        <xdr:cNvSpPr/>
      </xdr:nvSpPr>
      <xdr:spPr>
        <a:xfrm>
          <a:off x="1781175" y="941171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70866</xdr:rowOff>
    </xdr:from>
    <xdr:to>
      <xdr:col>15</xdr:col>
      <xdr:colOff>50800</xdr:colOff>
      <xdr:row>58</xdr:row>
      <xdr:rowOff>125730</xdr:rowOff>
    </xdr:to>
    <xdr:cxnSp macro="">
      <xdr:nvCxnSpPr>
        <xdr:cNvPr id="194" name="直線コネクタ 193">
          <a:extLst>
            <a:ext uri="{FF2B5EF4-FFF2-40B4-BE49-F238E27FC236}">
              <a16:creationId xmlns:a16="http://schemas.microsoft.com/office/drawing/2014/main" id="{8CC6BFCD-C752-4389-A023-F80D4947A8EB}"/>
            </a:ext>
          </a:extLst>
        </xdr:cNvPr>
        <xdr:cNvCxnSpPr/>
      </xdr:nvCxnSpPr>
      <xdr:spPr>
        <a:xfrm>
          <a:off x="1828800" y="9459341"/>
          <a:ext cx="790575"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159512</xdr:rowOff>
    </xdr:from>
    <xdr:to>
      <xdr:col>6</xdr:col>
      <xdr:colOff>38100</xdr:colOff>
      <xdr:row>60</xdr:row>
      <xdr:rowOff>89662</xdr:rowOff>
    </xdr:to>
    <xdr:sp macro="" textlink="">
      <xdr:nvSpPr>
        <xdr:cNvPr id="195" name="楕円 194">
          <a:extLst>
            <a:ext uri="{FF2B5EF4-FFF2-40B4-BE49-F238E27FC236}">
              <a16:creationId xmlns:a16="http://schemas.microsoft.com/office/drawing/2014/main" id="{4272408D-7106-463F-8225-DAC508B579B7}"/>
            </a:ext>
          </a:extLst>
        </xdr:cNvPr>
        <xdr:cNvSpPr/>
      </xdr:nvSpPr>
      <xdr:spPr>
        <a:xfrm>
          <a:off x="981075" y="9716262"/>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70866</xdr:rowOff>
    </xdr:from>
    <xdr:to>
      <xdr:col>10</xdr:col>
      <xdr:colOff>114300</xdr:colOff>
      <xdr:row>60</xdr:row>
      <xdr:rowOff>38862</xdr:rowOff>
    </xdr:to>
    <xdr:cxnSp macro="">
      <xdr:nvCxnSpPr>
        <xdr:cNvPr id="196" name="直線コネクタ 195">
          <a:extLst>
            <a:ext uri="{FF2B5EF4-FFF2-40B4-BE49-F238E27FC236}">
              <a16:creationId xmlns:a16="http://schemas.microsoft.com/office/drawing/2014/main" id="{9AF7257C-EDAB-4825-8EEC-764242A025D7}"/>
            </a:ext>
          </a:extLst>
        </xdr:cNvPr>
        <xdr:cNvCxnSpPr/>
      </xdr:nvCxnSpPr>
      <xdr:spPr>
        <a:xfrm flipV="1">
          <a:off x="1028700" y="9459341"/>
          <a:ext cx="800100" cy="295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67073</xdr:rowOff>
    </xdr:from>
    <xdr:ext cx="405111" cy="259045"/>
    <xdr:sp macro="" textlink="">
      <xdr:nvSpPr>
        <xdr:cNvPr id="197" name="n_1aveValue【体育館・プール】&#10;有形固定資産減価償却率">
          <a:extLst>
            <a:ext uri="{FF2B5EF4-FFF2-40B4-BE49-F238E27FC236}">
              <a16:creationId xmlns:a16="http://schemas.microsoft.com/office/drawing/2014/main" id="{BD86F89C-805F-4023-A732-1E8AB6C42F17}"/>
            </a:ext>
          </a:extLst>
        </xdr:cNvPr>
        <xdr:cNvSpPr txBox="1"/>
      </xdr:nvSpPr>
      <xdr:spPr>
        <a:xfrm>
          <a:off x="3239144" y="9617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28211</xdr:rowOff>
    </xdr:from>
    <xdr:ext cx="405111" cy="259045"/>
    <xdr:sp macro="" textlink="">
      <xdr:nvSpPr>
        <xdr:cNvPr id="198" name="n_2aveValue【体育館・プール】&#10;有形固定資産減価償却率">
          <a:extLst>
            <a:ext uri="{FF2B5EF4-FFF2-40B4-BE49-F238E27FC236}">
              <a16:creationId xmlns:a16="http://schemas.microsoft.com/office/drawing/2014/main" id="{2D6BAA8F-D324-4FBA-AA24-243D7C335994}"/>
            </a:ext>
          </a:extLst>
        </xdr:cNvPr>
        <xdr:cNvSpPr txBox="1"/>
      </xdr:nvSpPr>
      <xdr:spPr>
        <a:xfrm>
          <a:off x="2439044" y="9584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39641</xdr:rowOff>
    </xdr:from>
    <xdr:ext cx="405111" cy="259045"/>
    <xdr:sp macro="" textlink="">
      <xdr:nvSpPr>
        <xdr:cNvPr id="199" name="n_3aveValue【体育館・プール】&#10;有形固定資産減価償却率">
          <a:extLst>
            <a:ext uri="{FF2B5EF4-FFF2-40B4-BE49-F238E27FC236}">
              <a16:creationId xmlns:a16="http://schemas.microsoft.com/office/drawing/2014/main" id="{0348EB4B-F67D-45F4-9CE9-6F2956B2EEA9}"/>
            </a:ext>
          </a:extLst>
        </xdr:cNvPr>
        <xdr:cNvSpPr txBox="1"/>
      </xdr:nvSpPr>
      <xdr:spPr>
        <a:xfrm>
          <a:off x="1648469" y="959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10177</xdr:rowOff>
    </xdr:from>
    <xdr:ext cx="405111" cy="259045"/>
    <xdr:sp macro="" textlink="">
      <xdr:nvSpPr>
        <xdr:cNvPr id="200" name="n_4aveValue【体育館・プール】&#10;有形固定資産減価償却率">
          <a:extLst>
            <a:ext uri="{FF2B5EF4-FFF2-40B4-BE49-F238E27FC236}">
              <a16:creationId xmlns:a16="http://schemas.microsoft.com/office/drawing/2014/main" id="{063DF3E8-83B6-43E1-9BAB-1E23E6C4053E}"/>
            </a:ext>
          </a:extLst>
        </xdr:cNvPr>
        <xdr:cNvSpPr txBox="1"/>
      </xdr:nvSpPr>
      <xdr:spPr>
        <a:xfrm>
          <a:off x="848369" y="9236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83329</xdr:rowOff>
    </xdr:from>
    <xdr:ext cx="405111" cy="259045"/>
    <xdr:sp macro="" textlink="">
      <xdr:nvSpPr>
        <xdr:cNvPr id="201" name="n_1mainValue【体育館・プール】&#10;有形固定資産減価償却率">
          <a:extLst>
            <a:ext uri="{FF2B5EF4-FFF2-40B4-BE49-F238E27FC236}">
              <a16:creationId xmlns:a16="http://schemas.microsoft.com/office/drawing/2014/main" id="{884C71A3-5C31-49E8-B4CA-EA43D559CB7B}"/>
            </a:ext>
          </a:extLst>
        </xdr:cNvPr>
        <xdr:cNvSpPr txBox="1"/>
      </xdr:nvSpPr>
      <xdr:spPr>
        <a:xfrm>
          <a:off x="3239144" y="9316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21607</xdr:rowOff>
    </xdr:from>
    <xdr:ext cx="405111" cy="259045"/>
    <xdr:sp macro="" textlink="">
      <xdr:nvSpPr>
        <xdr:cNvPr id="202" name="n_2mainValue【体育館・プール】&#10;有形固定資産減価償却率">
          <a:extLst>
            <a:ext uri="{FF2B5EF4-FFF2-40B4-BE49-F238E27FC236}">
              <a16:creationId xmlns:a16="http://schemas.microsoft.com/office/drawing/2014/main" id="{32D8783F-9D10-4DFE-A323-91A6D18207F0}"/>
            </a:ext>
          </a:extLst>
        </xdr:cNvPr>
        <xdr:cNvSpPr txBox="1"/>
      </xdr:nvSpPr>
      <xdr:spPr>
        <a:xfrm>
          <a:off x="2439044" y="925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138193</xdr:rowOff>
    </xdr:from>
    <xdr:ext cx="405111" cy="259045"/>
    <xdr:sp macro="" textlink="">
      <xdr:nvSpPr>
        <xdr:cNvPr id="203" name="n_3mainValue【体育館・プール】&#10;有形固定資産減価償却率">
          <a:extLst>
            <a:ext uri="{FF2B5EF4-FFF2-40B4-BE49-F238E27FC236}">
              <a16:creationId xmlns:a16="http://schemas.microsoft.com/office/drawing/2014/main" id="{49D0C412-C90B-4960-90CE-0B2A3EC6FAAE}"/>
            </a:ext>
          </a:extLst>
        </xdr:cNvPr>
        <xdr:cNvSpPr txBox="1"/>
      </xdr:nvSpPr>
      <xdr:spPr>
        <a:xfrm>
          <a:off x="1648469" y="9209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80789</xdr:rowOff>
    </xdr:from>
    <xdr:ext cx="405111" cy="259045"/>
    <xdr:sp macro="" textlink="">
      <xdr:nvSpPr>
        <xdr:cNvPr id="204" name="n_4mainValue【体育館・プール】&#10;有形固定資産減価償却率">
          <a:extLst>
            <a:ext uri="{FF2B5EF4-FFF2-40B4-BE49-F238E27FC236}">
              <a16:creationId xmlns:a16="http://schemas.microsoft.com/office/drawing/2014/main" id="{8BB67F70-8929-43C3-956A-09041145B102}"/>
            </a:ext>
          </a:extLst>
        </xdr:cNvPr>
        <xdr:cNvSpPr txBox="1"/>
      </xdr:nvSpPr>
      <xdr:spPr>
        <a:xfrm>
          <a:off x="848369" y="9799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36FA4143-6A51-49BB-92D0-85D043271AA0}"/>
            </a:ext>
          </a:extLst>
        </xdr:cNvPr>
        <xdr:cNvSpPr/>
      </xdr:nvSpPr>
      <xdr:spPr>
        <a:xfrm>
          <a:off x="59531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D81E2919-1683-44DD-BD91-177E9E5C6832}"/>
            </a:ext>
          </a:extLst>
        </xdr:cNvPr>
        <xdr:cNvSpPr/>
      </xdr:nvSpPr>
      <xdr:spPr>
        <a:xfrm>
          <a:off x="60674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94493A7-0776-471B-99CE-E9A6C7CA7398}"/>
            </a:ext>
          </a:extLst>
        </xdr:cNvPr>
        <xdr:cNvSpPr/>
      </xdr:nvSpPr>
      <xdr:spPr>
        <a:xfrm>
          <a:off x="60674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CDD46AF4-EA46-403B-8685-D8A5259E31EA}"/>
            </a:ext>
          </a:extLst>
        </xdr:cNvPr>
        <xdr:cNvSpPr/>
      </xdr:nvSpPr>
      <xdr:spPr>
        <a:xfrm>
          <a:off x="69818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2FCB0FD6-088A-488C-A2A8-D008C4BF958B}"/>
            </a:ext>
          </a:extLst>
        </xdr:cNvPr>
        <xdr:cNvSpPr/>
      </xdr:nvSpPr>
      <xdr:spPr>
        <a:xfrm>
          <a:off x="69818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51D6762E-0818-4284-BB1B-CD541F259B55}"/>
            </a:ext>
          </a:extLst>
        </xdr:cNvPr>
        <xdr:cNvSpPr/>
      </xdr:nvSpPr>
      <xdr:spPr>
        <a:xfrm>
          <a:off x="80105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1EECC33E-9803-4BAC-8E8C-0BEE7574F4DF}"/>
            </a:ext>
          </a:extLst>
        </xdr:cNvPr>
        <xdr:cNvSpPr/>
      </xdr:nvSpPr>
      <xdr:spPr>
        <a:xfrm>
          <a:off x="80105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175DB98A-0582-4E71-B21F-4D3AE7FD96C2}"/>
            </a:ext>
          </a:extLst>
        </xdr:cNvPr>
        <xdr:cNvSpPr/>
      </xdr:nvSpPr>
      <xdr:spPr>
        <a:xfrm>
          <a:off x="59531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B13D7C87-832A-48FA-BFC7-796F5C28BFA7}"/>
            </a:ext>
          </a:extLst>
        </xdr:cNvPr>
        <xdr:cNvSpPr txBox="1"/>
      </xdr:nvSpPr>
      <xdr:spPr>
        <a:xfrm>
          <a:off x="5915025"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488012C9-9FD7-4E2C-9C21-4679B7E88833}"/>
            </a:ext>
          </a:extLst>
        </xdr:cNvPr>
        <xdr:cNvCxnSpPr/>
      </xdr:nvCxnSpPr>
      <xdr:spPr>
        <a:xfrm>
          <a:off x="5953125" y="10801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003A4A49-7C34-4755-AB18-2C9DFE5BCD26}"/>
            </a:ext>
          </a:extLst>
        </xdr:cNvPr>
        <xdr:cNvCxnSpPr/>
      </xdr:nvCxnSpPr>
      <xdr:spPr>
        <a:xfrm>
          <a:off x="5953125" y="104938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6" name="テキスト ボックス 215">
          <a:extLst>
            <a:ext uri="{FF2B5EF4-FFF2-40B4-BE49-F238E27FC236}">
              <a16:creationId xmlns:a16="http://schemas.microsoft.com/office/drawing/2014/main" id="{84AE788A-00DF-4661-AA0D-0C58F4A12836}"/>
            </a:ext>
          </a:extLst>
        </xdr:cNvPr>
        <xdr:cNvSpPr txBox="1"/>
      </xdr:nvSpPr>
      <xdr:spPr>
        <a:xfrm>
          <a:off x="5527221" y="103643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AE3DD491-F6D0-4B5B-8141-B4A0B11B6834}"/>
            </a:ext>
          </a:extLst>
        </xdr:cNvPr>
        <xdr:cNvCxnSpPr/>
      </xdr:nvCxnSpPr>
      <xdr:spPr>
        <a:xfrm>
          <a:off x="5953125" y="1018313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8" name="テキスト ボックス 217">
          <a:extLst>
            <a:ext uri="{FF2B5EF4-FFF2-40B4-BE49-F238E27FC236}">
              <a16:creationId xmlns:a16="http://schemas.microsoft.com/office/drawing/2014/main" id="{F2C9E965-6DFB-449E-843D-04F997A1E282}"/>
            </a:ext>
          </a:extLst>
        </xdr:cNvPr>
        <xdr:cNvSpPr txBox="1"/>
      </xdr:nvSpPr>
      <xdr:spPr>
        <a:xfrm>
          <a:off x="5527221" y="100472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C5A643A5-53A4-4ED4-8CDA-D8225D5FDCE8}"/>
            </a:ext>
          </a:extLst>
        </xdr:cNvPr>
        <xdr:cNvCxnSpPr/>
      </xdr:nvCxnSpPr>
      <xdr:spPr>
        <a:xfrm>
          <a:off x="5953125" y="987561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0" name="テキスト ボックス 219">
          <a:extLst>
            <a:ext uri="{FF2B5EF4-FFF2-40B4-BE49-F238E27FC236}">
              <a16:creationId xmlns:a16="http://schemas.microsoft.com/office/drawing/2014/main" id="{E70BA627-4AB1-4205-9135-94221E53EE0B}"/>
            </a:ext>
          </a:extLst>
        </xdr:cNvPr>
        <xdr:cNvSpPr txBox="1"/>
      </xdr:nvSpPr>
      <xdr:spPr>
        <a:xfrm>
          <a:off x="5527221" y="97365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E9D031B3-51EC-4069-85B4-EEF4106E5C1C}"/>
            </a:ext>
          </a:extLst>
        </xdr:cNvPr>
        <xdr:cNvCxnSpPr/>
      </xdr:nvCxnSpPr>
      <xdr:spPr>
        <a:xfrm>
          <a:off x="5953125" y="95649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2" name="テキスト ボックス 221">
          <a:extLst>
            <a:ext uri="{FF2B5EF4-FFF2-40B4-BE49-F238E27FC236}">
              <a16:creationId xmlns:a16="http://schemas.microsoft.com/office/drawing/2014/main" id="{68B7F735-C7C8-46F5-8C6A-A2D512563BCE}"/>
            </a:ext>
          </a:extLst>
        </xdr:cNvPr>
        <xdr:cNvSpPr txBox="1"/>
      </xdr:nvSpPr>
      <xdr:spPr>
        <a:xfrm>
          <a:off x="5527221" y="94290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E7422EBB-656B-48F4-9A6E-BDFA7645585A}"/>
            </a:ext>
          </a:extLst>
        </xdr:cNvPr>
        <xdr:cNvCxnSpPr/>
      </xdr:nvCxnSpPr>
      <xdr:spPr>
        <a:xfrm>
          <a:off x="5953125" y="92573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4" name="テキスト ボックス 223">
          <a:extLst>
            <a:ext uri="{FF2B5EF4-FFF2-40B4-BE49-F238E27FC236}">
              <a16:creationId xmlns:a16="http://schemas.microsoft.com/office/drawing/2014/main" id="{F823C706-DBB9-438F-A871-470D3B572C8B}"/>
            </a:ext>
          </a:extLst>
        </xdr:cNvPr>
        <xdr:cNvSpPr txBox="1"/>
      </xdr:nvSpPr>
      <xdr:spPr>
        <a:xfrm>
          <a:off x="5527221" y="911834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B85169D8-50A3-4718-9DB4-AEC6BBB6E856}"/>
            </a:ext>
          </a:extLst>
        </xdr:cNvPr>
        <xdr:cNvCxnSpPr/>
      </xdr:nvCxnSpPr>
      <xdr:spPr>
        <a:xfrm>
          <a:off x="5953125" y="894669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6" name="テキスト ボックス 225">
          <a:extLst>
            <a:ext uri="{FF2B5EF4-FFF2-40B4-BE49-F238E27FC236}">
              <a16:creationId xmlns:a16="http://schemas.microsoft.com/office/drawing/2014/main" id="{C434E307-E73A-4360-8607-07EB999403DE}"/>
            </a:ext>
          </a:extLst>
        </xdr:cNvPr>
        <xdr:cNvSpPr txBox="1"/>
      </xdr:nvSpPr>
      <xdr:spPr>
        <a:xfrm>
          <a:off x="5527221" y="881082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D0328181-71B3-4BAF-A921-34C381D1618A}"/>
            </a:ext>
          </a:extLst>
        </xdr:cNvPr>
        <xdr:cNvCxnSpPr/>
      </xdr:nvCxnSpPr>
      <xdr:spPr>
        <a:xfrm>
          <a:off x="5953125" y="8639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92D9C6CF-CB95-4B64-B406-A5EFDD1855A1}"/>
            </a:ext>
          </a:extLst>
        </xdr:cNvPr>
        <xdr:cNvSpPr txBox="1"/>
      </xdr:nvSpPr>
      <xdr:spPr>
        <a:xfrm>
          <a:off x="5527221"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34128B86-830C-47E3-B9CA-69B77B5996B3}"/>
            </a:ext>
          </a:extLst>
        </xdr:cNvPr>
        <xdr:cNvSpPr/>
      </xdr:nvSpPr>
      <xdr:spPr>
        <a:xfrm>
          <a:off x="59531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19594</xdr:rowOff>
    </xdr:from>
    <xdr:to>
      <xdr:col>54</xdr:col>
      <xdr:colOff>189865</xdr:colOff>
      <xdr:row>63</xdr:row>
      <xdr:rowOff>119199</xdr:rowOff>
    </xdr:to>
    <xdr:cxnSp macro="">
      <xdr:nvCxnSpPr>
        <xdr:cNvPr id="230" name="直線コネクタ 229">
          <a:extLst>
            <a:ext uri="{FF2B5EF4-FFF2-40B4-BE49-F238E27FC236}">
              <a16:creationId xmlns:a16="http://schemas.microsoft.com/office/drawing/2014/main" id="{B72D5D0E-4195-4D81-84F9-0C5F81D5C0C4}"/>
            </a:ext>
          </a:extLst>
        </xdr:cNvPr>
        <xdr:cNvCxnSpPr/>
      </xdr:nvCxnSpPr>
      <xdr:spPr>
        <a:xfrm flipV="1">
          <a:off x="9429115" y="9087394"/>
          <a:ext cx="0" cy="1236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123026</xdr:rowOff>
    </xdr:from>
    <xdr:ext cx="469744" cy="259045"/>
    <xdr:sp macro="" textlink="">
      <xdr:nvSpPr>
        <xdr:cNvPr id="231" name="【体育館・プール】&#10;一人当たり面積最小値テキスト">
          <a:extLst>
            <a:ext uri="{FF2B5EF4-FFF2-40B4-BE49-F238E27FC236}">
              <a16:creationId xmlns:a16="http://schemas.microsoft.com/office/drawing/2014/main" id="{68E1FACF-0837-41AD-B79A-C5EAABEB579E}"/>
            </a:ext>
          </a:extLst>
        </xdr:cNvPr>
        <xdr:cNvSpPr txBox="1"/>
      </xdr:nvSpPr>
      <xdr:spPr>
        <a:xfrm>
          <a:off x="9467850" y="10327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119199</xdr:rowOff>
    </xdr:from>
    <xdr:to>
      <xdr:col>55</xdr:col>
      <xdr:colOff>88900</xdr:colOff>
      <xdr:row>63</xdr:row>
      <xdr:rowOff>119199</xdr:rowOff>
    </xdr:to>
    <xdr:cxnSp macro="">
      <xdr:nvCxnSpPr>
        <xdr:cNvPr id="232" name="直線コネクタ 231">
          <a:extLst>
            <a:ext uri="{FF2B5EF4-FFF2-40B4-BE49-F238E27FC236}">
              <a16:creationId xmlns:a16="http://schemas.microsoft.com/office/drawing/2014/main" id="{4F82D7C4-2A25-4E60-BB30-D5DA8AAE81E1}"/>
            </a:ext>
          </a:extLst>
        </xdr:cNvPr>
        <xdr:cNvCxnSpPr/>
      </xdr:nvCxnSpPr>
      <xdr:spPr>
        <a:xfrm>
          <a:off x="9363075" y="1032364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137721</xdr:rowOff>
    </xdr:from>
    <xdr:ext cx="469744" cy="259045"/>
    <xdr:sp macro="" textlink="">
      <xdr:nvSpPr>
        <xdr:cNvPr id="233" name="【体育館・プール】&#10;一人当たり面積最大値テキスト">
          <a:extLst>
            <a:ext uri="{FF2B5EF4-FFF2-40B4-BE49-F238E27FC236}">
              <a16:creationId xmlns:a16="http://schemas.microsoft.com/office/drawing/2014/main" id="{A08C386F-12F4-4015-8C58-F59F1EBC3721}"/>
            </a:ext>
          </a:extLst>
        </xdr:cNvPr>
        <xdr:cNvSpPr txBox="1"/>
      </xdr:nvSpPr>
      <xdr:spPr>
        <a:xfrm>
          <a:off x="9467850" y="8884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19594</xdr:rowOff>
    </xdr:from>
    <xdr:to>
      <xdr:col>55</xdr:col>
      <xdr:colOff>88900</xdr:colOff>
      <xdr:row>56</xdr:row>
      <xdr:rowOff>19594</xdr:rowOff>
    </xdr:to>
    <xdr:cxnSp macro="">
      <xdr:nvCxnSpPr>
        <xdr:cNvPr id="234" name="直線コネクタ 233">
          <a:extLst>
            <a:ext uri="{FF2B5EF4-FFF2-40B4-BE49-F238E27FC236}">
              <a16:creationId xmlns:a16="http://schemas.microsoft.com/office/drawing/2014/main" id="{90DC7F75-FB85-41AC-9147-19CA33586B50}"/>
            </a:ext>
          </a:extLst>
        </xdr:cNvPr>
        <xdr:cNvCxnSpPr/>
      </xdr:nvCxnSpPr>
      <xdr:spPr>
        <a:xfrm>
          <a:off x="9363075" y="908739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91276</xdr:rowOff>
    </xdr:from>
    <xdr:ext cx="469744" cy="259045"/>
    <xdr:sp macro="" textlink="">
      <xdr:nvSpPr>
        <xdr:cNvPr id="235" name="【体育館・プール】&#10;一人当たり面積平均値テキスト">
          <a:extLst>
            <a:ext uri="{FF2B5EF4-FFF2-40B4-BE49-F238E27FC236}">
              <a16:creationId xmlns:a16="http://schemas.microsoft.com/office/drawing/2014/main" id="{CD0C2AB8-9776-4837-86DF-FC7F54C7EE1F}"/>
            </a:ext>
          </a:extLst>
        </xdr:cNvPr>
        <xdr:cNvSpPr txBox="1"/>
      </xdr:nvSpPr>
      <xdr:spPr>
        <a:xfrm>
          <a:off x="9467850" y="98036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68399</xdr:rowOff>
    </xdr:from>
    <xdr:to>
      <xdr:col>55</xdr:col>
      <xdr:colOff>50800</xdr:colOff>
      <xdr:row>61</xdr:row>
      <xdr:rowOff>169999</xdr:rowOff>
    </xdr:to>
    <xdr:sp macro="" textlink="">
      <xdr:nvSpPr>
        <xdr:cNvPr id="236" name="フローチャート: 判断 235">
          <a:extLst>
            <a:ext uri="{FF2B5EF4-FFF2-40B4-BE49-F238E27FC236}">
              <a16:creationId xmlns:a16="http://schemas.microsoft.com/office/drawing/2014/main" id="{59033234-BB4F-4B32-A715-EABFADD87E10}"/>
            </a:ext>
          </a:extLst>
        </xdr:cNvPr>
        <xdr:cNvSpPr/>
      </xdr:nvSpPr>
      <xdr:spPr>
        <a:xfrm>
          <a:off x="9401175" y="9942649"/>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68399</xdr:rowOff>
    </xdr:from>
    <xdr:to>
      <xdr:col>50</xdr:col>
      <xdr:colOff>165100</xdr:colOff>
      <xdr:row>61</xdr:row>
      <xdr:rowOff>169999</xdr:rowOff>
    </xdr:to>
    <xdr:sp macro="" textlink="">
      <xdr:nvSpPr>
        <xdr:cNvPr id="237" name="フローチャート: 判断 236">
          <a:extLst>
            <a:ext uri="{FF2B5EF4-FFF2-40B4-BE49-F238E27FC236}">
              <a16:creationId xmlns:a16="http://schemas.microsoft.com/office/drawing/2014/main" id="{D53E0631-72B8-4551-916E-8F2C234075E1}"/>
            </a:ext>
          </a:extLst>
        </xdr:cNvPr>
        <xdr:cNvSpPr/>
      </xdr:nvSpPr>
      <xdr:spPr>
        <a:xfrm>
          <a:off x="8639175" y="994264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84727</xdr:rowOff>
    </xdr:from>
    <xdr:to>
      <xdr:col>46</xdr:col>
      <xdr:colOff>38100</xdr:colOff>
      <xdr:row>62</xdr:row>
      <xdr:rowOff>14877</xdr:rowOff>
    </xdr:to>
    <xdr:sp macro="" textlink="">
      <xdr:nvSpPr>
        <xdr:cNvPr id="238" name="フローチャート: 判断 237">
          <a:extLst>
            <a:ext uri="{FF2B5EF4-FFF2-40B4-BE49-F238E27FC236}">
              <a16:creationId xmlns:a16="http://schemas.microsoft.com/office/drawing/2014/main" id="{53B35B26-93BD-4A0B-8599-BB0B5DABFEB7}"/>
            </a:ext>
          </a:extLst>
        </xdr:cNvPr>
        <xdr:cNvSpPr/>
      </xdr:nvSpPr>
      <xdr:spPr>
        <a:xfrm>
          <a:off x="7839075" y="996532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127181</xdr:rowOff>
    </xdr:from>
    <xdr:to>
      <xdr:col>41</xdr:col>
      <xdr:colOff>101600</xdr:colOff>
      <xdr:row>62</xdr:row>
      <xdr:rowOff>57331</xdr:rowOff>
    </xdr:to>
    <xdr:sp macro="" textlink="">
      <xdr:nvSpPr>
        <xdr:cNvPr id="239" name="フローチャート: 判断 238">
          <a:extLst>
            <a:ext uri="{FF2B5EF4-FFF2-40B4-BE49-F238E27FC236}">
              <a16:creationId xmlns:a16="http://schemas.microsoft.com/office/drawing/2014/main" id="{5489E8E6-630F-4DF3-99A5-E9623153EFF1}"/>
            </a:ext>
          </a:extLst>
        </xdr:cNvPr>
        <xdr:cNvSpPr/>
      </xdr:nvSpPr>
      <xdr:spPr>
        <a:xfrm>
          <a:off x="7029450" y="1000143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140244</xdr:rowOff>
    </xdr:from>
    <xdr:to>
      <xdr:col>36</xdr:col>
      <xdr:colOff>165100</xdr:colOff>
      <xdr:row>62</xdr:row>
      <xdr:rowOff>70394</xdr:rowOff>
    </xdr:to>
    <xdr:sp macro="" textlink="">
      <xdr:nvSpPr>
        <xdr:cNvPr id="240" name="フローチャート: 判断 239">
          <a:extLst>
            <a:ext uri="{FF2B5EF4-FFF2-40B4-BE49-F238E27FC236}">
              <a16:creationId xmlns:a16="http://schemas.microsoft.com/office/drawing/2014/main" id="{76107E19-D0A2-46B0-A042-65FCB98BD460}"/>
            </a:ext>
          </a:extLst>
        </xdr:cNvPr>
        <xdr:cNvSpPr/>
      </xdr:nvSpPr>
      <xdr:spPr>
        <a:xfrm>
          <a:off x="6238875" y="10020844"/>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AE0AC4A-C410-454B-A91C-B4677925D3FF}"/>
            </a:ext>
          </a:extLst>
        </xdr:cNvPr>
        <xdr:cNvSpPr txBox="1"/>
      </xdr:nvSpPr>
      <xdr:spPr>
        <a:xfrm>
          <a:off x="925830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6D20CAE-FCDE-4C92-ABB8-D7F3C7955272}"/>
            </a:ext>
          </a:extLst>
        </xdr:cNvPr>
        <xdr:cNvSpPr txBox="1"/>
      </xdr:nvSpPr>
      <xdr:spPr>
        <a:xfrm>
          <a:off x="8515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031230C-7B6E-4A30-9AC4-54C476C6D31F}"/>
            </a:ext>
          </a:extLst>
        </xdr:cNvPr>
        <xdr:cNvSpPr txBox="1"/>
      </xdr:nvSpPr>
      <xdr:spPr>
        <a:xfrm>
          <a:off x="7715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EB3484AC-F327-48CB-97CB-952C19699590}"/>
            </a:ext>
          </a:extLst>
        </xdr:cNvPr>
        <xdr:cNvSpPr txBox="1"/>
      </xdr:nvSpPr>
      <xdr:spPr>
        <a:xfrm>
          <a:off x="690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1341F9A-DCC5-4564-8E58-0A888F319C3E}"/>
            </a:ext>
          </a:extLst>
        </xdr:cNvPr>
        <xdr:cNvSpPr txBox="1"/>
      </xdr:nvSpPr>
      <xdr:spPr>
        <a:xfrm>
          <a:off x="6115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40640</xdr:rowOff>
    </xdr:from>
    <xdr:to>
      <xdr:col>55</xdr:col>
      <xdr:colOff>50800</xdr:colOff>
      <xdr:row>62</xdr:row>
      <xdr:rowOff>142240</xdr:rowOff>
    </xdr:to>
    <xdr:sp macro="" textlink="">
      <xdr:nvSpPr>
        <xdr:cNvPr id="246" name="楕円 245">
          <a:extLst>
            <a:ext uri="{FF2B5EF4-FFF2-40B4-BE49-F238E27FC236}">
              <a16:creationId xmlns:a16="http://schemas.microsoft.com/office/drawing/2014/main" id="{69931546-1FEB-474F-9A3C-05FC01F3ABBD}"/>
            </a:ext>
          </a:extLst>
        </xdr:cNvPr>
        <xdr:cNvSpPr/>
      </xdr:nvSpPr>
      <xdr:spPr>
        <a:xfrm>
          <a:off x="9401175" y="10079990"/>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19067</xdr:rowOff>
    </xdr:from>
    <xdr:ext cx="469744" cy="259045"/>
    <xdr:sp macro="" textlink="">
      <xdr:nvSpPr>
        <xdr:cNvPr id="247" name="【体育館・プール】&#10;一人当たり面積該当値テキスト">
          <a:extLst>
            <a:ext uri="{FF2B5EF4-FFF2-40B4-BE49-F238E27FC236}">
              <a16:creationId xmlns:a16="http://schemas.microsoft.com/office/drawing/2014/main" id="{16CF5A8E-9FB4-4C09-9B1F-7B38CC85263A}"/>
            </a:ext>
          </a:extLst>
        </xdr:cNvPr>
        <xdr:cNvSpPr txBox="1"/>
      </xdr:nvSpPr>
      <xdr:spPr>
        <a:xfrm>
          <a:off x="9467850" y="10058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53703</xdr:rowOff>
    </xdr:from>
    <xdr:to>
      <xdr:col>50</xdr:col>
      <xdr:colOff>165100</xdr:colOff>
      <xdr:row>62</xdr:row>
      <xdr:rowOff>155303</xdr:rowOff>
    </xdr:to>
    <xdr:sp macro="" textlink="">
      <xdr:nvSpPr>
        <xdr:cNvPr id="248" name="楕円 247">
          <a:extLst>
            <a:ext uri="{FF2B5EF4-FFF2-40B4-BE49-F238E27FC236}">
              <a16:creationId xmlns:a16="http://schemas.microsoft.com/office/drawing/2014/main" id="{30353BFA-3980-4A6B-A44D-CE077A7D7DE1}"/>
            </a:ext>
          </a:extLst>
        </xdr:cNvPr>
        <xdr:cNvSpPr/>
      </xdr:nvSpPr>
      <xdr:spPr>
        <a:xfrm>
          <a:off x="8639175" y="1008987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91440</xdr:rowOff>
    </xdr:from>
    <xdr:to>
      <xdr:col>55</xdr:col>
      <xdr:colOff>0</xdr:colOff>
      <xdr:row>62</xdr:row>
      <xdr:rowOff>104503</xdr:rowOff>
    </xdr:to>
    <xdr:cxnSp macro="">
      <xdr:nvCxnSpPr>
        <xdr:cNvPr id="249" name="直線コネクタ 248">
          <a:extLst>
            <a:ext uri="{FF2B5EF4-FFF2-40B4-BE49-F238E27FC236}">
              <a16:creationId xmlns:a16="http://schemas.microsoft.com/office/drawing/2014/main" id="{A9FA8B7D-32AD-4DC8-955A-7976E3514394}"/>
            </a:ext>
          </a:extLst>
        </xdr:cNvPr>
        <xdr:cNvCxnSpPr/>
      </xdr:nvCxnSpPr>
      <xdr:spPr>
        <a:xfrm flipV="1">
          <a:off x="8686800" y="10127615"/>
          <a:ext cx="742950" cy="1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60234</xdr:rowOff>
    </xdr:from>
    <xdr:to>
      <xdr:col>46</xdr:col>
      <xdr:colOff>38100</xdr:colOff>
      <xdr:row>62</xdr:row>
      <xdr:rowOff>161834</xdr:rowOff>
    </xdr:to>
    <xdr:sp macro="" textlink="">
      <xdr:nvSpPr>
        <xdr:cNvPr id="250" name="楕円 249">
          <a:extLst>
            <a:ext uri="{FF2B5EF4-FFF2-40B4-BE49-F238E27FC236}">
              <a16:creationId xmlns:a16="http://schemas.microsoft.com/office/drawing/2014/main" id="{A245BCFA-ECF3-426E-8731-891905CB0CF6}"/>
            </a:ext>
          </a:extLst>
        </xdr:cNvPr>
        <xdr:cNvSpPr/>
      </xdr:nvSpPr>
      <xdr:spPr>
        <a:xfrm>
          <a:off x="7839075" y="1009958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104503</xdr:rowOff>
    </xdr:from>
    <xdr:to>
      <xdr:col>50</xdr:col>
      <xdr:colOff>114300</xdr:colOff>
      <xdr:row>62</xdr:row>
      <xdr:rowOff>111034</xdr:rowOff>
    </xdr:to>
    <xdr:cxnSp macro="">
      <xdr:nvCxnSpPr>
        <xdr:cNvPr id="251" name="直線コネクタ 250">
          <a:extLst>
            <a:ext uri="{FF2B5EF4-FFF2-40B4-BE49-F238E27FC236}">
              <a16:creationId xmlns:a16="http://schemas.microsoft.com/office/drawing/2014/main" id="{0F7DB428-6ADC-4F4D-8CC5-8026A307F011}"/>
            </a:ext>
          </a:extLst>
        </xdr:cNvPr>
        <xdr:cNvCxnSpPr/>
      </xdr:nvCxnSpPr>
      <xdr:spPr>
        <a:xfrm flipV="1">
          <a:off x="7886700" y="10147028"/>
          <a:ext cx="800100" cy="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63500</xdr:rowOff>
    </xdr:from>
    <xdr:to>
      <xdr:col>41</xdr:col>
      <xdr:colOff>101600</xdr:colOff>
      <xdr:row>62</xdr:row>
      <xdr:rowOff>165100</xdr:rowOff>
    </xdr:to>
    <xdr:sp macro="" textlink="">
      <xdr:nvSpPr>
        <xdr:cNvPr id="252" name="楕円 251">
          <a:extLst>
            <a:ext uri="{FF2B5EF4-FFF2-40B4-BE49-F238E27FC236}">
              <a16:creationId xmlns:a16="http://schemas.microsoft.com/office/drawing/2014/main" id="{E44A38BD-66DA-4496-9E32-2D17CDD4BB38}"/>
            </a:ext>
          </a:extLst>
        </xdr:cNvPr>
        <xdr:cNvSpPr/>
      </xdr:nvSpPr>
      <xdr:spPr>
        <a:xfrm>
          <a:off x="7029450" y="101060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111034</xdr:rowOff>
    </xdr:from>
    <xdr:to>
      <xdr:col>45</xdr:col>
      <xdr:colOff>177800</xdr:colOff>
      <xdr:row>62</xdr:row>
      <xdr:rowOff>114300</xdr:rowOff>
    </xdr:to>
    <xdr:cxnSp macro="">
      <xdr:nvCxnSpPr>
        <xdr:cNvPr id="253" name="直線コネクタ 252">
          <a:extLst>
            <a:ext uri="{FF2B5EF4-FFF2-40B4-BE49-F238E27FC236}">
              <a16:creationId xmlns:a16="http://schemas.microsoft.com/office/drawing/2014/main" id="{23D92701-A50A-4E11-982B-4D22999460FD}"/>
            </a:ext>
          </a:extLst>
        </xdr:cNvPr>
        <xdr:cNvCxnSpPr/>
      </xdr:nvCxnSpPr>
      <xdr:spPr>
        <a:xfrm flipV="1">
          <a:off x="7077075" y="10147209"/>
          <a:ext cx="809625" cy="6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66766</xdr:rowOff>
    </xdr:from>
    <xdr:to>
      <xdr:col>36</xdr:col>
      <xdr:colOff>165100</xdr:colOff>
      <xdr:row>62</xdr:row>
      <xdr:rowOff>168366</xdr:rowOff>
    </xdr:to>
    <xdr:sp macro="" textlink="">
      <xdr:nvSpPr>
        <xdr:cNvPr id="254" name="楕円 253">
          <a:extLst>
            <a:ext uri="{FF2B5EF4-FFF2-40B4-BE49-F238E27FC236}">
              <a16:creationId xmlns:a16="http://schemas.microsoft.com/office/drawing/2014/main" id="{C6A03DCC-6395-4EF0-A15A-38B922B215F8}"/>
            </a:ext>
          </a:extLst>
        </xdr:cNvPr>
        <xdr:cNvSpPr/>
      </xdr:nvSpPr>
      <xdr:spPr>
        <a:xfrm>
          <a:off x="6238875" y="1010294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114300</xdr:rowOff>
    </xdr:from>
    <xdr:to>
      <xdr:col>41</xdr:col>
      <xdr:colOff>50800</xdr:colOff>
      <xdr:row>62</xdr:row>
      <xdr:rowOff>117566</xdr:rowOff>
    </xdr:to>
    <xdr:cxnSp macro="">
      <xdr:nvCxnSpPr>
        <xdr:cNvPr id="255" name="直線コネクタ 254">
          <a:extLst>
            <a:ext uri="{FF2B5EF4-FFF2-40B4-BE49-F238E27FC236}">
              <a16:creationId xmlns:a16="http://schemas.microsoft.com/office/drawing/2014/main" id="{C50C18E5-3E41-416F-AD40-13C974DA8143}"/>
            </a:ext>
          </a:extLst>
        </xdr:cNvPr>
        <xdr:cNvCxnSpPr/>
      </xdr:nvCxnSpPr>
      <xdr:spPr>
        <a:xfrm flipV="1">
          <a:off x="6286500" y="10153650"/>
          <a:ext cx="790575" cy="6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15076</xdr:rowOff>
    </xdr:from>
    <xdr:ext cx="469744" cy="259045"/>
    <xdr:sp macro="" textlink="">
      <xdr:nvSpPr>
        <xdr:cNvPr id="256" name="n_1aveValue【体育館・プール】&#10;一人当たり面積">
          <a:extLst>
            <a:ext uri="{FF2B5EF4-FFF2-40B4-BE49-F238E27FC236}">
              <a16:creationId xmlns:a16="http://schemas.microsoft.com/office/drawing/2014/main" id="{E7C26751-E9A3-4312-81E5-D20B426863E5}"/>
            </a:ext>
          </a:extLst>
        </xdr:cNvPr>
        <xdr:cNvSpPr txBox="1"/>
      </xdr:nvSpPr>
      <xdr:spPr>
        <a:xfrm>
          <a:off x="8458277" y="9727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31404</xdr:rowOff>
    </xdr:from>
    <xdr:ext cx="469744" cy="259045"/>
    <xdr:sp macro="" textlink="">
      <xdr:nvSpPr>
        <xdr:cNvPr id="257" name="n_2aveValue【体育館・プール】&#10;一人当たり面積">
          <a:extLst>
            <a:ext uri="{FF2B5EF4-FFF2-40B4-BE49-F238E27FC236}">
              <a16:creationId xmlns:a16="http://schemas.microsoft.com/office/drawing/2014/main" id="{0D0A32A1-9D30-4CEE-9B30-7BAEDFF1F4F9}"/>
            </a:ext>
          </a:extLst>
        </xdr:cNvPr>
        <xdr:cNvSpPr txBox="1"/>
      </xdr:nvSpPr>
      <xdr:spPr>
        <a:xfrm>
          <a:off x="7677227" y="974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73858</xdr:rowOff>
    </xdr:from>
    <xdr:ext cx="469744" cy="259045"/>
    <xdr:sp macro="" textlink="">
      <xdr:nvSpPr>
        <xdr:cNvPr id="258" name="n_3aveValue【体育館・プール】&#10;一人当たり面積">
          <a:extLst>
            <a:ext uri="{FF2B5EF4-FFF2-40B4-BE49-F238E27FC236}">
              <a16:creationId xmlns:a16="http://schemas.microsoft.com/office/drawing/2014/main" id="{BD3A8847-00A1-4132-90E3-9F654FD525C8}"/>
            </a:ext>
          </a:extLst>
        </xdr:cNvPr>
        <xdr:cNvSpPr txBox="1"/>
      </xdr:nvSpPr>
      <xdr:spPr>
        <a:xfrm>
          <a:off x="6867602" y="9789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86921</xdr:rowOff>
    </xdr:from>
    <xdr:ext cx="469744" cy="259045"/>
    <xdr:sp macro="" textlink="">
      <xdr:nvSpPr>
        <xdr:cNvPr id="259" name="n_4aveValue【体育館・プール】&#10;一人当たり面積">
          <a:extLst>
            <a:ext uri="{FF2B5EF4-FFF2-40B4-BE49-F238E27FC236}">
              <a16:creationId xmlns:a16="http://schemas.microsoft.com/office/drawing/2014/main" id="{A3AE5578-4C0C-4008-A8A1-4B1D117ADBA2}"/>
            </a:ext>
          </a:extLst>
        </xdr:cNvPr>
        <xdr:cNvSpPr txBox="1"/>
      </xdr:nvSpPr>
      <xdr:spPr>
        <a:xfrm>
          <a:off x="6067502" y="9799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146430</xdr:rowOff>
    </xdr:from>
    <xdr:ext cx="469744" cy="259045"/>
    <xdr:sp macro="" textlink="">
      <xdr:nvSpPr>
        <xdr:cNvPr id="260" name="n_1mainValue【体育館・プール】&#10;一人当たり面積">
          <a:extLst>
            <a:ext uri="{FF2B5EF4-FFF2-40B4-BE49-F238E27FC236}">
              <a16:creationId xmlns:a16="http://schemas.microsoft.com/office/drawing/2014/main" id="{710495D2-BA7A-455A-B436-62DE88B98756}"/>
            </a:ext>
          </a:extLst>
        </xdr:cNvPr>
        <xdr:cNvSpPr txBox="1"/>
      </xdr:nvSpPr>
      <xdr:spPr>
        <a:xfrm>
          <a:off x="8458277" y="10182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152961</xdr:rowOff>
    </xdr:from>
    <xdr:ext cx="469744" cy="259045"/>
    <xdr:sp macro="" textlink="">
      <xdr:nvSpPr>
        <xdr:cNvPr id="261" name="n_2mainValue【体育館・プール】&#10;一人当たり面積">
          <a:extLst>
            <a:ext uri="{FF2B5EF4-FFF2-40B4-BE49-F238E27FC236}">
              <a16:creationId xmlns:a16="http://schemas.microsoft.com/office/drawing/2014/main" id="{09EA197C-D334-4A69-8D4D-DE8C73E0A94E}"/>
            </a:ext>
          </a:extLst>
        </xdr:cNvPr>
        <xdr:cNvSpPr txBox="1"/>
      </xdr:nvSpPr>
      <xdr:spPr>
        <a:xfrm>
          <a:off x="7677227" y="10192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156227</xdr:rowOff>
    </xdr:from>
    <xdr:ext cx="469744" cy="259045"/>
    <xdr:sp macro="" textlink="">
      <xdr:nvSpPr>
        <xdr:cNvPr id="262" name="n_3mainValue【体育館・プール】&#10;一人当たり面積">
          <a:extLst>
            <a:ext uri="{FF2B5EF4-FFF2-40B4-BE49-F238E27FC236}">
              <a16:creationId xmlns:a16="http://schemas.microsoft.com/office/drawing/2014/main" id="{A5606214-8280-4B41-AB5F-60D0BFDEDF27}"/>
            </a:ext>
          </a:extLst>
        </xdr:cNvPr>
        <xdr:cNvSpPr txBox="1"/>
      </xdr:nvSpPr>
      <xdr:spPr>
        <a:xfrm>
          <a:off x="6867602" y="1019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159493</xdr:rowOff>
    </xdr:from>
    <xdr:ext cx="469744" cy="259045"/>
    <xdr:sp macro="" textlink="">
      <xdr:nvSpPr>
        <xdr:cNvPr id="263" name="n_4mainValue【体育館・プール】&#10;一人当たり面積">
          <a:extLst>
            <a:ext uri="{FF2B5EF4-FFF2-40B4-BE49-F238E27FC236}">
              <a16:creationId xmlns:a16="http://schemas.microsoft.com/office/drawing/2014/main" id="{659F616A-E0B4-4D9B-903D-483C0312535B}"/>
            </a:ext>
          </a:extLst>
        </xdr:cNvPr>
        <xdr:cNvSpPr txBox="1"/>
      </xdr:nvSpPr>
      <xdr:spPr>
        <a:xfrm>
          <a:off x="6067502" y="10202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4BB8AD9F-7DEB-46C2-A677-C7AA8342E11E}"/>
            </a:ext>
          </a:extLst>
        </xdr:cNvPr>
        <xdr:cNvSpPr/>
      </xdr:nvSpPr>
      <xdr:spPr>
        <a:xfrm>
          <a:off x="6858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13AE33A9-E4FA-4D45-B112-E98B4E41F035}"/>
            </a:ext>
          </a:extLst>
        </xdr:cNvPr>
        <xdr:cNvSpPr/>
      </xdr:nvSpPr>
      <xdr:spPr>
        <a:xfrm>
          <a:off x="80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529A4F9D-5654-4B5E-B2C6-4237A36F4032}"/>
            </a:ext>
          </a:extLst>
        </xdr:cNvPr>
        <xdr:cNvSpPr/>
      </xdr:nvSpPr>
      <xdr:spPr>
        <a:xfrm>
          <a:off x="80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85F878F4-E9A1-4280-9D17-D6A7B243FD04}"/>
            </a:ext>
          </a:extLst>
        </xdr:cNvPr>
        <xdr:cNvSpPr/>
      </xdr:nvSpPr>
      <xdr:spPr>
        <a:xfrm>
          <a:off x="17145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3D52AF-F6BF-471B-B1E3-E9C4231BFBA5}"/>
            </a:ext>
          </a:extLst>
        </xdr:cNvPr>
        <xdr:cNvSpPr/>
      </xdr:nvSpPr>
      <xdr:spPr>
        <a:xfrm>
          <a:off x="17145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232362CB-D2E2-4699-957A-720A7FB0508F}"/>
            </a:ext>
          </a:extLst>
        </xdr:cNvPr>
        <xdr:cNvSpPr/>
      </xdr:nvSpPr>
      <xdr:spPr>
        <a:xfrm>
          <a:off x="27432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2F0C1545-FF1B-471E-8BA4-00D604EEA2C7}"/>
            </a:ext>
          </a:extLst>
        </xdr:cNvPr>
        <xdr:cNvSpPr/>
      </xdr:nvSpPr>
      <xdr:spPr>
        <a:xfrm>
          <a:off x="27432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BCAB1F06-5ADA-4DC8-8CEC-C6A9210A68B2}"/>
            </a:ext>
          </a:extLst>
        </xdr:cNvPr>
        <xdr:cNvSpPr/>
      </xdr:nvSpPr>
      <xdr:spPr>
        <a:xfrm>
          <a:off x="6858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F687BE2C-2B5C-48DC-84DF-4BDB93658DBA}"/>
            </a:ext>
          </a:extLst>
        </xdr:cNvPr>
        <xdr:cNvSpPr txBox="1"/>
      </xdr:nvSpPr>
      <xdr:spPr>
        <a:xfrm>
          <a:off x="666750"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590C5792-4825-408E-8E02-CE2AF9F57D7A}"/>
            </a:ext>
          </a:extLst>
        </xdr:cNvPr>
        <xdr:cNvCxnSpPr/>
      </xdr:nvCxnSpPr>
      <xdr:spPr>
        <a:xfrm>
          <a:off x="6858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D955EE0D-A894-4EC2-8E61-5A514CECC2DB}"/>
            </a:ext>
          </a:extLst>
        </xdr:cNvPr>
        <xdr:cNvSpPr txBox="1"/>
      </xdr:nvSpPr>
      <xdr:spPr>
        <a:xfrm>
          <a:off x="2789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5" name="直線コネクタ 274">
          <a:extLst>
            <a:ext uri="{FF2B5EF4-FFF2-40B4-BE49-F238E27FC236}">
              <a16:creationId xmlns:a16="http://schemas.microsoft.com/office/drawing/2014/main" id="{44279F81-23CB-4253-941A-3774F097CEB1}"/>
            </a:ext>
          </a:extLst>
        </xdr:cNvPr>
        <xdr:cNvCxnSpPr/>
      </xdr:nvCxnSpPr>
      <xdr:spPr>
        <a:xfrm>
          <a:off x="685800" y="1396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6" name="テキスト ボックス 275">
          <a:extLst>
            <a:ext uri="{FF2B5EF4-FFF2-40B4-BE49-F238E27FC236}">
              <a16:creationId xmlns:a16="http://schemas.microsoft.com/office/drawing/2014/main" id="{00FB92CD-4B8B-4002-B767-90135C50FAE6}"/>
            </a:ext>
          </a:extLst>
        </xdr:cNvPr>
        <xdr:cNvSpPr txBox="1"/>
      </xdr:nvSpPr>
      <xdr:spPr>
        <a:xfrm>
          <a:off x="278946"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7" name="直線コネクタ 276">
          <a:extLst>
            <a:ext uri="{FF2B5EF4-FFF2-40B4-BE49-F238E27FC236}">
              <a16:creationId xmlns:a16="http://schemas.microsoft.com/office/drawing/2014/main" id="{6F3584F6-6127-4C56-9E68-32AEF5AF8A1F}"/>
            </a:ext>
          </a:extLst>
        </xdr:cNvPr>
        <xdr:cNvCxnSpPr/>
      </xdr:nvCxnSpPr>
      <xdr:spPr>
        <a:xfrm>
          <a:off x="685800" y="1353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8" name="テキスト ボックス 277">
          <a:extLst>
            <a:ext uri="{FF2B5EF4-FFF2-40B4-BE49-F238E27FC236}">
              <a16:creationId xmlns:a16="http://schemas.microsoft.com/office/drawing/2014/main" id="{67F1D816-2086-49B6-B0C5-8CC9E11DFEF6}"/>
            </a:ext>
          </a:extLst>
        </xdr:cNvPr>
        <xdr:cNvSpPr txBox="1"/>
      </xdr:nvSpPr>
      <xdr:spPr>
        <a:xfrm>
          <a:off x="339891" y="1339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9" name="直線コネクタ 278">
          <a:extLst>
            <a:ext uri="{FF2B5EF4-FFF2-40B4-BE49-F238E27FC236}">
              <a16:creationId xmlns:a16="http://schemas.microsoft.com/office/drawing/2014/main" id="{147C2A21-15B3-48B2-BF8C-CB20F38DE008}"/>
            </a:ext>
          </a:extLst>
        </xdr:cNvPr>
        <xdr:cNvCxnSpPr/>
      </xdr:nvCxnSpPr>
      <xdr:spPr>
        <a:xfrm>
          <a:off x="685800" y="1310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0" name="テキスト ボックス 279">
          <a:extLst>
            <a:ext uri="{FF2B5EF4-FFF2-40B4-BE49-F238E27FC236}">
              <a16:creationId xmlns:a16="http://schemas.microsoft.com/office/drawing/2014/main" id="{EA3AD62A-9034-4A06-B0AD-6F91327401DB}"/>
            </a:ext>
          </a:extLst>
        </xdr:cNvPr>
        <xdr:cNvSpPr txBox="1"/>
      </xdr:nvSpPr>
      <xdr:spPr>
        <a:xfrm>
          <a:off x="339891" y="12961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1" name="直線コネクタ 280">
          <a:extLst>
            <a:ext uri="{FF2B5EF4-FFF2-40B4-BE49-F238E27FC236}">
              <a16:creationId xmlns:a16="http://schemas.microsoft.com/office/drawing/2014/main" id="{5D72B7A1-7309-4203-A092-8FEBA3A2B319}"/>
            </a:ext>
          </a:extLst>
        </xdr:cNvPr>
        <xdr:cNvCxnSpPr/>
      </xdr:nvCxnSpPr>
      <xdr:spPr>
        <a:xfrm>
          <a:off x="685800" y="1266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2" name="テキスト ボックス 281">
          <a:extLst>
            <a:ext uri="{FF2B5EF4-FFF2-40B4-BE49-F238E27FC236}">
              <a16:creationId xmlns:a16="http://schemas.microsoft.com/office/drawing/2014/main" id="{5ABA09FD-B23C-4828-B1E0-1DE1374D247F}"/>
            </a:ext>
          </a:extLst>
        </xdr:cNvPr>
        <xdr:cNvSpPr txBox="1"/>
      </xdr:nvSpPr>
      <xdr:spPr>
        <a:xfrm>
          <a:off x="339891" y="1253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AA5A6A48-D48C-47BB-B717-DC33A2E1586B}"/>
            </a:ext>
          </a:extLst>
        </xdr:cNvPr>
        <xdr:cNvCxnSpPr/>
      </xdr:nvCxnSpPr>
      <xdr:spPr>
        <a:xfrm>
          <a:off x="6858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a:extLst>
            <a:ext uri="{FF2B5EF4-FFF2-40B4-BE49-F238E27FC236}">
              <a16:creationId xmlns:a16="http://schemas.microsoft.com/office/drawing/2014/main" id="{30C9E5E3-D598-4092-B8F7-0DE97082BB28}"/>
            </a:ext>
          </a:extLst>
        </xdr:cNvPr>
        <xdr:cNvSpPr txBox="1"/>
      </xdr:nvSpPr>
      <xdr:spPr>
        <a:xfrm>
          <a:off x="339891" y="12103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D411ACC3-B10A-48CA-BA78-3FCD4DB169F2}"/>
            </a:ext>
          </a:extLst>
        </xdr:cNvPr>
        <xdr:cNvSpPr/>
      </xdr:nvSpPr>
      <xdr:spPr>
        <a:xfrm>
          <a:off x="6858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104394</xdr:rowOff>
    </xdr:from>
    <xdr:to>
      <xdr:col>24</xdr:col>
      <xdr:colOff>62865</xdr:colOff>
      <xdr:row>84</xdr:row>
      <xdr:rowOff>115824</xdr:rowOff>
    </xdr:to>
    <xdr:cxnSp macro="">
      <xdr:nvCxnSpPr>
        <xdr:cNvPr id="286" name="直線コネクタ 285">
          <a:extLst>
            <a:ext uri="{FF2B5EF4-FFF2-40B4-BE49-F238E27FC236}">
              <a16:creationId xmlns:a16="http://schemas.microsoft.com/office/drawing/2014/main" id="{936FFF67-0C6D-44EE-A13D-0B80E96B4124}"/>
            </a:ext>
          </a:extLst>
        </xdr:cNvPr>
        <xdr:cNvCxnSpPr/>
      </xdr:nvCxnSpPr>
      <xdr:spPr>
        <a:xfrm flipV="1">
          <a:off x="4180840" y="12575794"/>
          <a:ext cx="0" cy="1141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119651</xdr:rowOff>
    </xdr:from>
    <xdr:ext cx="405111" cy="259045"/>
    <xdr:sp macro="" textlink="">
      <xdr:nvSpPr>
        <xdr:cNvPr id="287" name="【福祉施設】&#10;有形固定資産減価償却率最小値テキスト">
          <a:extLst>
            <a:ext uri="{FF2B5EF4-FFF2-40B4-BE49-F238E27FC236}">
              <a16:creationId xmlns:a16="http://schemas.microsoft.com/office/drawing/2014/main" id="{0D56A5D0-6685-4DB5-8A06-0309039D154B}"/>
            </a:ext>
          </a:extLst>
        </xdr:cNvPr>
        <xdr:cNvSpPr txBox="1"/>
      </xdr:nvSpPr>
      <xdr:spPr>
        <a:xfrm>
          <a:off x="4219575" y="13724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115824</xdr:rowOff>
    </xdr:from>
    <xdr:to>
      <xdr:col>24</xdr:col>
      <xdr:colOff>152400</xdr:colOff>
      <xdr:row>84</xdr:row>
      <xdr:rowOff>115824</xdr:rowOff>
    </xdr:to>
    <xdr:cxnSp macro="">
      <xdr:nvCxnSpPr>
        <xdr:cNvPr id="288" name="直線コネクタ 287">
          <a:extLst>
            <a:ext uri="{FF2B5EF4-FFF2-40B4-BE49-F238E27FC236}">
              <a16:creationId xmlns:a16="http://schemas.microsoft.com/office/drawing/2014/main" id="{DC46E334-3CB4-4B51-9E0E-4BFF0D6A5624}"/>
            </a:ext>
          </a:extLst>
        </xdr:cNvPr>
        <xdr:cNvCxnSpPr/>
      </xdr:nvCxnSpPr>
      <xdr:spPr>
        <a:xfrm>
          <a:off x="4105275" y="1371752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51071</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E06478C9-22EA-402C-A0BE-ACDD4B8C9DB5}"/>
            </a:ext>
          </a:extLst>
        </xdr:cNvPr>
        <xdr:cNvSpPr txBox="1"/>
      </xdr:nvSpPr>
      <xdr:spPr>
        <a:xfrm>
          <a:off x="4219575" y="12354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104394</xdr:rowOff>
    </xdr:from>
    <xdr:to>
      <xdr:col>24</xdr:col>
      <xdr:colOff>152400</xdr:colOff>
      <xdr:row>77</xdr:row>
      <xdr:rowOff>104394</xdr:rowOff>
    </xdr:to>
    <xdr:cxnSp macro="">
      <xdr:nvCxnSpPr>
        <xdr:cNvPr id="290" name="直線コネクタ 289">
          <a:extLst>
            <a:ext uri="{FF2B5EF4-FFF2-40B4-BE49-F238E27FC236}">
              <a16:creationId xmlns:a16="http://schemas.microsoft.com/office/drawing/2014/main" id="{61F66019-6CDD-468A-85B5-ABE66734A232}"/>
            </a:ext>
          </a:extLst>
        </xdr:cNvPr>
        <xdr:cNvCxnSpPr/>
      </xdr:nvCxnSpPr>
      <xdr:spPr>
        <a:xfrm>
          <a:off x="4105275" y="1257579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109745</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EF60B57F-5188-4113-B18D-66711108DDBF}"/>
            </a:ext>
          </a:extLst>
        </xdr:cNvPr>
        <xdr:cNvSpPr txBox="1"/>
      </xdr:nvSpPr>
      <xdr:spPr>
        <a:xfrm>
          <a:off x="4219575" y="130605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131318</xdr:rowOff>
    </xdr:from>
    <xdr:to>
      <xdr:col>24</xdr:col>
      <xdr:colOff>114300</xdr:colOff>
      <xdr:row>81</xdr:row>
      <xdr:rowOff>61468</xdr:rowOff>
    </xdr:to>
    <xdr:sp macro="" textlink="">
      <xdr:nvSpPr>
        <xdr:cNvPr id="292" name="フローチャート: 判断 291">
          <a:extLst>
            <a:ext uri="{FF2B5EF4-FFF2-40B4-BE49-F238E27FC236}">
              <a16:creationId xmlns:a16="http://schemas.microsoft.com/office/drawing/2014/main" id="{A3473D06-A6DF-4950-B819-0F39612885F6}"/>
            </a:ext>
          </a:extLst>
        </xdr:cNvPr>
        <xdr:cNvSpPr/>
      </xdr:nvSpPr>
      <xdr:spPr>
        <a:xfrm>
          <a:off x="4124325" y="1308531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83313</xdr:rowOff>
    </xdr:from>
    <xdr:to>
      <xdr:col>20</xdr:col>
      <xdr:colOff>38100</xdr:colOff>
      <xdr:row>81</xdr:row>
      <xdr:rowOff>13463</xdr:rowOff>
    </xdr:to>
    <xdr:sp macro="" textlink="">
      <xdr:nvSpPr>
        <xdr:cNvPr id="293" name="フローチャート: 判断 292">
          <a:extLst>
            <a:ext uri="{FF2B5EF4-FFF2-40B4-BE49-F238E27FC236}">
              <a16:creationId xmlns:a16="http://schemas.microsoft.com/office/drawing/2014/main" id="{E735F5C3-7625-4D89-95F1-73B1CA8B3A2D}"/>
            </a:ext>
          </a:extLst>
        </xdr:cNvPr>
        <xdr:cNvSpPr/>
      </xdr:nvSpPr>
      <xdr:spPr>
        <a:xfrm>
          <a:off x="3381375" y="13040488"/>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71882</xdr:rowOff>
    </xdr:from>
    <xdr:to>
      <xdr:col>15</xdr:col>
      <xdr:colOff>101600</xdr:colOff>
      <xdr:row>81</xdr:row>
      <xdr:rowOff>2032</xdr:rowOff>
    </xdr:to>
    <xdr:sp macro="" textlink="">
      <xdr:nvSpPr>
        <xdr:cNvPr id="294" name="フローチャート: 判断 293">
          <a:extLst>
            <a:ext uri="{FF2B5EF4-FFF2-40B4-BE49-F238E27FC236}">
              <a16:creationId xmlns:a16="http://schemas.microsoft.com/office/drawing/2014/main" id="{2CF04C88-0138-4BA7-94DA-B82907E9F284}"/>
            </a:ext>
          </a:extLst>
        </xdr:cNvPr>
        <xdr:cNvSpPr/>
      </xdr:nvSpPr>
      <xdr:spPr>
        <a:xfrm>
          <a:off x="2571750" y="1302270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51308</xdr:rowOff>
    </xdr:from>
    <xdr:to>
      <xdr:col>10</xdr:col>
      <xdr:colOff>165100</xdr:colOff>
      <xdr:row>80</xdr:row>
      <xdr:rowOff>152908</xdr:rowOff>
    </xdr:to>
    <xdr:sp macro="" textlink="">
      <xdr:nvSpPr>
        <xdr:cNvPr id="295" name="フローチャート: 判断 294">
          <a:extLst>
            <a:ext uri="{FF2B5EF4-FFF2-40B4-BE49-F238E27FC236}">
              <a16:creationId xmlns:a16="http://schemas.microsoft.com/office/drawing/2014/main" id="{7215A096-32AC-4772-BD63-2093F782F1D9}"/>
            </a:ext>
          </a:extLst>
        </xdr:cNvPr>
        <xdr:cNvSpPr/>
      </xdr:nvSpPr>
      <xdr:spPr>
        <a:xfrm>
          <a:off x="1781175" y="1300213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170180</xdr:rowOff>
    </xdr:from>
    <xdr:to>
      <xdr:col>6</xdr:col>
      <xdr:colOff>38100</xdr:colOff>
      <xdr:row>80</xdr:row>
      <xdr:rowOff>100330</xdr:rowOff>
    </xdr:to>
    <xdr:sp macro="" textlink="">
      <xdr:nvSpPr>
        <xdr:cNvPr id="296" name="フローチャート: 判断 295">
          <a:extLst>
            <a:ext uri="{FF2B5EF4-FFF2-40B4-BE49-F238E27FC236}">
              <a16:creationId xmlns:a16="http://schemas.microsoft.com/office/drawing/2014/main" id="{6A34165F-C478-46FE-810B-75CEAE017E0D}"/>
            </a:ext>
          </a:extLst>
        </xdr:cNvPr>
        <xdr:cNvSpPr/>
      </xdr:nvSpPr>
      <xdr:spPr>
        <a:xfrm>
          <a:off x="981075" y="1295273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E450EC8C-58D9-4191-8C0F-3E0ECC115E43}"/>
            </a:ext>
          </a:extLst>
        </xdr:cNvPr>
        <xdr:cNvSpPr txBox="1"/>
      </xdr:nvSpPr>
      <xdr:spPr>
        <a:xfrm>
          <a:off x="40100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878D219F-C747-4306-AAA7-D34426F3F666}"/>
            </a:ext>
          </a:extLst>
        </xdr:cNvPr>
        <xdr:cNvSpPr txBox="1"/>
      </xdr:nvSpPr>
      <xdr:spPr>
        <a:xfrm>
          <a:off x="32575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5D1AD504-C2EA-43CA-81BD-965D8B37CE1A}"/>
            </a:ext>
          </a:extLst>
        </xdr:cNvPr>
        <xdr:cNvSpPr txBox="1"/>
      </xdr:nvSpPr>
      <xdr:spPr>
        <a:xfrm>
          <a:off x="24479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71C0E240-B2D2-4E83-A442-86297F73927C}"/>
            </a:ext>
          </a:extLst>
        </xdr:cNvPr>
        <xdr:cNvSpPr txBox="1"/>
      </xdr:nvSpPr>
      <xdr:spPr>
        <a:xfrm>
          <a:off x="1657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56F8866-CAF0-455B-A770-34165F9AB45D}"/>
            </a:ext>
          </a:extLst>
        </xdr:cNvPr>
        <xdr:cNvSpPr txBox="1"/>
      </xdr:nvSpPr>
      <xdr:spPr>
        <a:xfrm>
          <a:off x="857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142748</xdr:rowOff>
    </xdr:from>
    <xdr:to>
      <xdr:col>24</xdr:col>
      <xdr:colOff>114300</xdr:colOff>
      <xdr:row>80</xdr:row>
      <xdr:rowOff>72898</xdr:rowOff>
    </xdr:to>
    <xdr:sp macro="" textlink="">
      <xdr:nvSpPr>
        <xdr:cNvPr id="302" name="楕円 301">
          <a:extLst>
            <a:ext uri="{FF2B5EF4-FFF2-40B4-BE49-F238E27FC236}">
              <a16:creationId xmlns:a16="http://schemas.microsoft.com/office/drawing/2014/main" id="{42A93394-3A9C-47D0-9E54-2683595B08BC}"/>
            </a:ext>
          </a:extLst>
        </xdr:cNvPr>
        <xdr:cNvSpPr/>
      </xdr:nvSpPr>
      <xdr:spPr>
        <a:xfrm>
          <a:off x="4124325" y="1293799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165625</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FDCD61D7-3E1D-4067-89A4-742532822BB6}"/>
            </a:ext>
          </a:extLst>
        </xdr:cNvPr>
        <xdr:cNvSpPr txBox="1"/>
      </xdr:nvSpPr>
      <xdr:spPr>
        <a:xfrm>
          <a:off x="4219575" y="12792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92456</xdr:rowOff>
    </xdr:from>
    <xdr:to>
      <xdr:col>20</xdr:col>
      <xdr:colOff>38100</xdr:colOff>
      <xdr:row>80</xdr:row>
      <xdr:rowOff>22606</xdr:rowOff>
    </xdr:to>
    <xdr:sp macro="" textlink="">
      <xdr:nvSpPr>
        <xdr:cNvPr id="304" name="楕円 303">
          <a:extLst>
            <a:ext uri="{FF2B5EF4-FFF2-40B4-BE49-F238E27FC236}">
              <a16:creationId xmlns:a16="http://schemas.microsoft.com/office/drawing/2014/main" id="{1CC3BC1B-2403-4B20-8666-72E053FE7803}"/>
            </a:ext>
          </a:extLst>
        </xdr:cNvPr>
        <xdr:cNvSpPr/>
      </xdr:nvSpPr>
      <xdr:spPr>
        <a:xfrm>
          <a:off x="3381375" y="1288453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143256</xdr:rowOff>
    </xdr:from>
    <xdr:to>
      <xdr:col>24</xdr:col>
      <xdr:colOff>63500</xdr:colOff>
      <xdr:row>80</xdr:row>
      <xdr:rowOff>22098</xdr:rowOff>
    </xdr:to>
    <xdr:cxnSp macro="">
      <xdr:nvCxnSpPr>
        <xdr:cNvPr id="305" name="直線コネクタ 304">
          <a:extLst>
            <a:ext uri="{FF2B5EF4-FFF2-40B4-BE49-F238E27FC236}">
              <a16:creationId xmlns:a16="http://schemas.microsoft.com/office/drawing/2014/main" id="{BD9F64D6-2ACA-48CD-9857-1ADF788DD88D}"/>
            </a:ext>
          </a:extLst>
        </xdr:cNvPr>
        <xdr:cNvCxnSpPr/>
      </xdr:nvCxnSpPr>
      <xdr:spPr>
        <a:xfrm>
          <a:off x="3429000" y="12932156"/>
          <a:ext cx="752475" cy="4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42163</xdr:rowOff>
    </xdr:from>
    <xdr:to>
      <xdr:col>15</xdr:col>
      <xdr:colOff>101600</xdr:colOff>
      <xdr:row>79</xdr:row>
      <xdr:rowOff>143763</xdr:rowOff>
    </xdr:to>
    <xdr:sp macro="" textlink="">
      <xdr:nvSpPr>
        <xdr:cNvPr id="306" name="楕円 305">
          <a:extLst>
            <a:ext uri="{FF2B5EF4-FFF2-40B4-BE49-F238E27FC236}">
              <a16:creationId xmlns:a16="http://schemas.microsoft.com/office/drawing/2014/main" id="{118A80A0-A32F-4BD3-8FD4-1D7031C46478}"/>
            </a:ext>
          </a:extLst>
        </xdr:cNvPr>
        <xdr:cNvSpPr/>
      </xdr:nvSpPr>
      <xdr:spPr>
        <a:xfrm>
          <a:off x="2571750" y="1283741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92963</xdr:rowOff>
    </xdr:from>
    <xdr:to>
      <xdr:col>19</xdr:col>
      <xdr:colOff>177800</xdr:colOff>
      <xdr:row>79</xdr:row>
      <xdr:rowOff>143256</xdr:rowOff>
    </xdr:to>
    <xdr:cxnSp macro="">
      <xdr:nvCxnSpPr>
        <xdr:cNvPr id="307" name="直線コネクタ 306">
          <a:extLst>
            <a:ext uri="{FF2B5EF4-FFF2-40B4-BE49-F238E27FC236}">
              <a16:creationId xmlns:a16="http://schemas.microsoft.com/office/drawing/2014/main" id="{C32701B3-5297-46F6-A38D-163C92D19C00}"/>
            </a:ext>
          </a:extLst>
        </xdr:cNvPr>
        <xdr:cNvCxnSpPr/>
      </xdr:nvCxnSpPr>
      <xdr:spPr>
        <a:xfrm>
          <a:off x="2619375" y="12885038"/>
          <a:ext cx="809625" cy="47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42163</xdr:rowOff>
    </xdr:from>
    <xdr:to>
      <xdr:col>10</xdr:col>
      <xdr:colOff>165100</xdr:colOff>
      <xdr:row>79</xdr:row>
      <xdr:rowOff>143763</xdr:rowOff>
    </xdr:to>
    <xdr:sp macro="" textlink="">
      <xdr:nvSpPr>
        <xdr:cNvPr id="308" name="楕円 307">
          <a:extLst>
            <a:ext uri="{FF2B5EF4-FFF2-40B4-BE49-F238E27FC236}">
              <a16:creationId xmlns:a16="http://schemas.microsoft.com/office/drawing/2014/main" id="{3F570CC0-1BEE-4AFA-9686-E49D91B08C43}"/>
            </a:ext>
          </a:extLst>
        </xdr:cNvPr>
        <xdr:cNvSpPr/>
      </xdr:nvSpPr>
      <xdr:spPr>
        <a:xfrm>
          <a:off x="1781175" y="1283741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92963</xdr:rowOff>
    </xdr:from>
    <xdr:to>
      <xdr:col>15</xdr:col>
      <xdr:colOff>50800</xdr:colOff>
      <xdr:row>79</xdr:row>
      <xdr:rowOff>92963</xdr:rowOff>
    </xdr:to>
    <xdr:cxnSp macro="">
      <xdr:nvCxnSpPr>
        <xdr:cNvPr id="309" name="直線コネクタ 308">
          <a:extLst>
            <a:ext uri="{FF2B5EF4-FFF2-40B4-BE49-F238E27FC236}">
              <a16:creationId xmlns:a16="http://schemas.microsoft.com/office/drawing/2014/main" id="{9F6D3555-B794-426E-A1EF-71175C79B1FB}"/>
            </a:ext>
          </a:extLst>
        </xdr:cNvPr>
        <xdr:cNvCxnSpPr/>
      </xdr:nvCxnSpPr>
      <xdr:spPr>
        <a:xfrm>
          <a:off x="1828800" y="12885038"/>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17018</xdr:rowOff>
    </xdr:from>
    <xdr:to>
      <xdr:col>6</xdr:col>
      <xdr:colOff>38100</xdr:colOff>
      <xdr:row>79</xdr:row>
      <xdr:rowOff>118618</xdr:rowOff>
    </xdr:to>
    <xdr:sp macro="" textlink="">
      <xdr:nvSpPr>
        <xdr:cNvPr id="310" name="楕円 309">
          <a:extLst>
            <a:ext uri="{FF2B5EF4-FFF2-40B4-BE49-F238E27FC236}">
              <a16:creationId xmlns:a16="http://schemas.microsoft.com/office/drawing/2014/main" id="{4ED3010D-720D-42B4-A354-4C18FFB1AC1C}"/>
            </a:ext>
          </a:extLst>
        </xdr:cNvPr>
        <xdr:cNvSpPr/>
      </xdr:nvSpPr>
      <xdr:spPr>
        <a:xfrm>
          <a:off x="981075" y="1280909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67818</xdr:rowOff>
    </xdr:from>
    <xdr:to>
      <xdr:col>10</xdr:col>
      <xdr:colOff>114300</xdr:colOff>
      <xdr:row>79</xdr:row>
      <xdr:rowOff>92963</xdr:rowOff>
    </xdr:to>
    <xdr:cxnSp macro="">
      <xdr:nvCxnSpPr>
        <xdr:cNvPr id="311" name="直線コネクタ 310">
          <a:extLst>
            <a:ext uri="{FF2B5EF4-FFF2-40B4-BE49-F238E27FC236}">
              <a16:creationId xmlns:a16="http://schemas.microsoft.com/office/drawing/2014/main" id="{EFB06584-4FFF-4F47-A70D-DB0BF92F16CB}"/>
            </a:ext>
          </a:extLst>
        </xdr:cNvPr>
        <xdr:cNvCxnSpPr/>
      </xdr:nvCxnSpPr>
      <xdr:spPr>
        <a:xfrm>
          <a:off x="1028700" y="12856718"/>
          <a:ext cx="800100" cy="28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4590</xdr:rowOff>
    </xdr:from>
    <xdr:ext cx="405111" cy="259045"/>
    <xdr:sp macro="" textlink="">
      <xdr:nvSpPr>
        <xdr:cNvPr id="312" name="n_1aveValue【福祉施設】&#10;有形固定資産減価償却率">
          <a:extLst>
            <a:ext uri="{FF2B5EF4-FFF2-40B4-BE49-F238E27FC236}">
              <a16:creationId xmlns:a16="http://schemas.microsoft.com/office/drawing/2014/main" id="{746027B9-0913-4919-B1A4-9B4A53A6FE0D}"/>
            </a:ext>
          </a:extLst>
        </xdr:cNvPr>
        <xdr:cNvSpPr txBox="1"/>
      </xdr:nvSpPr>
      <xdr:spPr>
        <a:xfrm>
          <a:off x="3239144" y="13123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164609</xdr:rowOff>
    </xdr:from>
    <xdr:ext cx="405111" cy="259045"/>
    <xdr:sp macro="" textlink="">
      <xdr:nvSpPr>
        <xdr:cNvPr id="313" name="n_2aveValue【福祉施設】&#10;有形固定資産減価償却率">
          <a:extLst>
            <a:ext uri="{FF2B5EF4-FFF2-40B4-BE49-F238E27FC236}">
              <a16:creationId xmlns:a16="http://schemas.microsoft.com/office/drawing/2014/main" id="{24F422D8-0FF4-4641-91A1-68602A066F3A}"/>
            </a:ext>
          </a:extLst>
        </xdr:cNvPr>
        <xdr:cNvSpPr txBox="1"/>
      </xdr:nvSpPr>
      <xdr:spPr>
        <a:xfrm>
          <a:off x="2439044" y="13115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144035</xdr:rowOff>
    </xdr:from>
    <xdr:ext cx="405111" cy="259045"/>
    <xdr:sp macro="" textlink="">
      <xdr:nvSpPr>
        <xdr:cNvPr id="314" name="n_3aveValue【福祉施設】&#10;有形固定資産減価償却率">
          <a:extLst>
            <a:ext uri="{FF2B5EF4-FFF2-40B4-BE49-F238E27FC236}">
              <a16:creationId xmlns:a16="http://schemas.microsoft.com/office/drawing/2014/main" id="{02B17107-D3AB-4F46-A582-F6D85E3BE658}"/>
            </a:ext>
          </a:extLst>
        </xdr:cNvPr>
        <xdr:cNvSpPr txBox="1"/>
      </xdr:nvSpPr>
      <xdr:spPr>
        <a:xfrm>
          <a:off x="1648469" y="1309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91457</xdr:rowOff>
    </xdr:from>
    <xdr:ext cx="405111" cy="259045"/>
    <xdr:sp macro="" textlink="">
      <xdr:nvSpPr>
        <xdr:cNvPr id="315" name="n_4aveValue【福祉施設】&#10;有形固定資産減価償却率">
          <a:extLst>
            <a:ext uri="{FF2B5EF4-FFF2-40B4-BE49-F238E27FC236}">
              <a16:creationId xmlns:a16="http://schemas.microsoft.com/office/drawing/2014/main" id="{6AB2504A-2038-4C6D-B388-1E157EC1AF38}"/>
            </a:ext>
          </a:extLst>
        </xdr:cNvPr>
        <xdr:cNvSpPr txBox="1"/>
      </xdr:nvSpPr>
      <xdr:spPr>
        <a:xfrm>
          <a:off x="848369" y="1304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39133</xdr:rowOff>
    </xdr:from>
    <xdr:ext cx="405111" cy="259045"/>
    <xdr:sp macro="" textlink="">
      <xdr:nvSpPr>
        <xdr:cNvPr id="316" name="n_1mainValue【福祉施設】&#10;有形固定資産減価償却率">
          <a:extLst>
            <a:ext uri="{FF2B5EF4-FFF2-40B4-BE49-F238E27FC236}">
              <a16:creationId xmlns:a16="http://schemas.microsoft.com/office/drawing/2014/main" id="{A3B5E477-0183-4F9A-BBD5-804CC15B2892}"/>
            </a:ext>
          </a:extLst>
        </xdr:cNvPr>
        <xdr:cNvSpPr txBox="1"/>
      </xdr:nvSpPr>
      <xdr:spPr>
        <a:xfrm>
          <a:off x="3239144" y="12669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160290</xdr:rowOff>
    </xdr:from>
    <xdr:ext cx="405111" cy="259045"/>
    <xdr:sp macro="" textlink="">
      <xdr:nvSpPr>
        <xdr:cNvPr id="317" name="n_2mainValue【福祉施設】&#10;有形固定資産減価償却率">
          <a:extLst>
            <a:ext uri="{FF2B5EF4-FFF2-40B4-BE49-F238E27FC236}">
              <a16:creationId xmlns:a16="http://schemas.microsoft.com/office/drawing/2014/main" id="{A59DBC1E-7110-4038-AF51-99A3453A1FFD}"/>
            </a:ext>
          </a:extLst>
        </xdr:cNvPr>
        <xdr:cNvSpPr txBox="1"/>
      </xdr:nvSpPr>
      <xdr:spPr>
        <a:xfrm>
          <a:off x="2439044" y="12631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160290</xdr:rowOff>
    </xdr:from>
    <xdr:ext cx="405111" cy="259045"/>
    <xdr:sp macro="" textlink="">
      <xdr:nvSpPr>
        <xdr:cNvPr id="318" name="n_3mainValue【福祉施設】&#10;有形固定資産減価償却率">
          <a:extLst>
            <a:ext uri="{FF2B5EF4-FFF2-40B4-BE49-F238E27FC236}">
              <a16:creationId xmlns:a16="http://schemas.microsoft.com/office/drawing/2014/main" id="{7B5CE702-4961-4ECA-A4B7-690AE4576800}"/>
            </a:ext>
          </a:extLst>
        </xdr:cNvPr>
        <xdr:cNvSpPr txBox="1"/>
      </xdr:nvSpPr>
      <xdr:spPr>
        <a:xfrm>
          <a:off x="1648469" y="12631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135145</xdr:rowOff>
    </xdr:from>
    <xdr:ext cx="405111" cy="259045"/>
    <xdr:sp macro="" textlink="">
      <xdr:nvSpPr>
        <xdr:cNvPr id="319" name="n_4mainValue【福祉施設】&#10;有形固定資産減価償却率">
          <a:extLst>
            <a:ext uri="{FF2B5EF4-FFF2-40B4-BE49-F238E27FC236}">
              <a16:creationId xmlns:a16="http://schemas.microsoft.com/office/drawing/2014/main" id="{4F4A6E0C-6835-45B3-90D2-85129A344976}"/>
            </a:ext>
          </a:extLst>
        </xdr:cNvPr>
        <xdr:cNvSpPr txBox="1"/>
      </xdr:nvSpPr>
      <xdr:spPr>
        <a:xfrm>
          <a:off x="848369" y="12603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328F17CA-7532-452F-8BE2-688DD007A97D}"/>
            </a:ext>
          </a:extLst>
        </xdr:cNvPr>
        <xdr:cNvSpPr/>
      </xdr:nvSpPr>
      <xdr:spPr>
        <a:xfrm>
          <a:off x="59531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ADE6F860-83CC-4A8A-BA16-081D5D868D38}"/>
            </a:ext>
          </a:extLst>
        </xdr:cNvPr>
        <xdr:cNvSpPr/>
      </xdr:nvSpPr>
      <xdr:spPr>
        <a:xfrm>
          <a:off x="60674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599BC680-980C-4E96-A8CA-321F945EDC2B}"/>
            </a:ext>
          </a:extLst>
        </xdr:cNvPr>
        <xdr:cNvSpPr/>
      </xdr:nvSpPr>
      <xdr:spPr>
        <a:xfrm>
          <a:off x="60674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46344DB3-4739-4EF1-B20E-85827B5C8BE3}"/>
            </a:ext>
          </a:extLst>
        </xdr:cNvPr>
        <xdr:cNvSpPr/>
      </xdr:nvSpPr>
      <xdr:spPr>
        <a:xfrm>
          <a:off x="69818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2A1AEDB2-4289-4E1F-A737-1092E01A4EA3}"/>
            </a:ext>
          </a:extLst>
        </xdr:cNvPr>
        <xdr:cNvSpPr/>
      </xdr:nvSpPr>
      <xdr:spPr>
        <a:xfrm>
          <a:off x="69818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D07A7FE3-C2B8-46CB-8B17-0B08F8D4D284}"/>
            </a:ext>
          </a:extLst>
        </xdr:cNvPr>
        <xdr:cNvSpPr/>
      </xdr:nvSpPr>
      <xdr:spPr>
        <a:xfrm>
          <a:off x="80105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4CF07AB2-EE36-494A-8747-643000E901E7}"/>
            </a:ext>
          </a:extLst>
        </xdr:cNvPr>
        <xdr:cNvSpPr/>
      </xdr:nvSpPr>
      <xdr:spPr>
        <a:xfrm>
          <a:off x="80105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FA009494-E4E9-4ADB-AD73-DA7C74500D88}"/>
            </a:ext>
          </a:extLst>
        </xdr:cNvPr>
        <xdr:cNvSpPr/>
      </xdr:nvSpPr>
      <xdr:spPr>
        <a:xfrm>
          <a:off x="59531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9E62296D-66D7-437A-8B51-7FD1E06F0FA4}"/>
            </a:ext>
          </a:extLst>
        </xdr:cNvPr>
        <xdr:cNvSpPr txBox="1"/>
      </xdr:nvSpPr>
      <xdr:spPr>
        <a:xfrm>
          <a:off x="5915025"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7EB97C4E-BE7C-48C3-ABEE-E919995BDDB7}"/>
            </a:ext>
          </a:extLst>
        </xdr:cNvPr>
        <xdr:cNvCxnSpPr/>
      </xdr:nvCxnSpPr>
      <xdr:spPr>
        <a:xfrm>
          <a:off x="5953125" y="1440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9D82B1E3-82C6-4BB3-A98C-231E8DC9D2BC}"/>
            </a:ext>
          </a:extLst>
        </xdr:cNvPr>
        <xdr:cNvCxnSpPr/>
      </xdr:nvCxnSpPr>
      <xdr:spPr>
        <a:xfrm>
          <a:off x="5953125" y="13963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9F3060D1-E89C-4F41-A2E9-DA3E24ED4386}"/>
            </a:ext>
          </a:extLst>
        </xdr:cNvPr>
        <xdr:cNvSpPr txBox="1"/>
      </xdr:nvSpPr>
      <xdr:spPr>
        <a:xfrm>
          <a:off x="55272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B137D361-408F-42AF-ACD1-226484CB77AF}"/>
            </a:ext>
          </a:extLst>
        </xdr:cNvPr>
        <xdr:cNvCxnSpPr/>
      </xdr:nvCxnSpPr>
      <xdr:spPr>
        <a:xfrm>
          <a:off x="5953125" y="1353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3188437C-A0B3-4C35-A151-E8ADA7CB9DF0}"/>
            </a:ext>
          </a:extLst>
        </xdr:cNvPr>
        <xdr:cNvSpPr txBox="1"/>
      </xdr:nvSpPr>
      <xdr:spPr>
        <a:xfrm>
          <a:off x="5527221" y="1339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3C876DF9-C4F6-4B9D-B013-8F761834D212}"/>
            </a:ext>
          </a:extLst>
        </xdr:cNvPr>
        <xdr:cNvCxnSpPr/>
      </xdr:nvCxnSpPr>
      <xdr:spPr>
        <a:xfrm>
          <a:off x="5953125" y="1310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9B5C6790-2F2D-4EDA-B34B-B8C4054630DE}"/>
            </a:ext>
          </a:extLst>
        </xdr:cNvPr>
        <xdr:cNvSpPr txBox="1"/>
      </xdr:nvSpPr>
      <xdr:spPr>
        <a:xfrm>
          <a:off x="5527221" y="12961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0B1C67E3-4F15-46E2-B0BE-12C9B25C9C19}"/>
            </a:ext>
          </a:extLst>
        </xdr:cNvPr>
        <xdr:cNvCxnSpPr/>
      </xdr:nvCxnSpPr>
      <xdr:spPr>
        <a:xfrm>
          <a:off x="5953125" y="1266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D2420A10-9C9B-499C-823B-75DCB20955EA}"/>
            </a:ext>
          </a:extLst>
        </xdr:cNvPr>
        <xdr:cNvSpPr txBox="1"/>
      </xdr:nvSpPr>
      <xdr:spPr>
        <a:xfrm>
          <a:off x="5527221" y="1253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D1047140-6663-4472-8B65-70972C4FF355}"/>
            </a:ext>
          </a:extLst>
        </xdr:cNvPr>
        <xdr:cNvCxnSpPr/>
      </xdr:nvCxnSpPr>
      <xdr:spPr>
        <a:xfrm>
          <a:off x="5953125" y="12239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D3CE680E-811F-4990-87B7-27797CEF13D4}"/>
            </a:ext>
          </a:extLst>
        </xdr:cNvPr>
        <xdr:cNvSpPr txBox="1"/>
      </xdr:nvSpPr>
      <xdr:spPr>
        <a:xfrm>
          <a:off x="5527221"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76BD1FF3-8D00-4DD0-BB6E-6E8C461BE10E}"/>
            </a:ext>
          </a:extLst>
        </xdr:cNvPr>
        <xdr:cNvSpPr/>
      </xdr:nvSpPr>
      <xdr:spPr>
        <a:xfrm>
          <a:off x="59531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127254</xdr:rowOff>
    </xdr:from>
    <xdr:to>
      <xdr:col>54</xdr:col>
      <xdr:colOff>189865</xdr:colOff>
      <xdr:row>85</xdr:row>
      <xdr:rowOff>145542</xdr:rowOff>
    </xdr:to>
    <xdr:cxnSp macro="">
      <xdr:nvCxnSpPr>
        <xdr:cNvPr id="341" name="直線コネクタ 340">
          <a:extLst>
            <a:ext uri="{FF2B5EF4-FFF2-40B4-BE49-F238E27FC236}">
              <a16:creationId xmlns:a16="http://schemas.microsoft.com/office/drawing/2014/main" id="{F8A1C719-2108-4342-B98B-24FB205997AF}"/>
            </a:ext>
          </a:extLst>
        </xdr:cNvPr>
        <xdr:cNvCxnSpPr/>
      </xdr:nvCxnSpPr>
      <xdr:spPr>
        <a:xfrm flipV="1">
          <a:off x="9429115" y="12592304"/>
          <a:ext cx="0" cy="1313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149369</xdr:rowOff>
    </xdr:from>
    <xdr:ext cx="469744" cy="259045"/>
    <xdr:sp macro="" textlink="">
      <xdr:nvSpPr>
        <xdr:cNvPr id="342" name="【福祉施設】&#10;一人当たり面積最小値テキスト">
          <a:extLst>
            <a:ext uri="{FF2B5EF4-FFF2-40B4-BE49-F238E27FC236}">
              <a16:creationId xmlns:a16="http://schemas.microsoft.com/office/drawing/2014/main" id="{F2343272-D5A1-48C4-989E-330DB8CD040E}"/>
            </a:ext>
          </a:extLst>
        </xdr:cNvPr>
        <xdr:cNvSpPr txBox="1"/>
      </xdr:nvSpPr>
      <xdr:spPr>
        <a:xfrm>
          <a:off x="9467850" y="13912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145542</xdr:rowOff>
    </xdr:from>
    <xdr:to>
      <xdr:col>55</xdr:col>
      <xdr:colOff>88900</xdr:colOff>
      <xdr:row>85</xdr:row>
      <xdr:rowOff>145542</xdr:rowOff>
    </xdr:to>
    <xdr:cxnSp macro="">
      <xdr:nvCxnSpPr>
        <xdr:cNvPr id="343" name="直線コネクタ 342">
          <a:extLst>
            <a:ext uri="{FF2B5EF4-FFF2-40B4-BE49-F238E27FC236}">
              <a16:creationId xmlns:a16="http://schemas.microsoft.com/office/drawing/2014/main" id="{7688ACA6-63C5-4505-841E-153D39A2A80C}"/>
            </a:ext>
          </a:extLst>
        </xdr:cNvPr>
        <xdr:cNvCxnSpPr/>
      </xdr:nvCxnSpPr>
      <xdr:spPr>
        <a:xfrm>
          <a:off x="9363075" y="1390599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73931</xdr:rowOff>
    </xdr:from>
    <xdr:ext cx="469744" cy="259045"/>
    <xdr:sp macro="" textlink="">
      <xdr:nvSpPr>
        <xdr:cNvPr id="344" name="【福祉施設】&#10;一人当たり面積最大値テキスト">
          <a:extLst>
            <a:ext uri="{FF2B5EF4-FFF2-40B4-BE49-F238E27FC236}">
              <a16:creationId xmlns:a16="http://schemas.microsoft.com/office/drawing/2014/main" id="{3C1B2EAA-9830-42FC-88B5-B680A3EA1259}"/>
            </a:ext>
          </a:extLst>
        </xdr:cNvPr>
        <xdr:cNvSpPr txBox="1"/>
      </xdr:nvSpPr>
      <xdr:spPr>
        <a:xfrm>
          <a:off x="9467850" y="12380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127254</xdr:rowOff>
    </xdr:from>
    <xdr:to>
      <xdr:col>55</xdr:col>
      <xdr:colOff>88900</xdr:colOff>
      <xdr:row>77</xdr:row>
      <xdr:rowOff>127254</xdr:rowOff>
    </xdr:to>
    <xdr:cxnSp macro="">
      <xdr:nvCxnSpPr>
        <xdr:cNvPr id="345" name="直線コネクタ 344">
          <a:extLst>
            <a:ext uri="{FF2B5EF4-FFF2-40B4-BE49-F238E27FC236}">
              <a16:creationId xmlns:a16="http://schemas.microsoft.com/office/drawing/2014/main" id="{F145B81C-E7CE-4A23-9D4A-851AF81D79ED}"/>
            </a:ext>
          </a:extLst>
        </xdr:cNvPr>
        <xdr:cNvCxnSpPr/>
      </xdr:nvCxnSpPr>
      <xdr:spPr>
        <a:xfrm>
          <a:off x="9363075" y="1259230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146321</xdr:rowOff>
    </xdr:from>
    <xdr:ext cx="469744" cy="259045"/>
    <xdr:sp macro="" textlink="">
      <xdr:nvSpPr>
        <xdr:cNvPr id="346" name="【福祉施設】&#10;一人当たり面積平均値テキスト">
          <a:extLst>
            <a:ext uri="{FF2B5EF4-FFF2-40B4-BE49-F238E27FC236}">
              <a16:creationId xmlns:a16="http://schemas.microsoft.com/office/drawing/2014/main" id="{73075F3C-3909-4596-BE41-29C98744C2B4}"/>
            </a:ext>
          </a:extLst>
        </xdr:cNvPr>
        <xdr:cNvSpPr txBox="1"/>
      </xdr:nvSpPr>
      <xdr:spPr>
        <a:xfrm>
          <a:off x="9467850" y="13259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167894</xdr:rowOff>
    </xdr:from>
    <xdr:to>
      <xdr:col>55</xdr:col>
      <xdr:colOff>50800</xdr:colOff>
      <xdr:row>82</xdr:row>
      <xdr:rowOff>98044</xdr:rowOff>
    </xdr:to>
    <xdr:sp macro="" textlink="">
      <xdr:nvSpPr>
        <xdr:cNvPr id="347" name="フローチャート: 判断 346">
          <a:extLst>
            <a:ext uri="{FF2B5EF4-FFF2-40B4-BE49-F238E27FC236}">
              <a16:creationId xmlns:a16="http://schemas.microsoft.com/office/drawing/2014/main" id="{32DCE3B6-C5B2-4D06-8406-525FFA9E038C}"/>
            </a:ext>
          </a:extLst>
        </xdr:cNvPr>
        <xdr:cNvSpPr/>
      </xdr:nvSpPr>
      <xdr:spPr>
        <a:xfrm>
          <a:off x="9401175" y="13280644"/>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81</xdr:row>
      <xdr:rowOff>158750</xdr:rowOff>
    </xdr:from>
    <xdr:to>
      <xdr:col>50</xdr:col>
      <xdr:colOff>165100</xdr:colOff>
      <xdr:row>82</xdr:row>
      <xdr:rowOff>88900</xdr:rowOff>
    </xdr:to>
    <xdr:sp macro="" textlink="">
      <xdr:nvSpPr>
        <xdr:cNvPr id="348" name="フローチャート: 判断 347">
          <a:extLst>
            <a:ext uri="{FF2B5EF4-FFF2-40B4-BE49-F238E27FC236}">
              <a16:creationId xmlns:a16="http://schemas.microsoft.com/office/drawing/2014/main" id="{6C306CD8-FAFE-4355-A289-D9AD21F2563D}"/>
            </a:ext>
          </a:extLst>
        </xdr:cNvPr>
        <xdr:cNvSpPr/>
      </xdr:nvSpPr>
      <xdr:spPr>
        <a:xfrm>
          <a:off x="8639175" y="1327785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158750</xdr:rowOff>
    </xdr:from>
    <xdr:to>
      <xdr:col>46</xdr:col>
      <xdr:colOff>38100</xdr:colOff>
      <xdr:row>82</xdr:row>
      <xdr:rowOff>88900</xdr:rowOff>
    </xdr:to>
    <xdr:sp macro="" textlink="">
      <xdr:nvSpPr>
        <xdr:cNvPr id="349" name="フローチャート: 判断 348">
          <a:extLst>
            <a:ext uri="{FF2B5EF4-FFF2-40B4-BE49-F238E27FC236}">
              <a16:creationId xmlns:a16="http://schemas.microsoft.com/office/drawing/2014/main" id="{2EBE3E5C-AA76-432A-9D32-D474C63DE8D7}"/>
            </a:ext>
          </a:extLst>
        </xdr:cNvPr>
        <xdr:cNvSpPr/>
      </xdr:nvSpPr>
      <xdr:spPr>
        <a:xfrm>
          <a:off x="7839075" y="1327785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103887</xdr:rowOff>
    </xdr:from>
    <xdr:to>
      <xdr:col>41</xdr:col>
      <xdr:colOff>101600</xdr:colOff>
      <xdr:row>82</xdr:row>
      <xdr:rowOff>34037</xdr:rowOff>
    </xdr:to>
    <xdr:sp macro="" textlink="">
      <xdr:nvSpPr>
        <xdr:cNvPr id="350" name="フローチャート: 判断 349">
          <a:extLst>
            <a:ext uri="{FF2B5EF4-FFF2-40B4-BE49-F238E27FC236}">
              <a16:creationId xmlns:a16="http://schemas.microsoft.com/office/drawing/2014/main" id="{F1CC6875-21D3-4EFE-BB84-1AF88A59F7DF}"/>
            </a:ext>
          </a:extLst>
        </xdr:cNvPr>
        <xdr:cNvSpPr/>
      </xdr:nvSpPr>
      <xdr:spPr>
        <a:xfrm>
          <a:off x="7029450" y="13222987"/>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5587</xdr:rowOff>
    </xdr:from>
    <xdr:to>
      <xdr:col>36</xdr:col>
      <xdr:colOff>165100</xdr:colOff>
      <xdr:row>82</xdr:row>
      <xdr:rowOff>107187</xdr:rowOff>
    </xdr:to>
    <xdr:sp macro="" textlink="">
      <xdr:nvSpPr>
        <xdr:cNvPr id="351" name="フローチャート: 判断 350">
          <a:extLst>
            <a:ext uri="{FF2B5EF4-FFF2-40B4-BE49-F238E27FC236}">
              <a16:creationId xmlns:a16="http://schemas.microsoft.com/office/drawing/2014/main" id="{80EA92D6-5E94-4754-8A42-189E99020695}"/>
            </a:ext>
          </a:extLst>
        </xdr:cNvPr>
        <xdr:cNvSpPr/>
      </xdr:nvSpPr>
      <xdr:spPr>
        <a:xfrm>
          <a:off x="6238875" y="1328661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DF666CDA-D6C3-416C-90E3-5CC5A2BAF297}"/>
            </a:ext>
          </a:extLst>
        </xdr:cNvPr>
        <xdr:cNvSpPr txBox="1"/>
      </xdr:nvSpPr>
      <xdr:spPr>
        <a:xfrm>
          <a:off x="92583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B5E82413-98A2-4D9D-A123-10F395926B5C}"/>
            </a:ext>
          </a:extLst>
        </xdr:cNvPr>
        <xdr:cNvSpPr txBox="1"/>
      </xdr:nvSpPr>
      <xdr:spPr>
        <a:xfrm>
          <a:off x="8515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A8DC614F-3D9B-4B9D-9FE9-614396709DC0}"/>
            </a:ext>
          </a:extLst>
        </xdr:cNvPr>
        <xdr:cNvSpPr txBox="1"/>
      </xdr:nvSpPr>
      <xdr:spPr>
        <a:xfrm>
          <a:off x="7715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E65FEFE0-3016-4462-9849-15B3CD3769A8}"/>
            </a:ext>
          </a:extLst>
        </xdr:cNvPr>
        <xdr:cNvSpPr txBox="1"/>
      </xdr:nvSpPr>
      <xdr:spPr>
        <a:xfrm>
          <a:off x="690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7CCE5209-9D30-4AF7-BB7E-C965F5D4CD30}"/>
            </a:ext>
          </a:extLst>
        </xdr:cNvPr>
        <xdr:cNvSpPr txBox="1"/>
      </xdr:nvSpPr>
      <xdr:spPr>
        <a:xfrm>
          <a:off x="6115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106172</xdr:rowOff>
    </xdr:from>
    <xdr:to>
      <xdr:col>55</xdr:col>
      <xdr:colOff>50800</xdr:colOff>
      <xdr:row>79</xdr:row>
      <xdr:rowOff>36322</xdr:rowOff>
    </xdr:to>
    <xdr:sp macro="" textlink="">
      <xdr:nvSpPr>
        <xdr:cNvPr id="357" name="楕円 356">
          <a:extLst>
            <a:ext uri="{FF2B5EF4-FFF2-40B4-BE49-F238E27FC236}">
              <a16:creationId xmlns:a16="http://schemas.microsoft.com/office/drawing/2014/main" id="{B1B447B8-F29B-40EE-B3AE-19EEFCE91C0B}"/>
            </a:ext>
          </a:extLst>
        </xdr:cNvPr>
        <xdr:cNvSpPr/>
      </xdr:nvSpPr>
      <xdr:spPr>
        <a:xfrm>
          <a:off x="9401175" y="12733147"/>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129049</xdr:rowOff>
    </xdr:from>
    <xdr:ext cx="469744" cy="259045"/>
    <xdr:sp macro="" textlink="">
      <xdr:nvSpPr>
        <xdr:cNvPr id="358" name="【福祉施設】&#10;一人当たり面積該当値テキスト">
          <a:extLst>
            <a:ext uri="{FF2B5EF4-FFF2-40B4-BE49-F238E27FC236}">
              <a16:creationId xmlns:a16="http://schemas.microsoft.com/office/drawing/2014/main" id="{416DA9ED-547B-4E0E-BFD2-C624AC09F26E}"/>
            </a:ext>
          </a:extLst>
        </xdr:cNvPr>
        <xdr:cNvSpPr txBox="1"/>
      </xdr:nvSpPr>
      <xdr:spPr>
        <a:xfrm>
          <a:off x="9467850" y="1259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76454</xdr:rowOff>
    </xdr:from>
    <xdr:to>
      <xdr:col>50</xdr:col>
      <xdr:colOff>165100</xdr:colOff>
      <xdr:row>78</xdr:row>
      <xdr:rowOff>6604</xdr:rowOff>
    </xdr:to>
    <xdr:sp macro="" textlink="">
      <xdr:nvSpPr>
        <xdr:cNvPr id="359" name="楕円 358">
          <a:extLst>
            <a:ext uri="{FF2B5EF4-FFF2-40B4-BE49-F238E27FC236}">
              <a16:creationId xmlns:a16="http://schemas.microsoft.com/office/drawing/2014/main" id="{F9CB3269-4F49-472E-AED8-C68C418D4274}"/>
            </a:ext>
          </a:extLst>
        </xdr:cNvPr>
        <xdr:cNvSpPr/>
      </xdr:nvSpPr>
      <xdr:spPr>
        <a:xfrm>
          <a:off x="8639175" y="1254467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77</xdr:row>
      <xdr:rowOff>127254</xdr:rowOff>
    </xdr:from>
    <xdr:to>
      <xdr:col>55</xdr:col>
      <xdr:colOff>0</xdr:colOff>
      <xdr:row>78</xdr:row>
      <xdr:rowOff>156972</xdr:rowOff>
    </xdr:to>
    <xdr:cxnSp macro="">
      <xdr:nvCxnSpPr>
        <xdr:cNvPr id="360" name="直線コネクタ 359">
          <a:extLst>
            <a:ext uri="{FF2B5EF4-FFF2-40B4-BE49-F238E27FC236}">
              <a16:creationId xmlns:a16="http://schemas.microsoft.com/office/drawing/2014/main" id="{45DFA2F2-9045-4454-A25D-6F72340A6731}"/>
            </a:ext>
          </a:extLst>
        </xdr:cNvPr>
        <xdr:cNvCxnSpPr/>
      </xdr:nvCxnSpPr>
      <xdr:spPr>
        <a:xfrm>
          <a:off x="8686800" y="12592304"/>
          <a:ext cx="742950" cy="197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94742</xdr:rowOff>
    </xdr:from>
    <xdr:to>
      <xdr:col>46</xdr:col>
      <xdr:colOff>38100</xdr:colOff>
      <xdr:row>78</xdr:row>
      <xdr:rowOff>24892</xdr:rowOff>
    </xdr:to>
    <xdr:sp macro="" textlink="">
      <xdr:nvSpPr>
        <xdr:cNvPr id="361" name="楕円 360">
          <a:extLst>
            <a:ext uri="{FF2B5EF4-FFF2-40B4-BE49-F238E27FC236}">
              <a16:creationId xmlns:a16="http://schemas.microsoft.com/office/drawing/2014/main" id="{B2549E81-F2D6-4F34-918C-D018BCA4B499}"/>
            </a:ext>
          </a:extLst>
        </xdr:cNvPr>
        <xdr:cNvSpPr/>
      </xdr:nvSpPr>
      <xdr:spPr>
        <a:xfrm>
          <a:off x="7839075" y="1256296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127254</xdr:rowOff>
    </xdr:from>
    <xdr:to>
      <xdr:col>50</xdr:col>
      <xdr:colOff>114300</xdr:colOff>
      <xdr:row>77</xdr:row>
      <xdr:rowOff>145542</xdr:rowOff>
    </xdr:to>
    <xdr:cxnSp macro="">
      <xdr:nvCxnSpPr>
        <xdr:cNvPr id="362" name="直線コネクタ 361">
          <a:extLst>
            <a:ext uri="{FF2B5EF4-FFF2-40B4-BE49-F238E27FC236}">
              <a16:creationId xmlns:a16="http://schemas.microsoft.com/office/drawing/2014/main" id="{15DF93EB-DF5C-4983-857F-94F677D4B059}"/>
            </a:ext>
          </a:extLst>
        </xdr:cNvPr>
        <xdr:cNvCxnSpPr/>
      </xdr:nvCxnSpPr>
      <xdr:spPr>
        <a:xfrm flipV="1">
          <a:off x="7886700" y="12592304"/>
          <a:ext cx="8001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103887</xdr:rowOff>
    </xdr:from>
    <xdr:to>
      <xdr:col>41</xdr:col>
      <xdr:colOff>101600</xdr:colOff>
      <xdr:row>78</xdr:row>
      <xdr:rowOff>34037</xdr:rowOff>
    </xdr:to>
    <xdr:sp macro="" textlink="">
      <xdr:nvSpPr>
        <xdr:cNvPr id="363" name="楕円 362">
          <a:extLst>
            <a:ext uri="{FF2B5EF4-FFF2-40B4-BE49-F238E27FC236}">
              <a16:creationId xmlns:a16="http://schemas.microsoft.com/office/drawing/2014/main" id="{301BC4C8-5663-4E08-9330-EE1461246625}"/>
            </a:ext>
          </a:extLst>
        </xdr:cNvPr>
        <xdr:cNvSpPr/>
      </xdr:nvSpPr>
      <xdr:spPr>
        <a:xfrm>
          <a:off x="7029450" y="12575287"/>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77</xdr:row>
      <xdr:rowOff>145542</xdr:rowOff>
    </xdr:from>
    <xdr:to>
      <xdr:col>45</xdr:col>
      <xdr:colOff>177800</xdr:colOff>
      <xdr:row>77</xdr:row>
      <xdr:rowOff>154687</xdr:rowOff>
    </xdr:to>
    <xdr:cxnSp macro="">
      <xdr:nvCxnSpPr>
        <xdr:cNvPr id="364" name="直線コネクタ 363">
          <a:extLst>
            <a:ext uri="{FF2B5EF4-FFF2-40B4-BE49-F238E27FC236}">
              <a16:creationId xmlns:a16="http://schemas.microsoft.com/office/drawing/2014/main" id="{9EABC355-C30C-44B5-ACC2-4B9370245D67}"/>
            </a:ext>
          </a:extLst>
        </xdr:cNvPr>
        <xdr:cNvCxnSpPr/>
      </xdr:nvCxnSpPr>
      <xdr:spPr>
        <a:xfrm flipV="1">
          <a:off x="7077075" y="12610592"/>
          <a:ext cx="809625" cy="1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77</xdr:row>
      <xdr:rowOff>122174</xdr:rowOff>
    </xdr:from>
    <xdr:to>
      <xdr:col>36</xdr:col>
      <xdr:colOff>165100</xdr:colOff>
      <xdr:row>78</xdr:row>
      <xdr:rowOff>52324</xdr:rowOff>
    </xdr:to>
    <xdr:sp macro="" textlink="">
      <xdr:nvSpPr>
        <xdr:cNvPr id="365" name="楕円 364">
          <a:extLst>
            <a:ext uri="{FF2B5EF4-FFF2-40B4-BE49-F238E27FC236}">
              <a16:creationId xmlns:a16="http://schemas.microsoft.com/office/drawing/2014/main" id="{87A53BD0-2DF3-44DE-917D-1DE14B320F9C}"/>
            </a:ext>
          </a:extLst>
        </xdr:cNvPr>
        <xdr:cNvSpPr/>
      </xdr:nvSpPr>
      <xdr:spPr>
        <a:xfrm>
          <a:off x="6238875" y="12593574"/>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77</xdr:row>
      <xdr:rowOff>154687</xdr:rowOff>
    </xdr:from>
    <xdr:to>
      <xdr:col>41</xdr:col>
      <xdr:colOff>50800</xdr:colOff>
      <xdr:row>78</xdr:row>
      <xdr:rowOff>1524</xdr:rowOff>
    </xdr:to>
    <xdr:cxnSp macro="">
      <xdr:nvCxnSpPr>
        <xdr:cNvPr id="366" name="直線コネクタ 365">
          <a:extLst>
            <a:ext uri="{FF2B5EF4-FFF2-40B4-BE49-F238E27FC236}">
              <a16:creationId xmlns:a16="http://schemas.microsoft.com/office/drawing/2014/main" id="{714A293E-DDDD-407A-BCD6-1F6DE3A261E8}"/>
            </a:ext>
          </a:extLst>
        </xdr:cNvPr>
        <xdr:cNvCxnSpPr/>
      </xdr:nvCxnSpPr>
      <xdr:spPr>
        <a:xfrm flipV="1">
          <a:off x="6286500" y="12622912"/>
          <a:ext cx="790575" cy="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80027</xdr:rowOff>
    </xdr:from>
    <xdr:ext cx="469744" cy="259045"/>
    <xdr:sp macro="" textlink="">
      <xdr:nvSpPr>
        <xdr:cNvPr id="367" name="n_1aveValue【福祉施設】&#10;一人当たり面積">
          <a:extLst>
            <a:ext uri="{FF2B5EF4-FFF2-40B4-BE49-F238E27FC236}">
              <a16:creationId xmlns:a16="http://schemas.microsoft.com/office/drawing/2014/main" id="{8F7599A8-466D-448E-97CC-1113FD528C6B}"/>
            </a:ext>
          </a:extLst>
        </xdr:cNvPr>
        <xdr:cNvSpPr txBox="1"/>
      </xdr:nvSpPr>
      <xdr:spPr>
        <a:xfrm>
          <a:off x="8458277" y="13361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80027</xdr:rowOff>
    </xdr:from>
    <xdr:ext cx="469744" cy="259045"/>
    <xdr:sp macro="" textlink="">
      <xdr:nvSpPr>
        <xdr:cNvPr id="368" name="n_2aveValue【福祉施設】&#10;一人当たり面積">
          <a:extLst>
            <a:ext uri="{FF2B5EF4-FFF2-40B4-BE49-F238E27FC236}">
              <a16:creationId xmlns:a16="http://schemas.microsoft.com/office/drawing/2014/main" id="{68086FB8-D1B4-4DA2-971B-86F376A71CED}"/>
            </a:ext>
          </a:extLst>
        </xdr:cNvPr>
        <xdr:cNvSpPr txBox="1"/>
      </xdr:nvSpPr>
      <xdr:spPr>
        <a:xfrm>
          <a:off x="7677227" y="13361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25164</xdr:rowOff>
    </xdr:from>
    <xdr:ext cx="469744" cy="259045"/>
    <xdr:sp macro="" textlink="">
      <xdr:nvSpPr>
        <xdr:cNvPr id="369" name="n_3aveValue【福祉施設】&#10;一人当たり面積">
          <a:extLst>
            <a:ext uri="{FF2B5EF4-FFF2-40B4-BE49-F238E27FC236}">
              <a16:creationId xmlns:a16="http://schemas.microsoft.com/office/drawing/2014/main" id="{B95F4DF6-5D66-4759-8A3A-1BC44B887C69}"/>
            </a:ext>
          </a:extLst>
        </xdr:cNvPr>
        <xdr:cNvSpPr txBox="1"/>
      </xdr:nvSpPr>
      <xdr:spPr>
        <a:xfrm>
          <a:off x="6867602" y="13306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98314</xdr:rowOff>
    </xdr:from>
    <xdr:ext cx="469744" cy="259045"/>
    <xdr:sp macro="" textlink="">
      <xdr:nvSpPr>
        <xdr:cNvPr id="370" name="n_4aveValue【福祉施設】&#10;一人当たり面積">
          <a:extLst>
            <a:ext uri="{FF2B5EF4-FFF2-40B4-BE49-F238E27FC236}">
              <a16:creationId xmlns:a16="http://schemas.microsoft.com/office/drawing/2014/main" id="{00B0E0E5-E44C-4ED3-9A2A-7A9001FD88E6}"/>
            </a:ext>
          </a:extLst>
        </xdr:cNvPr>
        <xdr:cNvSpPr txBox="1"/>
      </xdr:nvSpPr>
      <xdr:spPr>
        <a:xfrm>
          <a:off x="6067502" y="1337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23131</xdr:rowOff>
    </xdr:from>
    <xdr:ext cx="469744" cy="259045"/>
    <xdr:sp macro="" textlink="">
      <xdr:nvSpPr>
        <xdr:cNvPr id="371" name="n_1mainValue【福祉施設】&#10;一人当たり面積">
          <a:extLst>
            <a:ext uri="{FF2B5EF4-FFF2-40B4-BE49-F238E27FC236}">
              <a16:creationId xmlns:a16="http://schemas.microsoft.com/office/drawing/2014/main" id="{B3DB76D3-9928-4C5F-A753-50D9CBB0BCC5}"/>
            </a:ext>
          </a:extLst>
        </xdr:cNvPr>
        <xdr:cNvSpPr txBox="1"/>
      </xdr:nvSpPr>
      <xdr:spPr>
        <a:xfrm>
          <a:off x="8458277" y="1233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41419</xdr:rowOff>
    </xdr:from>
    <xdr:ext cx="469744" cy="259045"/>
    <xdr:sp macro="" textlink="">
      <xdr:nvSpPr>
        <xdr:cNvPr id="372" name="n_2mainValue【福祉施設】&#10;一人当たり面積">
          <a:extLst>
            <a:ext uri="{FF2B5EF4-FFF2-40B4-BE49-F238E27FC236}">
              <a16:creationId xmlns:a16="http://schemas.microsoft.com/office/drawing/2014/main" id="{49293303-3D92-4D29-882D-B224E6AA8BD8}"/>
            </a:ext>
          </a:extLst>
        </xdr:cNvPr>
        <xdr:cNvSpPr txBox="1"/>
      </xdr:nvSpPr>
      <xdr:spPr>
        <a:xfrm>
          <a:off x="7677227" y="12350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76</xdr:row>
      <xdr:rowOff>50564</xdr:rowOff>
    </xdr:from>
    <xdr:ext cx="469744" cy="259045"/>
    <xdr:sp macro="" textlink="">
      <xdr:nvSpPr>
        <xdr:cNvPr id="373" name="n_3mainValue【福祉施設】&#10;一人当たり面積">
          <a:extLst>
            <a:ext uri="{FF2B5EF4-FFF2-40B4-BE49-F238E27FC236}">
              <a16:creationId xmlns:a16="http://schemas.microsoft.com/office/drawing/2014/main" id="{8C972C65-B37D-4B1C-8ED7-40B9B5474E99}"/>
            </a:ext>
          </a:extLst>
        </xdr:cNvPr>
        <xdr:cNvSpPr txBox="1"/>
      </xdr:nvSpPr>
      <xdr:spPr>
        <a:xfrm>
          <a:off x="6867602" y="12353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76</xdr:row>
      <xdr:rowOff>68851</xdr:rowOff>
    </xdr:from>
    <xdr:ext cx="469744" cy="259045"/>
    <xdr:sp macro="" textlink="">
      <xdr:nvSpPr>
        <xdr:cNvPr id="374" name="n_4mainValue【福祉施設】&#10;一人当たり面積">
          <a:extLst>
            <a:ext uri="{FF2B5EF4-FFF2-40B4-BE49-F238E27FC236}">
              <a16:creationId xmlns:a16="http://schemas.microsoft.com/office/drawing/2014/main" id="{ED4884B6-F1A3-4138-8F6C-72DD88C4B483}"/>
            </a:ext>
          </a:extLst>
        </xdr:cNvPr>
        <xdr:cNvSpPr txBox="1"/>
      </xdr:nvSpPr>
      <xdr:spPr>
        <a:xfrm>
          <a:off x="6067502" y="12371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AD4DCFDA-6012-4104-9CF6-208361CF242E}"/>
            </a:ext>
          </a:extLst>
        </xdr:cNvPr>
        <xdr:cNvSpPr/>
      </xdr:nvSpPr>
      <xdr:spPr>
        <a:xfrm>
          <a:off x="6858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9992A660-0B85-4885-89A2-72EFDEC7E4C9}"/>
            </a:ext>
          </a:extLst>
        </xdr:cNvPr>
        <xdr:cNvSpPr/>
      </xdr:nvSpPr>
      <xdr:spPr>
        <a:xfrm>
          <a:off x="80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844CF38C-E819-448D-A844-FEAECFDD74AB}"/>
            </a:ext>
          </a:extLst>
        </xdr:cNvPr>
        <xdr:cNvSpPr/>
      </xdr:nvSpPr>
      <xdr:spPr>
        <a:xfrm>
          <a:off x="80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A79101A8-65BF-4082-9C99-14D8D54C3CDD}"/>
            </a:ext>
          </a:extLst>
        </xdr:cNvPr>
        <xdr:cNvSpPr/>
      </xdr:nvSpPr>
      <xdr:spPr>
        <a:xfrm>
          <a:off x="17145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1A8EDD33-86E5-4187-852B-854982BB90B1}"/>
            </a:ext>
          </a:extLst>
        </xdr:cNvPr>
        <xdr:cNvSpPr/>
      </xdr:nvSpPr>
      <xdr:spPr>
        <a:xfrm>
          <a:off x="17145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2CC850F4-B5D3-43D0-92AC-ED6E87B59DBE}"/>
            </a:ext>
          </a:extLst>
        </xdr:cNvPr>
        <xdr:cNvSpPr/>
      </xdr:nvSpPr>
      <xdr:spPr>
        <a:xfrm>
          <a:off x="27432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EEA8BA69-BDD5-428D-890C-82F1E73A7A54}"/>
            </a:ext>
          </a:extLst>
        </xdr:cNvPr>
        <xdr:cNvSpPr/>
      </xdr:nvSpPr>
      <xdr:spPr>
        <a:xfrm>
          <a:off x="27432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978EFBDE-B6AE-409B-93D0-43EFE25BF7BB}"/>
            </a:ext>
          </a:extLst>
        </xdr:cNvPr>
        <xdr:cNvSpPr/>
      </xdr:nvSpPr>
      <xdr:spPr>
        <a:xfrm>
          <a:off x="6858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3277D1AF-B865-4F50-8F57-5161C9431146}"/>
            </a:ext>
          </a:extLst>
        </xdr:cNvPr>
        <xdr:cNvSpPr txBox="1"/>
      </xdr:nvSpPr>
      <xdr:spPr>
        <a:xfrm>
          <a:off x="666750"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F15A97BC-B04B-4F61-A0EC-CEFE87D022C3}"/>
            </a:ext>
          </a:extLst>
        </xdr:cNvPr>
        <xdr:cNvCxnSpPr/>
      </xdr:nvCxnSpPr>
      <xdr:spPr>
        <a:xfrm>
          <a:off x="6858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813F1918-E8FC-4553-AE20-F592371AF174}"/>
            </a:ext>
          </a:extLst>
        </xdr:cNvPr>
        <xdr:cNvSpPr txBox="1"/>
      </xdr:nvSpPr>
      <xdr:spPr>
        <a:xfrm>
          <a:off x="2789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A7CAC9B8-A5B2-49BD-AF0C-B89F6325D9DC}"/>
            </a:ext>
          </a:extLst>
        </xdr:cNvPr>
        <xdr:cNvCxnSpPr/>
      </xdr:nvCxnSpPr>
      <xdr:spPr>
        <a:xfrm>
          <a:off x="685800" y="1768520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693F7DB3-A54C-420D-A512-09ACAED8E741}"/>
            </a:ext>
          </a:extLst>
        </xdr:cNvPr>
        <xdr:cNvSpPr txBox="1"/>
      </xdr:nvSpPr>
      <xdr:spPr>
        <a:xfrm>
          <a:off x="278946" y="175556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8FB50D2C-A44A-4FDA-8C4F-5F902B3022A1}"/>
            </a:ext>
          </a:extLst>
        </xdr:cNvPr>
        <xdr:cNvCxnSpPr/>
      </xdr:nvCxnSpPr>
      <xdr:spPr>
        <a:xfrm>
          <a:off x="685800" y="17374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0A9057D8-20AA-4810-A4C2-4FC9BE89CF95}"/>
            </a:ext>
          </a:extLst>
        </xdr:cNvPr>
        <xdr:cNvSpPr txBox="1"/>
      </xdr:nvSpPr>
      <xdr:spPr>
        <a:xfrm>
          <a:off x="339891" y="172481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09677564-4896-4F57-B74B-DED9332DFEBF}"/>
            </a:ext>
          </a:extLst>
        </xdr:cNvPr>
        <xdr:cNvCxnSpPr/>
      </xdr:nvCxnSpPr>
      <xdr:spPr>
        <a:xfrm>
          <a:off x="685800" y="170669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68D01B43-AB71-43EA-B950-C2421884C370}"/>
            </a:ext>
          </a:extLst>
        </xdr:cNvPr>
        <xdr:cNvSpPr txBox="1"/>
      </xdr:nvSpPr>
      <xdr:spPr>
        <a:xfrm>
          <a:off x="339891" y="169374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CCFE382F-C16E-42AD-AF60-2D447A4D7901}"/>
            </a:ext>
          </a:extLst>
        </xdr:cNvPr>
        <xdr:cNvCxnSpPr/>
      </xdr:nvCxnSpPr>
      <xdr:spPr>
        <a:xfrm>
          <a:off x="685800" y="167658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22383A86-B11E-4283-A627-B8524D49C09B}"/>
            </a:ext>
          </a:extLst>
        </xdr:cNvPr>
        <xdr:cNvSpPr txBox="1"/>
      </xdr:nvSpPr>
      <xdr:spPr>
        <a:xfrm>
          <a:off x="339891" y="166299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29357F60-2B2E-40B5-88A1-CC41D95AFC39}"/>
            </a:ext>
          </a:extLst>
        </xdr:cNvPr>
        <xdr:cNvCxnSpPr/>
      </xdr:nvCxnSpPr>
      <xdr:spPr>
        <a:xfrm>
          <a:off x="685800" y="164582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D238FDEE-D993-4EA8-AB63-ABFAF0BFD88E}"/>
            </a:ext>
          </a:extLst>
        </xdr:cNvPr>
        <xdr:cNvSpPr txBox="1"/>
      </xdr:nvSpPr>
      <xdr:spPr>
        <a:xfrm>
          <a:off x="339891" y="163192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75DAAD41-7652-4A4C-9B47-D9F8E02C3623}"/>
            </a:ext>
          </a:extLst>
        </xdr:cNvPr>
        <xdr:cNvCxnSpPr/>
      </xdr:nvCxnSpPr>
      <xdr:spPr>
        <a:xfrm>
          <a:off x="685800" y="1614759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E6A8A3F3-B399-412A-BD52-98956577E169}"/>
            </a:ext>
          </a:extLst>
        </xdr:cNvPr>
        <xdr:cNvSpPr txBox="1"/>
      </xdr:nvSpPr>
      <xdr:spPr>
        <a:xfrm>
          <a:off x="388136" y="160117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01E0EE4F-A238-40ED-BFE5-B560EF73EDB6}"/>
            </a:ext>
          </a:extLst>
        </xdr:cNvPr>
        <xdr:cNvCxnSpPr/>
      </xdr:nvCxnSpPr>
      <xdr:spPr>
        <a:xfrm>
          <a:off x="6858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F1FDF87C-2FC8-41BF-AD5A-FD75306574E5}"/>
            </a:ext>
          </a:extLst>
        </xdr:cNvPr>
        <xdr:cNvSpPr/>
      </xdr:nvSpPr>
      <xdr:spPr>
        <a:xfrm>
          <a:off x="6858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141514</xdr:rowOff>
    </xdr:from>
    <xdr:to>
      <xdr:col>24</xdr:col>
      <xdr:colOff>62865</xdr:colOff>
      <xdr:row>108</xdr:row>
      <xdr:rowOff>169273</xdr:rowOff>
    </xdr:to>
    <xdr:cxnSp macro="">
      <xdr:nvCxnSpPr>
        <xdr:cNvPr id="400" name="直線コネクタ 399">
          <a:extLst>
            <a:ext uri="{FF2B5EF4-FFF2-40B4-BE49-F238E27FC236}">
              <a16:creationId xmlns:a16="http://schemas.microsoft.com/office/drawing/2014/main" id="{93F87D6E-DA2D-440F-9566-0C1553175771}"/>
            </a:ext>
          </a:extLst>
        </xdr:cNvPr>
        <xdr:cNvCxnSpPr/>
      </xdr:nvCxnSpPr>
      <xdr:spPr>
        <a:xfrm flipV="1">
          <a:off x="4180840" y="16337189"/>
          <a:ext cx="0" cy="1310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1650</xdr:rowOff>
    </xdr:from>
    <xdr:ext cx="405111" cy="259045"/>
    <xdr:sp macro="" textlink="">
      <xdr:nvSpPr>
        <xdr:cNvPr id="401" name="【市民会館】&#10;有形固定資産減価償却率最小値テキスト">
          <a:extLst>
            <a:ext uri="{FF2B5EF4-FFF2-40B4-BE49-F238E27FC236}">
              <a16:creationId xmlns:a16="http://schemas.microsoft.com/office/drawing/2014/main" id="{BF24D1C1-C2AC-4A43-A02D-9A26DCD6DAA1}"/>
            </a:ext>
          </a:extLst>
        </xdr:cNvPr>
        <xdr:cNvSpPr txBox="1"/>
      </xdr:nvSpPr>
      <xdr:spPr>
        <a:xfrm>
          <a:off x="4219575" y="17651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169273</xdr:rowOff>
    </xdr:from>
    <xdr:to>
      <xdr:col>24</xdr:col>
      <xdr:colOff>152400</xdr:colOff>
      <xdr:row>108</xdr:row>
      <xdr:rowOff>169273</xdr:rowOff>
    </xdr:to>
    <xdr:cxnSp macro="">
      <xdr:nvCxnSpPr>
        <xdr:cNvPr id="402" name="直線コネクタ 401">
          <a:extLst>
            <a:ext uri="{FF2B5EF4-FFF2-40B4-BE49-F238E27FC236}">
              <a16:creationId xmlns:a16="http://schemas.microsoft.com/office/drawing/2014/main" id="{B8D666FD-D5A8-4BCF-90ED-1F163F526DE6}"/>
            </a:ext>
          </a:extLst>
        </xdr:cNvPr>
        <xdr:cNvCxnSpPr/>
      </xdr:nvCxnSpPr>
      <xdr:spPr>
        <a:xfrm>
          <a:off x="4105275" y="1764764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88191</xdr:rowOff>
    </xdr:from>
    <xdr:ext cx="405111" cy="259045"/>
    <xdr:sp macro="" textlink="">
      <xdr:nvSpPr>
        <xdr:cNvPr id="403" name="【市民会館】&#10;有形固定資産減価償却率最大値テキスト">
          <a:extLst>
            <a:ext uri="{FF2B5EF4-FFF2-40B4-BE49-F238E27FC236}">
              <a16:creationId xmlns:a16="http://schemas.microsoft.com/office/drawing/2014/main" id="{086E2E5A-2120-45AA-B082-2CB78EFBBB10}"/>
            </a:ext>
          </a:extLst>
        </xdr:cNvPr>
        <xdr:cNvSpPr txBox="1"/>
      </xdr:nvSpPr>
      <xdr:spPr>
        <a:xfrm>
          <a:off x="4219575" y="1611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141514</xdr:rowOff>
    </xdr:from>
    <xdr:to>
      <xdr:col>24</xdr:col>
      <xdr:colOff>152400</xdr:colOff>
      <xdr:row>100</xdr:row>
      <xdr:rowOff>141514</xdr:rowOff>
    </xdr:to>
    <xdr:cxnSp macro="">
      <xdr:nvCxnSpPr>
        <xdr:cNvPr id="404" name="直線コネクタ 403">
          <a:extLst>
            <a:ext uri="{FF2B5EF4-FFF2-40B4-BE49-F238E27FC236}">
              <a16:creationId xmlns:a16="http://schemas.microsoft.com/office/drawing/2014/main" id="{F0AC25CE-9983-4DBF-A44F-D9BC87AD547C}"/>
            </a:ext>
          </a:extLst>
        </xdr:cNvPr>
        <xdr:cNvCxnSpPr/>
      </xdr:nvCxnSpPr>
      <xdr:spPr>
        <a:xfrm>
          <a:off x="4105275" y="1633718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169108</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CD5109A7-9ABA-49B3-B619-0D3A8F3C2CAA}"/>
            </a:ext>
          </a:extLst>
        </xdr:cNvPr>
        <xdr:cNvSpPr txBox="1"/>
      </xdr:nvSpPr>
      <xdr:spPr>
        <a:xfrm>
          <a:off x="4219575" y="168378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146231</xdr:rowOff>
    </xdr:from>
    <xdr:to>
      <xdr:col>24</xdr:col>
      <xdr:colOff>114300</xdr:colOff>
      <xdr:row>105</xdr:row>
      <xdr:rowOff>76381</xdr:rowOff>
    </xdr:to>
    <xdr:sp macro="" textlink="">
      <xdr:nvSpPr>
        <xdr:cNvPr id="406" name="フローチャート: 判断 405">
          <a:extLst>
            <a:ext uri="{FF2B5EF4-FFF2-40B4-BE49-F238E27FC236}">
              <a16:creationId xmlns:a16="http://schemas.microsoft.com/office/drawing/2014/main" id="{5E0073B9-BDFC-419C-85C5-86C715DD4500}"/>
            </a:ext>
          </a:extLst>
        </xdr:cNvPr>
        <xdr:cNvSpPr/>
      </xdr:nvSpPr>
      <xdr:spPr>
        <a:xfrm>
          <a:off x="4124325" y="1698325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113574</xdr:rowOff>
    </xdr:from>
    <xdr:to>
      <xdr:col>20</xdr:col>
      <xdr:colOff>38100</xdr:colOff>
      <xdr:row>105</xdr:row>
      <xdr:rowOff>43724</xdr:rowOff>
    </xdr:to>
    <xdr:sp macro="" textlink="">
      <xdr:nvSpPr>
        <xdr:cNvPr id="407" name="フローチャート: 判断 406">
          <a:extLst>
            <a:ext uri="{FF2B5EF4-FFF2-40B4-BE49-F238E27FC236}">
              <a16:creationId xmlns:a16="http://schemas.microsoft.com/office/drawing/2014/main" id="{89AC8B13-1A2B-4CEE-903B-E3A5CD146674}"/>
            </a:ext>
          </a:extLst>
        </xdr:cNvPr>
        <xdr:cNvSpPr/>
      </xdr:nvSpPr>
      <xdr:spPr>
        <a:xfrm>
          <a:off x="3381375" y="1695377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80918</xdr:rowOff>
    </xdr:from>
    <xdr:to>
      <xdr:col>15</xdr:col>
      <xdr:colOff>101600</xdr:colOff>
      <xdr:row>105</xdr:row>
      <xdr:rowOff>11068</xdr:rowOff>
    </xdr:to>
    <xdr:sp macro="" textlink="">
      <xdr:nvSpPr>
        <xdr:cNvPr id="408" name="フローチャート: 判断 407">
          <a:extLst>
            <a:ext uri="{FF2B5EF4-FFF2-40B4-BE49-F238E27FC236}">
              <a16:creationId xmlns:a16="http://schemas.microsoft.com/office/drawing/2014/main" id="{326099FA-F4B8-456A-8DE8-84D416BEA48F}"/>
            </a:ext>
          </a:extLst>
        </xdr:cNvPr>
        <xdr:cNvSpPr/>
      </xdr:nvSpPr>
      <xdr:spPr>
        <a:xfrm>
          <a:off x="2571750" y="16924293"/>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58057</xdr:rowOff>
    </xdr:from>
    <xdr:to>
      <xdr:col>10</xdr:col>
      <xdr:colOff>165100</xdr:colOff>
      <xdr:row>104</xdr:row>
      <xdr:rowOff>159657</xdr:rowOff>
    </xdr:to>
    <xdr:sp macro="" textlink="">
      <xdr:nvSpPr>
        <xdr:cNvPr id="409" name="フローチャート: 判断 408">
          <a:extLst>
            <a:ext uri="{FF2B5EF4-FFF2-40B4-BE49-F238E27FC236}">
              <a16:creationId xmlns:a16="http://schemas.microsoft.com/office/drawing/2014/main" id="{E3597F7E-9954-40E1-B012-3BF7B9D79281}"/>
            </a:ext>
          </a:extLst>
        </xdr:cNvPr>
        <xdr:cNvSpPr/>
      </xdr:nvSpPr>
      <xdr:spPr>
        <a:xfrm>
          <a:off x="1781175" y="1689825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7438</xdr:rowOff>
    </xdr:from>
    <xdr:to>
      <xdr:col>6</xdr:col>
      <xdr:colOff>38100</xdr:colOff>
      <xdr:row>104</xdr:row>
      <xdr:rowOff>109038</xdr:rowOff>
    </xdr:to>
    <xdr:sp macro="" textlink="">
      <xdr:nvSpPr>
        <xdr:cNvPr id="410" name="フローチャート: 判断 409">
          <a:extLst>
            <a:ext uri="{FF2B5EF4-FFF2-40B4-BE49-F238E27FC236}">
              <a16:creationId xmlns:a16="http://schemas.microsoft.com/office/drawing/2014/main" id="{EE3C9101-AB84-4804-ABFF-5DDBA6CF95E0}"/>
            </a:ext>
          </a:extLst>
        </xdr:cNvPr>
        <xdr:cNvSpPr/>
      </xdr:nvSpPr>
      <xdr:spPr>
        <a:xfrm>
          <a:off x="981075" y="1685081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FD2B6218-B03A-4B2F-B3DB-005C88AC7CEF}"/>
            </a:ext>
          </a:extLst>
        </xdr:cNvPr>
        <xdr:cNvSpPr txBox="1"/>
      </xdr:nvSpPr>
      <xdr:spPr>
        <a:xfrm>
          <a:off x="40100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386EC56-8651-4E49-9E99-12A081D89673}"/>
            </a:ext>
          </a:extLst>
        </xdr:cNvPr>
        <xdr:cNvSpPr txBox="1"/>
      </xdr:nvSpPr>
      <xdr:spPr>
        <a:xfrm>
          <a:off x="32575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D9EAB2C9-887B-40DA-A607-BFA2597C7A73}"/>
            </a:ext>
          </a:extLst>
        </xdr:cNvPr>
        <xdr:cNvSpPr txBox="1"/>
      </xdr:nvSpPr>
      <xdr:spPr>
        <a:xfrm>
          <a:off x="24479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5CDB0B87-7F38-4FBE-A543-88D6C5BFFE50}"/>
            </a:ext>
          </a:extLst>
        </xdr:cNvPr>
        <xdr:cNvSpPr txBox="1"/>
      </xdr:nvSpPr>
      <xdr:spPr>
        <a:xfrm>
          <a:off x="1657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E7E927D5-B6A2-4CA2-ACD9-F94CD56E73E3}"/>
            </a:ext>
          </a:extLst>
        </xdr:cNvPr>
        <xdr:cNvSpPr txBox="1"/>
      </xdr:nvSpPr>
      <xdr:spPr>
        <a:xfrm>
          <a:off x="857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2539</xdr:rowOff>
    </xdr:from>
    <xdr:to>
      <xdr:col>24</xdr:col>
      <xdr:colOff>114300</xdr:colOff>
      <xdr:row>108</xdr:row>
      <xdr:rowOff>104139</xdr:rowOff>
    </xdr:to>
    <xdr:sp macro="" textlink="">
      <xdr:nvSpPr>
        <xdr:cNvPr id="416" name="楕円 415">
          <a:extLst>
            <a:ext uri="{FF2B5EF4-FFF2-40B4-BE49-F238E27FC236}">
              <a16:creationId xmlns:a16="http://schemas.microsoft.com/office/drawing/2014/main" id="{9B25D136-6AFA-405B-882C-E5F63165FB1B}"/>
            </a:ext>
          </a:extLst>
        </xdr:cNvPr>
        <xdr:cNvSpPr/>
      </xdr:nvSpPr>
      <xdr:spPr>
        <a:xfrm>
          <a:off x="4124325" y="1749043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88916</xdr:rowOff>
    </xdr:from>
    <xdr:ext cx="405111" cy="259045"/>
    <xdr:sp macro="" textlink="">
      <xdr:nvSpPr>
        <xdr:cNvPr id="417" name="【市民会館】&#10;有形固定資産減価償却率該当値テキスト">
          <a:extLst>
            <a:ext uri="{FF2B5EF4-FFF2-40B4-BE49-F238E27FC236}">
              <a16:creationId xmlns:a16="http://schemas.microsoft.com/office/drawing/2014/main" id="{947B52CB-BFE4-4BBF-A1E9-E89FF0651D54}"/>
            </a:ext>
          </a:extLst>
        </xdr:cNvPr>
        <xdr:cNvSpPr txBox="1"/>
      </xdr:nvSpPr>
      <xdr:spPr>
        <a:xfrm>
          <a:off x="4219575" y="17411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156029</xdr:rowOff>
    </xdr:from>
    <xdr:to>
      <xdr:col>20</xdr:col>
      <xdr:colOff>38100</xdr:colOff>
      <xdr:row>108</xdr:row>
      <xdr:rowOff>86179</xdr:rowOff>
    </xdr:to>
    <xdr:sp macro="" textlink="">
      <xdr:nvSpPr>
        <xdr:cNvPr id="418" name="楕円 417">
          <a:extLst>
            <a:ext uri="{FF2B5EF4-FFF2-40B4-BE49-F238E27FC236}">
              <a16:creationId xmlns:a16="http://schemas.microsoft.com/office/drawing/2014/main" id="{F066CE23-B8BE-4264-9ED1-5E9A3220F6D0}"/>
            </a:ext>
          </a:extLst>
        </xdr:cNvPr>
        <xdr:cNvSpPr/>
      </xdr:nvSpPr>
      <xdr:spPr>
        <a:xfrm>
          <a:off x="3381375" y="17485179"/>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35379</xdr:rowOff>
    </xdr:from>
    <xdr:to>
      <xdr:col>24</xdr:col>
      <xdr:colOff>63500</xdr:colOff>
      <xdr:row>108</xdr:row>
      <xdr:rowOff>53339</xdr:rowOff>
    </xdr:to>
    <xdr:cxnSp macro="">
      <xdr:nvCxnSpPr>
        <xdr:cNvPr id="419" name="直線コネクタ 418">
          <a:extLst>
            <a:ext uri="{FF2B5EF4-FFF2-40B4-BE49-F238E27FC236}">
              <a16:creationId xmlns:a16="http://schemas.microsoft.com/office/drawing/2014/main" id="{BFB0FC3A-8DEF-46B8-BE63-F4A7DA0CFDC2}"/>
            </a:ext>
          </a:extLst>
        </xdr:cNvPr>
        <xdr:cNvCxnSpPr/>
      </xdr:nvCxnSpPr>
      <xdr:spPr>
        <a:xfrm>
          <a:off x="3429000" y="17523279"/>
          <a:ext cx="752475" cy="14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144599</xdr:rowOff>
    </xdr:from>
    <xdr:to>
      <xdr:col>15</xdr:col>
      <xdr:colOff>101600</xdr:colOff>
      <xdr:row>108</xdr:row>
      <xdr:rowOff>74749</xdr:rowOff>
    </xdr:to>
    <xdr:sp macro="" textlink="">
      <xdr:nvSpPr>
        <xdr:cNvPr id="420" name="楕円 419">
          <a:extLst>
            <a:ext uri="{FF2B5EF4-FFF2-40B4-BE49-F238E27FC236}">
              <a16:creationId xmlns:a16="http://schemas.microsoft.com/office/drawing/2014/main" id="{26290A5C-7C27-4E62-A387-046C9C34210F}"/>
            </a:ext>
          </a:extLst>
        </xdr:cNvPr>
        <xdr:cNvSpPr/>
      </xdr:nvSpPr>
      <xdr:spPr>
        <a:xfrm>
          <a:off x="2571750" y="1746739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23949</xdr:rowOff>
    </xdr:from>
    <xdr:to>
      <xdr:col>19</xdr:col>
      <xdr:colOff>177800</xdr:colOff>
      <xdr:row>108</xdr:row>
      <xdr:rowOff>35379</xdr:rowOff>
    </xdr:to>
    <xdr:cxnSp macro="">
      <xdr:nvCxnSpPr>
        <xdr:cNvPr id="421" name="直線コネクタ 420">
          <a:extLst>
            <a:ext uri="{FF2B5EF4-FFF2-40B4-BE49-F238E27FC236}">
              <a16:creationId xmlns:a16="http://schemas.microsoft.com/office/drawing/2014/main" id="{6FFBF2C8-7E64-4A34-A0D4-FF70E6D16727}"/>
            </a:ext>
          </a:extLst>
        </xdr:cNvPr>
        <xdr:cNvCxnSpPr/>
      </xdr:nvCxnSpPr>
      <xdr:spPr>
        <a:xfrm>
          <a:off x="2619375" y="17515024"/>
          <a:ext cx="809625"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138068</xdr:rowOff>
    </xdr:from>
    <xdr:to>
      <xdr:col>10</xdr:col>
      <xdr:colOff>165100</xdr:colOff>
      <xdr:row>108</xdr:row>
      <xdr:rowOff>68218</xdr:rowOff>
    </xdr:to>
    <xdr:sp macro="" textlink="">
      <xdr:nvSpPr>
        <xdr:cNvPr id="422" name="楕円 421">
          <a:extLst>
            <a:ext uri="{FF2B5EF4-FFF2-40B4-BE49-F238E27FC236}">
              <a16:creationId xmlns:a16="http://schemas.microsoft.com/office/drawing/2014/main" id="{23233333-6C77-4A62-906E-D359F22226E9}"/>
            </a:ext>
          </a:extLst>
        </xdr:cNvPr>
        <xdr:cNvSpPr/>
      </xdr:nvSpPr>
      <xdr:spPr>
        <a:xfrm>
          <a:off x="1781175" y="17467218"/>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17418</xdr:rowOff>
    </xdr:from>
    <xdr:to>
      <xdr:col>15</xdr:col>
      <xdr:colOff>50800</xdr:colOff>
      <xdr:row>108</xdr:row>
      <xdr:rowOff>23949</xdr:rowOff>
    </xdr:to>
    <xdr:cxnSp macro="">
      <xdr:nvCxnSpPr>
        <xdr:cNvPr id="423" name="直線コネクタ 422">
          <a:extLst>
            <a:ext uri="{FF2B5EF4-FFF2-40B4-BE49-F238E27FC236}">
              <a16:creationId xmlns:a16="http://schemas.microsoft.com/office/drawing/2014/main" id="{D4DFA791-D7E7-4A2A-B6A0-8768429E2A78}"/>
            </a:ext>
          </a:extLst>
        </xdr:cNvPr>
        <xdr:cNvCxnSpPr/>
      </xdr:nvCxnSpPr>
      <xdr:spPr>
        <a:xfrm>
          <a:off x="1828800" y="17505318"/>
          <a:ext cx="790575" cy="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142966</xdr:rowOff>
    </xdr:from>
    <xdr:to>
      <xdr:col>6</xdr:col>
      <xdr:colOff>38100</xdr:colOff>
      <xdr:row>108</xdr:row>
      <xdr:rowOff>73116</xdr:rowOff>
    </xdr:to>
    <xdr:sp macro="" textlink="">
      <xdr:nvSpPr>
        <xdr:cNvPr id="424" name="楕円 423">
          <a:extLst>
            <a:ext uri="{FF2B5EF4-FFF2-40B4-BE49-F238E27FC236}">
              <a16:creationId xmlns:a16="http://schemas.microsoft.com/office/drawing/2014/main" id="{74CB5FC3-274F-4177-B6DC-087FDAF6F367}"/>
            </a:ext>
          </a:extLst>
        </xdr:cNvPr>
        <xdr:cNvSpPr/>
      </xdr:nvSpPr>
      <xdr:spPr>
        <a:xfrm>
          <a:off x="981075" y="1746576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17418</xdr:rowOff>
    </xdr:from>
    <xdr:to>
      <xdr:col>10</xdr:col>
      <xdr:colOff>114300</xdr:colOff>
      <xdr:row>108</xdr:row>
      <xdr:rowOff>22316</xdr:rowOff>
    </xdr:to>
    <xdr:cxnSp macro="">
      <xdr:nvCxnSpPr>
        <xdr:cNvPr id="425" name="直線コネクタ 424">
          <a:extLst>
            <a:ext uri="{FF2B5EF4-FFF2-40B4-BE49-F238E27FC236}">
              <a16:creationId xmlns:a16="http://schemas.microsoft.com/office/drawing/2014/main" id="{7F45236F-651B-43B7-B838-071AAE1BEB91}"/>
            </a:ext>
          </a:extLst>
        </xdr:cNvPr>
        <xdr:cNvCxnSpPr/>
      </xdr:nvCxnSpPr>
      <xdr:spPr>
        <a:xfrm flipV="1">
          <a:off x="1028700" y="17505318"/>
          <a:ext cx="800100" cy="8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60251</xdr:rowOff>
    </xdr:from>
    <xdr:ext cx="405111" cy="259045"/>
    <xdr:sp macro="" textlink="">
      <xdr:nvSpPr>
        <xdr:cNvPr id="426" name="n_1aveValue【市民会館】&#10;有形固定資産減価償却率">
          <a:extLst>
            <a:ext uri="{FF2B5EF4-FFF2-40B4-BE49-F238E27FC236}">
              <a16:creationId xmlns:a16="http://schemas.microsoft.com/office/drawing/2014/main" id="{F7B50A8F-FC94-4ECF-897B-6C41500B37D6}"/>
            </a:ext>
          </a:extLst>
        </xdr:cNvPr>
        <xdr:cNvSpPr txBox="1"/>
      </xdr:nvSpPr>
      <xdr:spPr>
        <a:xfrm>
          <a:off x="3239144" y="16738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27595</xdr:rowOff>
    </xdr:from>
    <xdr:ext cx="405111" cy="259045"/>
    <xdr:sp macro="" textlink="">
      <xdr:nvSpPr>
        <xdr:cNvPr id="427" name="n_2aveValue【市民会館】&#10;有形固定資産減価償却率">
          <a:extLst>
            <a:ext uri="{FF2B5EF4-FFF2-40B4-BE49-F238E27FC236}">
              <a16:creationId xmlns:a16="http://schemas.microsoft.com/office/drawing/2014/main" id="{41762D6D-3623-4E85-9194-0D10F8F7095D}"/>
            </a:ext>
          </a:extLst>
        </xdr:cNvPr>
        <xdr:cNvSpPr txBox="1"/>
      </xdr:nvSpPr>
      <xdr:spPr>
        <a:xfrm>
          <a:off x="2439044" y="16709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4734</xdr:rowOff>
    </xdr:from>
    <xdr:ext cx="405111" cy="259045"/>
    <xdr:sp macro="" textlink="">
      <xdr:nvSpPr>
        <xdr:cNvPr id="428" name="n_3aveValue【市民会館】&#10;有形固定資産減価償却率">
          <a:extLst>
            <a:ext uri="{FF2B5EF4-FFF2-40B4-BE49-F238E27FC236}">
              <a16:creationId xmlns:a16="http://schemas.microsoft.com/office/drawing/2014/main" id="{5021630D-A4FC-4662-84A6-D57FB789D918}"/>
            </a:ext>
          </a:extLst>
        </xdr:cNvPr>
        <xdr:cNvSpPr txBox="1"/>
      </xdr:nvSpPr>
      <xdr:spPr>
        <a:xfrm>
          <a:off x="1648469" y="16686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125565</xdr:rowOff>
    </xdr:from>
    <xdr:ext cx="405111" cy="259045"/>
    <xdr:sp macro="" textlink="">
      <xdr:nvSpPr>
        <xdr:cNvPr id="429" name="n_4aveValue【市民会館】&#10;有形固定資産減価償却率">
          <a:extLst>
            <a:ext uri="{FF2B5EF4-FFF2-40B4-BE49-F238E27FC236}">
              <a16:creationId xmlns:a16="http://schemas.microsoft.com/office/drawing/2014/main" id="{D9366D25-28E9-41A9-B24E-D3EAD9A8A2C0}"/>
            </a:ext>
          </a:extLst>
        </xdr:cNvPr>
        <xdr:cNvSpPr txBox="1"/>
      </xdr:nvSpPr>
      <xdr:spPr>
        <a:xfrm>
          <a:off x="848369" y="16638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77306</xdr:rowOff>
    </xdr:from>
    <xdr:ext cx="405111" cy="259045"/>
    <xdr:sp macro="" textlink="">
      <xdr:nvSpPr>
        <xdr:cNvPr id="430" name="n_1mainValue【市民会館】&#10;有形固定資産減価償却率">
          <a:extLst>
            <a:ext uri="{FF2B5EF4-FFF2-40B4-BE49-F238E27FC236}">
              <a16:creationId xmlns:a16="http://schemas.microsoft.com/office/drawing/2014/main" id="{BDB4DA97-81C1-4020-B993-34AC3723695E}"/>
            </a:ext>
          </a:extLst>
        </xdr:cNvPr>
        <xdr:cNvSpPr txBox="1"/>
      </xdr:nvSpPr>
      <xdr:spPr>
        <a:xfrm>
          <a:off x="3239144" y="17565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65876</xdr:rowOff>
    </xdr:from>
    <xdr:ext cx="405111" cy="259045"/>
    <xdr:sp macro="" textlink="">
      <xdr:nvSpPr>
        <xdr:cNvPr id="431" name="n_2mainValue【市民会館】&#10;有形固定資産減価償却率">
          <a:extLst>
            <a:ext uri="{FF2B5EF4-FFF2-40B4-BE49-F238E27FC236}">
              <a16:creationId xmlns:a16="http://schemas.microsoft.com/office/drawing/2014/main" id="{43B8F2EA-7181-48EC-B056-81CD9788FA87}"/>
            </a:ext>
          </a:extLst>
        </xdr:cNvPr>
        <xdr:cNvSpPr txBox="1"/>
      </xdr:nvSpPr>
      <xdr:spPr>
        <a:xfrm>
          <a:off x="2439044" y="17556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59345</xdr:rowOff>
    </xdr:from>
    <xdr:ext cx="405111" cy="259045"/>
    <xdr:sp macro="" textlink="">
      <xdr:nvSpPr>
        <xdr:cNvPr id="432" name="n_3mainValue【市民会館】&#10;有形固定資産減価償却率">
          <a:extLst>
            <a:ext uri="{FF2B5EF4-FFF2-40B4-BE49-F238E27FC236}">
              <a16:creationId xmlns:a16="http://schemas.microsoft.com/office/drawing/2014/main" id="{DB27A43D-1292-4AF9-9959-AC33BC4A2987}"/>
            </a:ext>
          </a:extLst>
        </xdr:cNvPr>
        <xdr:cNvSpPr txBox="1"/>
      </xdr:nvSpPr>
      <xdr:spPr>
        <a:xfrm>
          <a:off x="1648469" y="17547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64243</xdr:rowOff>
    </xdr:from>
    <xdr:ext cx="405111" cy="259045"/>
    <xdr:sp macro="" textlink="">
      <xdr:nvSpPr>
        <xdr:cNvPr id="433" name="n_4mainValue【市民会館】&#10;有形固定資産減価償却率">
          <a:extLst>
            <a:ext uri="{FF2B5EF4-FFF2-40B4-BE49-F238E27FC236}">
              <a16:creationId xmlns:a16="http://schemas.microsoft.com/office/drawing/2014/main" id="{DA1878AA-9061-424E-A842-94D283AE84AA}"/>
            </a:ext>
          </a:extLst>
        </xdr:cNvPr>
        <xdr:cNvSpPr txBox="1"/>
      </xdr:nvSpPr>
      <xdr:spPr>
        <a:xfrm>
          <a:off x="848369" y="17555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21637F06-D867-4979-BA42-47E0636C95C3}"/>
            </a:ext>
          </a:extLst>
        </xdr:cNvPr>
        <xdr:cNvSpPr/>
      </xdr:nvSpPr>
      <xdr:spPr>
        <a:xfrm>
          <a:off x="59531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5D6F8E66-9415-4553-B0A6-AD28BFA6A79B}"/>
            </a:ext>
          </a:extLst>
        </xdr:cNvPr>
        <xdr:cNvSpPr/>
      </xdr:nvSpPr>
      <xdr:spPr>
        <a:xfrm>
          <a:off x="60674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49F5F8EE-A0F1-4AFD-96C3-BCDF5A6BBA79}"/>
            </a:ext>
          </a:extLst>
        </xdr:cNvPr>
        <xdr:cNvSpPr/>
      </xdr:nvSpPr>
      <xdr:spPr>
        <a:xfrm>
          <a:off x="60674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6A72C164-D1DB-4FC7-B189-F1515A1FF1CE}"/>
            </a:ext>
          </a:extLst>
        </xdr:cNvPr>
        <xdr:cNvSpPr/>
      </xdr:nvSpPr>
      <xdr:spPr>
        <a:xfrm>
          <a:off x="69818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542FD321-6F0A-4003-A9A1-5A7752AB6004}"/>
            </a:ext>
          </a:extLst>
        </xdr:cNvPr>
        <xdr:cNvSpPr/>
      </xdr:nvSpPr>
      <xdr:spPr>
        <a:xfrm>
          <a:off x="69818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B7B0BDA3-E438-468F-B7C4-6779C801514D}"/>
            </a:ext>
          </a:extLst>
        </xdr:cNvPr>
        <xdr:cNvSpPr/>
      </xdr:nvSpPr>
      <xdr:spPr>
        <a:xfrm>
          <a:off x="80105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F8BE6101-FC35-435A-9CED-880181FE9639}"/>
            </a:ext>
          </a:extLst>
        </xdr:cNvPr>
        <xdr:cNvSpPr/>
      </xdr:nvSpPr>
      <xdr:spPr>
        <a:xfrm>
          <a:off x="80105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DF5E7391-1434-4064-B6E0-C1BFD7C4D8E8}"/>
            </a:ext>
          </a:extLst>
        </xdr:cNvPr>
        <xdr:cNvSpPr/>
      </xdr:nvSpPr>
      <xdr:spPr>
        <a:xfrm>
          <a:off x="59531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5D91E97A-7DCA-4DC3-BF8A-7A939F7FE8BC}"/>
            </a:ext>
          </a:extLst>
        </xdr:cNvPr>
        <xdr:cNvSpPr txBox="1"/>
      </xdr:nvSpPr>
      <xdr:spPr>
        <a:xfrm>
          <a:off x="5915025"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185A18EC-3FCF-4BBD-9674-3DA3733D8B3C}"/>
            </a:ext>
          </a:extLst>
        </xdr:cNvPr>
        <xdr:cNvCxnSpPr/>
      </xdr:nvCxnSpPr>
      <xdr:spPr>
        <a:xfrm>
          <a:off x="5953125" y="17992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5D560A42-3000-4C9E-8AFC-C2FA127005DD}"/>
            </a:ext>
          </a:extLst>
        </xdr:cNvPr>
        <xdr:cNvCxnSpPr/>
      </xdr:nvCxnSpPr>
      <xdr:spPr>
        <a:xfrm>
          <a:off x="5953125" y="17640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a:extLst>
            <a:ext uri="{FF2B5EF4-FFF2-40B4-BE49-F238E27FC236}">
              <a16:creationId xmlns:a16="http://schemas.microsoft.com/office/drawing/2014/main" id="{A16E360D-7E66-4F32-99D3-4895D2ACA2BC}"/>
            </a:ext>
          </a:extLst>
        </xdr:cNvPr>
        <xdr:cNvSpPr txBox="1"/>
      </xdr:nvSpPr>
      <xdr:spPr>
        <a:xfrm>
          <a:off x="5527221" y="17494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782F8F0D-6073-4B01-A847-69DD15CCB561}"/>
            </a:ext>
          </a:extLst>
        </xdr:cNvPr>
        <xdr:cNvCxnSpPr/>
      </xdr:nvCxnSpPr>
      <xdr:spPr>
        <a:xfrm>
          <a:off x="5953125" y="17278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a:extLst>
            <a:ext uri="{FF2B5EF4-FFF2-40B4-BE49-F238E27FC236}">
              <a16:creationId xmlns:a16="http://schemas.microsoft.com/office/drawing/2014/main" id="{03D474F7-25AD-4263-AB63-08E352102A53}"/>
            </a:ext>
          </a:extLst>
        </xdr:cNvPr>
        <xdr:cNvSpPr txBox="1"/>
      </xdr:nvSpPr>
      <xdr:spPr>
        <a:xfrm>
          <a:off x="5527221" y="17142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36C7F54E-F872-4E93-8062-C636A950EC57}"/>
            </a:ext>
          </a:extLst>
        </xdr:cNvPr>
        <xdr:cNvCxnSpPr/>
      </xdr:nvCxnSpPr>
      <xdr:spPr>
        <a:xfrm>
          <a:off x="5953125" y="1691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a:extLst>
            <a:ext uri="{FF2B5EF4-FFF2-40B4-BE49-F238E27FC236}">
              <a16:creationId xmlns:a16="http://schemas.microsoft.com/office/drawing/2014/main" id="{007AE95E-BFB9-4891-8B97-4C6493AA6F6C}"/>
            </a:ext>
          </a:extLst>
        </xdr:cNvPr>
        <xdr:cNvSpPr txBox="1"/>
      </xdr:nvSpPr>
      <xdr:spPr>
        <a:xfrm>
          <a:off x="5527221" y="1678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5EEF1E11-D304-4151-B85C-BB2EAD6B81A8}"/>
            </a:ext>
          </a:extLst>
        </xdr:cNvPr>
        <xdr:cNvCxnSpPr/>
      </xdr:nvCxnSpPr>
      <xdr:spPr>
        <a:xfrm>
          <a:off x="5953125" y="16554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a:extLst>
            <a:ext uri="{FF2B5EF4-FFF2-40B4-BE49-F238E27FC236}">
              <a16:creationId xmlns:a16="http://schemas.microsoft.com/office/drawing/2014/main" id="{DDB1CC76-6D3D-4392-A4CA-00F6C092D77F}"/>
            </a:ext>
          </a:extLst>
        </xdr:cNvPr>
        <xdr:cNvSpPr txBox="1"/>
      </xdr:nvSpPr>
      <xdr:spPr>
        <a:xfrm>
          <a:off x="5527221" y="16418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F843A18B-3242-4463-A650-E8E1051DA892}"/>
            </a:ext>
          </a:extLst>
        </xdr:cNvPr>
        <xdr:cNvCxnSpPr/>
      </xdr:nvCxnSpPr>
      <xdr:spPr>
        <a:xfrm>
          <a:off x="5953125"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a:extLst>
            <a:ext uri="{FF2B5EF4-FFF2-40B4-BE49-F238E27FC236}">
              <a16:creationId xmlns:a16="http://schemas.microsoft.com/office/drawing/2014/main" id="{2E320E1B-DC3A-49B5-8E90-E48EFF4E7AE7}"/>
            </a:ext>
          </a:extLst>
        </xdr:cNvPr>
        <xdr:cNvSpPr txBox="1"/>
      </xdr:nvSpPr>
      <xdr:spPr>
        <a:xfrm>
          <a:off x="5527221" y="16056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EE00BB32-084B-4466-B3F2-5A8FBB7CA8B0}"/>
            </a:ext>
          </a:extLst>
        </xdr:cNvPr>
        <xdr:cNvCxnSpPr/>
      </xdr:nvCxnSpPr>
      <xdr:spPr>
        <a:xfrm>
          <a:off x="5953125" y="15840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A4D7E6B5-3CEC-4779-9C58-77C2D12639A0}"/>
            </a:ext>
          </a:extLst>
        </xdr:cNvPr>
        <xdr:cNvSpPr txBox="1"/>
      </xdr:nvSpPr>
      <xdr:spPr>
        <a:xfrm>
          <a:off x="5527221" y="15704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BF6EF7F2-A371-4F21-AACA-5AFBEFF27D47}"/>
            </a:ext>
          </a:extLst>
        </xdr:cNvPr>
        <xdr:cNvSpPr/>
      </xdr:nvSpPr>
      <xdr:spPr>
        <a:xfrm>
          <a:off x="59531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34289</xdr:rowOff>
    </xdr:from>
    <xdr:to>
      <xdr:col>54</xdr:col>
      <xdr:colOff>189865</xdr:colOff>
      <xdr:row>108</xdr:row>
      <xdr:rowOff>99061</xdr:rowOff>
    </xdr:to>
    <xdr:cxnSp macro="">
      <xdr:nvCxnSpPr>
        <xdr:cNvPr id="457" name="直線コネクタ 456">
          <a:extLst>
            <a:ext uri="{FF2B5EF4-FFF2-40B4-BE49-F238E27FC236}">
              <a16:creationId xmlns:a16="http://schemas.microsoft.com/office/drawing/2014/main" id="{21AD43BF-454C-465D-915F-3CF55F49518E}"/>
            </a:ext>
          </a:extLst>
        </xdr:cNvPr>
        <xdr:cNvCxnSpPr/>
      </xdr:nvCxnSpPr>
      <xdr:spPr>
        <a:xfrm flipV="1">
          <a:off x="9429115" y="16385539"/>
          <a:ext cx="0" cy="1204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102888</xdr:rowOff>
    </xdr:from>
    <xdr:ext cx="469744" cy="259045"/>
    <xdr:sp macro="" textlink="">
      <xdr:nvSpPr>
        <xdr:cNvPr id="458" name="【市民会館】&#10;一人当たり面積最小値テキスト">
          <a:extLst>
            <a:ext uri="{FF2B5EF4-FFF2-40B4-BE49-F238E27FC236}">
              <a16:creationId xmlns:a16="http://schemas.microsoft.com/office/drawing/2014/main" id="{4F845950-AE04-4B13-9759-57A360887D6D}"/>
            </a:ext>
          </a:extLst>
        </xdr:cNvPr>
        <xdr:cNvSpPr txBox="1"/>
      </xdr:nvSpPr>
      <xdr:spPr>
        <a:xfrm>
          <a:off x="9467850" y="17593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99061</xdr:rowOff>
    </xdr:from>
    <xdr:to>
      <xdr:col>55</xdr:col>
      <xdr:colOff>88900</xdr:colOff>
      <xdr:row>108</xdr:row>
      <xdr:rowOff>99061</xdr:rowOff>
    </xdr:to>
    <xdr:cxnSp macro="">
      <xdr:nvCxnSpPr>
        <xdr:cNvPr id="459" name="直線コネクタ 458">
          <a:extLst>
            <a:ext uri="{FF2B5EF4-FFF2-40B4-BE49-F238E27FC236}">
              <a16:creationId xmlns:a16="http://schemas.microsoft.com/office/drawing/2014/main" id="{06677A76-B635-44EC-BD97-D57B8CC4EE3F}"/>
            </a:ext>
          </a:extLst>
        </xdr:cNvPr>
        <xdr:cNvCxnSpPr/>
      </xdr:nvCxnSpPr>
      <xdr:spPr>
        <a:xfrm>
          <a:off x="9363075" y="1759013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152416</xdr:rowOff>
    </xdr:from>
    <xdr:ext cx="469744" cy="259045"/>
    <xdr:sp macro="" textlink="">
      <xdr:nvSpPr>
        <xdr:cNvPr id="460" name="【市民会館】&#10;一人当たり面積最大値テキスト">
          <a:extLst>
            <a:ext uri="{FF2B5EF4-FFF2-40B4-BE49-F238E27FC236}">
              <a16:creationId xmlns:a16="http://schemas.microsoft.com/office/drawing/2014/main" id="{67495422-4DDB-4D3E-92F5-EB7D0EEF9867}"/>
            </a:ext>
          </a:extLst>
        </xdr:cNvPr>
        <xdr:cNvSpPr txBox="1"/>
      </xdr:nvSpPr>
      <xdr:spPr>
        <a:xfrm>
          <a:off x="9467850" y="1618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34289</xdr:rowOff>
    </xdr:from>
    <xdr:to>
      <xdr:col>55</xdr:col>
      <xdr:colOff>88900</xdr:colOff>
      <xdr:row>101</xdr:row>
      <xdr:rowOff>34289</xdr:rowOff>
    </xdr:to>
    <xdr:cxnSp macro="">
      <xdr:nvCxnSpPr>
        <xdr:cNvPr id="461" name="直線コネクタ 460">
          <a:extLst>
            <a:ext uri="{FF2B5EF4-FFF2-40B4-BE49-F238E27FC236}">
              <a16:creationId xmlns:a16="http://schemas.microsoft.com/office/drawing/2014/main" id="{0DF33E09-AC42-4482-AA76-2EBD12F80599}"/>
            </a:ext>
          </a:extLst>
        </xdr:cNvPr>
        <xdr:cNvCxnSpPr/>
      </xdr:nvCxnSpPr>
      <xdr:spPr>
        <a:xfrm>
          <a:off x="9363075" y="1638553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21607</xdr:rowOff>
    </xdr:from>
    <xdr:ext cx="469744" cy="259045"/>
    <xdr:sp macro="" textlink="">
      <xdr:nvSpPr>
        <xdr:cNvPr id="462" name="【市民会館】&#10;一人当たり面積平均値テキスト">
          <a:extLst>
            <a:ext uri="{FF2B5EF4-FFF2-40B4-BE49-F238E27FC236}">
              <a16:creationId xmlns:a16="http://schemas.microsoft.com/office/drawing/2014/main" id="{2EBEC7C8-6251-4C37-A8C8-6D667F39FEE7}"/>
            </a:ext>
          </a:extLst>
        </xdr:cNvPr>
        <xdr:cNvSpPr txBox="1"/>
      </xdr:nvSpPr>
      <xdr:spPr>
        <a:xfrm>
          <a:off x="9467850" y="170237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170180</xdr:rowOff>
    </xdr:from>
    <xdr:to>
      <xdr:col>55</xdr:col>
      <xdr:colOff>50800</xdr:colOff>
      <xdr:row>106</xdr:row>
      <xdr:rowOff>100330</xdr:rowOff>
    </xdr:to>
    <xdr:sp macro="" textlink="">
      <xdr:nvSpPr>
        <xdr:cNvPr id="463" name="フローチャート: 判断 462">
          <a:extLst>
            <a:ext uri="{FF2B5EF4-FFF2-40B4-BE49-F238E27FC236}">
              <a16:creationId xmlns:a16="http://schemas.microsoft.com/office/drawing/2014/main" id="{5DA58CDC-EB41-460F-B64E-2240586134F6}"/>
            </a:ext>
          </a:extLst>
        </xdr:cNvPr>
        <xdr:cNvSpPr/>
      </xdr:nvSpPr>
      <xdr:spPr>
        <a:xfrm>
          <a:off x="9401175" y="17162780"/>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162561</xdr:rowOff>
    </xdr:from>
    <xdr:to>
      <xdr:col>50</xdr:col>
      <xdr:colOff>165100</xdr:colOff>
      <xdr:row>106</xdr:row>
      <xdr:rowOff>92711</xdr:rowOff>
    </xdr:to>
    <xdr:sp macro="" textlink="">
      <xdr:nvSpPr>
        <xdr:cNvPr id="464" name="フローチャート: 判断 463">
          <a:extLst>
            <a:ext uri="{FF2B5EF4-FFF2-40B4-BE49-F238E27FC236}">
              <a16:creationId xmlns:a16="http://schemas.microsoft.com/office/drawing/2014/main" id="{7AF529DA-AABA-46EA-BA52-AA77DE82B940}"/>
            </a:ext>
          </a:extLst>
        </xdr:cNvPr>
        <xdr:cNvSpPr/>
      </xdr:nvSpPr>
      <xdr:spPr>
        <a:xfrm>
          <a:off x="8639175" y="1716151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166370</xdr:rowOff>
    </xdr:from>
    <xdr:to>
      <xdr:col>46</xdr:col>
      <xdr:colOff>38100</xdr:colOff>
      <xdr:row>106</xdr:row>
      <xdr:rowOff>96520</xdr:rowOff>
    </xdr:to>
    <xdr:sp macro="" textlink="">
      <xdr:nvSpPr>
        <xdr:cNvPr id="465" name="フローチャート: 判断 464">
          <a:extLst>
            <a:ext uri="{FF2B5EF4-FFF2-40B4-BE49-F238E27FC236}">
              <a16:creationId xmlns:a16="http://schemas.microsoft.com/office/drawing/2014/main" id="{CD19AADE-D065-412A-9B34-5A939CC162C0}"/>
            </a:ext>
          </a:extLst>
        </xdr:cNvPr>
        <xdr:cNvSpPr/>
      </xdr:nvSpPr>
      <xdr:spPr>
        <a:xfrm>
          <a:off x="7839075" y="1716532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143511</xdr:rowOff>
    </xdr:from>
    <xdr:to>
      <xdr:col>41</xdr:col>
      <xdr:colOff>101600</xdr:colOff>
      <xdr:row>106</xdr:row>
      <xdr:rowOff>73661</xdr:rowOff>
    </xdr:to>
    <xdr:sp macro="" textlink="">
      <xdr:nvSpPr>
        <xdr:cNvPr id="466" name="フローチャート: 判断 465">
          <a:extLst>
            <a:ext uri="{FF2B5EF4-FFF2-40B4-BE49-F238E27FC236}">
              <a16:creationId xmlns:a16="http://schemas.microsoft.com/office/drawing/2014/main" id="{79C60DA6-A308-45C0-A7A7-48E7198F4A28}"/>
            </a:ext>
          </a:extLst>
        </xdr:cNvPr>
        <xdr:cNvSpPr/>
      </xdr:nvSpPr>
      <xdr:spPr>
        <a:xfrm>
          <a:off x="7029450" y="1714246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135889</xdr:rowOff>
    </xdr:from>
    <xdr:to>
      <xdr:col>36</xdr:col>
      <xdr:colOff>165100</xdr:colOff>
      <xdr:row>106</xdr:row>
      <xdr:rowOff>66039</xdr:rowOff>
    </xdr:to>
    <xdr:sp macro="" textlink="">
      <xdr:nvSpPr>
        <xdr:cNvPr id="467" name="フローチャート: 判断 466">
          <a:extLst>
            <a:ext uri="{FF2B5EF4-FFF2-40B4-BE49-F238E27FC236}">
              <a16:creationId xmlns:a16="http://schemas.microsoft.com/office/drawing/2014/main" id="{7DEB9305-8983-4FFC-AA43-5E31A618768E}"/>
            </a:ext>
          </a:extLst>
        </xdr:cNvPr>
        <xdr:cNvSpPr/>
      </xdr:nvSpPr>
      <xdr:spPr>
        <a:xfrm>
          <a:off x="6238875" y="1713801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E791BD20-2CC6-411C-BFC5-D387A4A37A94}"/>
            </a:ext>
          </a:extLst>
        </xdr:cNvPr>
        <xdr:cNvSpPr txBox="1"/>
      </xdr:nvSpPr>
      <xdr:spPr>
        <a:xfrm>
          <a:off x="925830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EA3AD9C7-93CB-411F-8767-2E430D2B0033}"/>
            </a:ext>
          </a:extLst>
        </xdr:cNvPr>
        <xdr:cNvSpPr txBox="1"/>
      </xdr:nvSpPr>
      <xdr:spPr>
        <a:xfrm>
          <a:off x="8515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6B9820A9-CADB-4CCA-A9BB-7D881A930E3F}"/>
            </a:ext>
          </a:extLst>
        </xdr:cNvPr>
        <xdr:cNvSpPr txBox="1"/>
      </xdr:nvSpPr>
      <xdr:spPr>
        <a:xfrm>
          <a:off x="7715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BCAA0638-2804-4835-8279-5E35CB3170EC}"/>
            </a:ext>
          </a:extLst>
        </xdr:cNvPr>
        <xdr:cNvSpPr txBox="1"/>
      </xdr:nvSpPr>
      <xdr:spPr>
        <a:xfrm>
          <a:off x="690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C4B0AC7A-7C77-4AC0-AD72-92A91F1DAAA8}"/>
            </a:ext>
          </a:extLst>
        </xdr:cNvPr>
        <xdr:cNvSpPr txBox="1"/>
      </xdr:nvSpPr>
      <xdr:spPr>
        <a:xfrm>
          <a:off x="6115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132080</xdr:rowOff>
    </xdr:from>
    <xdr:to>
      <xdr:col>55</xdr:col>
      <xdr:colOff>50800</xdr:colOff>
      <xdr:row>107</xdr:row>
      <xdr:rowOff>62230</xdr:rowOff>
    </xdr:to>
    <xdr:sp macro="" textlink="">
      <xdr:nvSpPr>
        <xdr:cNvPr id="473" name="楕円 472">
          <a:extLst>
            <a:ext uri="{FF2B5EF4-FFF2-40B4-BE49-F238E27FC236}">
              <a16:creationId xmlns:a16="http://schemas.microsoft.com/office/drawing/2014/main" id="{E3ADD872-E720-4C9D-B4CA-EA2DB6994789}"/>
            </a:ext>
          </a:extLst>
        </xdr:cNvPr>
        <xdr:cNvSpPr/>
      </xdr:nvSpPr>
      <xdr:spPr>
        <a:xfrm>
          <a:off x="9401175" y="1729613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110507</xdr:rowOff>
    </xdr:from>
    <xdr:ext cx="469744" cy="259045"/>
    <xdr:sp macro="" textlink="">
      <xdr:nvSpPr>
        <xdr:cNvPr id="474" name="【市民会館】&#10;一人当たり面積該当値テキスト">
          <a:extLst>
            <a:ext uri="{FF2B5EF4-FFF2-40B4-BE49-F238E27FC236}">
              <a16:creationId xmlns:a16="http://schemas.microsoft.com/office/drawing/2014/main" id="{D72E39F2-76EE-41D8-9596-6A5381128BD0}"/>
            </a:ext>
          </a:extLst>
        </xdr:cNvPr>
        <xdr:cNvSpPr txBox="1"/>
      </xdr:nvSpPr>
      <xdr:spPr>
        <a:xfrm>
          <a:off x="9467850" y="17271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120650</xdr:rowOff>
    </xdr:from>
    <xdr:to>
      <xdr:col>50</xdr:col>
      <xdr:colOff>165100</xdr:colOff>
      <xdr:row>107</xdr:row>
      <xdr:rowOff>50800</xdr:rowOff>
    </xdr:to>
    <xdr:sp macro="" textlink="">
      <xdr:nvSpPr>
        <xdr:cNvPr id="475" name="楕円 474">
          <a:extLst>
            <a:ext uri="{FF2B5EF4-FFF2-40B4-BE49-F238E27FC236}">
              <a16:creationId xmlns:a16="http://schemas.microsoft.com/office/drawing/2014/main" id="{06DF1F9A-9135-466E-88E2-1C08332DF5B6}"/>
            </a:ext>
          </a:extLst>
        </xdr:cNvPr>
        <xdr:cNvSpPr/>
      </xdr:nvSpPr>
      <xdr:spPr>
        <a:xfrm>
          <a:off x="8639175" y="1728787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0</xdr:rowOff>
    </xdr:from>
    <xdr:to>
      <xdr:col>55</xdr:col>
      <xdr:colOff>0</xdr:colOff>
      <xdr:row>107</xdr:row>
      <xdr:rowOff>11430</xdr:rowOff>
    </xdr:to>
    <xdr:cxnSp macro="">
      <xdr:nvCxnSpPr>
        <xdr:cNvPr id="476" name="直線コネクタ 475">
          <a:extLst>
            <a:ext uri="{FF2B5EF4-FFF2-40B4-BE49-F238E27FC236}">
              <a16:creationId xmlns:a16="http://schemas.microsoft.com/office/drawing/2014/main" id="{3B82BDD4-A0E1-4391-A6B5-B769A71722E1}"/>
            </a:ext>
          </a:extLst>
        </xdr:cNvPr>
        <xdr:cNvCxnSpPr/>
      </xdr:nvCxnSpPr>
      <xdr:spPr>
        <a:xfrm>
          <a:off x="8686800" y="17325975"/>
          <a:ext cx="742950"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124461</xdr:rowOff>
    </xdr:from>
    <xdr:to>
      <xdr:col>46</xdr:col>
      <xdr:colOff>38100</xdr:colOff>
      <xdr:row>107</xdr:row>
      <xdr:rowOff>54611</xdr:rowOff>
    </xdr:to>
    <xdr:sp macro="" textlink="">
      <xdr:nvSpPr>
        <xdr:cNvPr id="477" name="楕円 476">
          <a:extLst>
            <a:ext uri="{FF2B5EF4-FFF2-40B4-BE49-F238E27FC236}">
              <a16:creationId xmlns:a16="http://schemas.microsoft.com/office/drawing/2014/main" id="{78A4D46D-6AC9-4439-A53C-B656A0314349}"/>
            </a:ext>
          </a:extLst>
        </xdr:cNvPr>
        <xdr:cNvSpPr/>
      </xdr:nvSpPr>
      <xdr:spPr>
        <a:xfrm>
          <a:off x="7839075" y="1728533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0</xdr:rowOff>
    </xdr:from>
    <xdr:to>
      <xdr:col>50</xdr:col>
      <xdr:colOff>114300</xdr:colOff>
      <xdr:row>107</xdr:row>
      <xdr:rowOff>3811</xdr:rowOff>
    </xdr:to>
    <xdr:cxnSp macro="">
      <xdr:nvCxnSpPr>
        <xdr:cNvPr id="478" name="直線コネクタ 477">
          <a:extLst>
            <a:ext uri="{FF2B5EF4-FFF2-40B4-BE49-F238E27FC236}">
              <a16:creationId xmlns:a16="http://schemas.microsoft.com/office/drawing/2014/main" id="{31D3D998-308F-45B1-A359-B9EEAC751744}"/>
            </a:ext>
          </a:extLst>
        </xdr:cNvPr>
        <xdr:cNvCxnSpPr/>
      </xdr:nvCxnSpPr>
      <xdr:spPr>
        <a:xfrm flipV="1">
          <a:off x="7886700" y="17325975"/>
          <a:ext cx="800100" cy="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128270</xdr:rowOff>
    </xdr:from>
    <xdr:to>
      <xdr:col>41</xdr:col>
      <xdr:colOff>101600</xdr:colOff>
      <xdr:row>107</xdr:row>
      <xdr:rowOff>58420</xdr:rowOff>
    </xdr:to>
    <xdr:sp macro="" textlink="">
      <xdr:nvSpPr>
        <xdr:cNvPr id="479" name="楕円 478">
          <a:extLst>
            <a:ext uri="{FF2B5EF4-FFF2-40B4-BE49-F238E27FC236}">
              <a16:creationId xmlns:a16="http://schemas.microsoft.com/office/drawing/2014/main" id="{395CFDB9-4D6B-4B9A-81A9-84A3E657CDE8}"/>
            </a:ext>
          </a:extLst>
        </xdr:cNvPr>
        <xdr:cNvSpPr/>
      </xdr:nvSpPr>
      <xdr:spPr>
        <a:xfrm>
          <a:off x="7029450" y="1728914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3811</xdr:rowOff>
    </xdr:from>
    <xdr:to>
      <xdr:col>45</xdr:col>
      <xdr:colOff>177800</xdr:colOff>
      <xdr:row>107</xdr:row>
      <xdr:rowOff>7620</xdr:rowOff>
    </xdr:to>
    <xdr:cxnSp macro="">
      <xdr:nvCxnSpPr>
        <xdr:cNvPr id="480" name="直線コネクタ 479">
          <a:extLst>
            <a:ext uri="{FF2B5EF4-FFF2-40B4-BE49-F238E27FC236}">
              <a16:creationId xmlns:a16="http://schemas.microsoft.com/office/drawing/2014/main" id="{40AECD5B-FA20-46B4-9804-9A4F1864C895}"/>
            </a:ext>
          </a:extLst>
        </xdr:cNvPr>
        <xdr:cNvCxnSpPr/>
      </xdr:nvCxnSpPr>
      <xdr:spPr>
        <a:xfrm flipV="1">
          <a:off x="7077075" y="17332961"/>
          <a:ext cx="809625"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128270</xdr:rowOff>
    </xdr:from>
    <xdr:to>
      <xdr:col>36</xdr:col>
      <xdr:colOff>165100</xdr:colOff>
      <xdr:row>107</xdr:row>
      <xdr:rowOff>58420</xdr:rowOff>
    </xdr:to>
    <xdr:sp macro="" textlink="">
      <xdr:nvSpPr>
        <xdr:cNvPr id="481" name="楕円 480">
          <a:extLst>
            <a:ext uri="{FF2B5EF4-FFF2-40B4-BE49-F238E27FC236}">
              <a16:creationId xmlns:a16="http://schemas.microsoft.com/office/drawing/2014/main" id="{0FC5F3AC-93A7-4FE9-B982-0AD19BCB1303}"/>
            </a:ext>
          </a:extLst>
        </xdr:cNvPr>
        <xdr:cNvSpPr/>
      </xdr:nvSpPr>
      <xdr:spPr>
        <a:xfrm>
          <a:off x="6238875" y="1728914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7620</xdr:rowOff>
    </xdr:from>
    <xdr:to>
      <xdr:col>41</xdr:col>
      <xdr:colOff>50800</xdr:colOff>
      <xdr:row>107</xdr:row>
      <xdr:rowOff>7620</xdr:rowOff>
    </xdr:to>
    <xdr:cxnSp macro="">
      <xdr:nvCxnSpPr>
        <xdr:cNvPr id="482" name="直線コネクタ 481">
          <a:extLst>
            <a:ext uri="{FF2B5EF4-FFF2-40B4-BE49-F238E27FC236}">
              <a16:creationId xmlns:a16="http://schemas.microsoft.com/office/drawing/2014/main" id="{3E6165F6-9B8B-4571-9761-26C259387E29}"/>
            </a:ext>
          </a:extLst>
        </xdr:cNvPr>
        <xdr:cNvCxnSpPr/>
      </xdr:nvCxnSpPr>
      <xdr:spPr>
        <a:xfrm>
          <a:off x="6286500" y="1733677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109238</xdr:rowOff>
    </xdr:from>
    <xdr:ext cx="469744" cy="259045"/>
    <xdr:sp macro="" textlink="">
      <xdr:nvSpPr>
        <xdr:cNvPr id="483" name="n_1aveValue【市民会館】&#10;一人当たり面積">
          <a:extLst>
            <a:ext uri="{FF2B5EF4-FFF2-40B4-BE49-F238E27FC236}">
              <a16:creationId xmlns:a16="http://schemas.microsoft.com/office/drawing/2014/main" id="{D40D96B6-1FF4-4147-9BAF-76A75AE4E83B}"/>
            </a:ext>
          </a:extLst>
        </xdr:cNvPr>
        <xdr:cNvSpPr txBox="1"/>
      </xdr:nvSpPr>
      <xdr:spPr>
        <a:xfrm>
          <a:off x="8458277" y="16946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113047</xdr:rowOff>
    </xdr:from>
    <xdr:ext cx="469744" cy="259045"/>
    <xdr:sp macro="" textlink="">
      <xdr:nvSpPr>
        <xdr:cNvPr id="484" name="n_2aveValue【市民会館】&#10;一人当たり面積">
          <a:extLst>
            <a:ext uri="{FF2B5EF4-FFF2-40B4-BE49-F238E27FC236}">
              <a16:creationId xmlns:a16="http://schemas.microsoft.com/office/drawing/2014/main" id="{F5632010-3854-4379-827A-B538B7DD94F3}"/>
            </a:ext>
          </a:extLst>
        </xdr:cNvPr>
        <xdr:cNvSpPr txBox="1"/>
      </xdr:nvSpPr>
      <xdr:spPr>
        <a:xfrm>
          <a:off x="7677227" y="1695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90188</xdr:rowOff>
    </xdr:from>
    <xdr:ext cx="469744" cy="259045"/>
    <xdr:sp macro="" textlink="">
      <xdr:nvSpPr>
        <xdr:cNvPr id="485" name="n_3aveValue【市民会館】&#10;一人当たり面積">
          <a:extLst>
            <a:ext uri="{FF2B5EF4-FFF2-40B4-BE49-F238E27FC236}">
              <a16:creationId xmlns:a16="http://schemas.microsoft.com/office/drawing/2014/main" id="{4779AE9A-2232-46F1-ABA5-300470FBC461}"/>
            </a:ext>
          </a:extLst>
        </xdr:cNvPr>
        <xdr:cNvSpPr txBox="1"/>
      </xdr:nvSpPr>
      <xdr:spPr>
        <a:xfrm>
          <a:off x="6867602" y="16927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82566</xdr:rowOff>
    </xdr:from>
    <xdr:ext cx="469744" cy="259045"/>
    <xdr:sp macro="" textlink="">
      <xdr:nvSpPr>
        <xdr:cNvPr id="486" name="n_4aveValue【市民会館】&#10;一人当たり面積">
          <a:extLst>
            <a:ext uri="{FF2B5EF4-FFF2-40B4-BE49-F238E27FC236}">
              <a16:creationId xmlns:a16="http://schemas.microsoft.com/office/drawing/2014/main" id="{EBDE0976-CD83-4BF5-A430-B6251F009B30}"/>
            </a:ext>
          </a:extLst>
        </xdr:cNvPr>
        <xdr:cNvSpPr txBox="1"/>
      </xdr:nvSpPr>
      <xdr:spPr>
        <a:xfrm>
          <a:off x="6067502" y="1692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41927</xdr:rowOff>
    </xdr:from>
    <xdr:ext cx="469744" cy="259045"/>
    <xdr:sp macro="" textlink="">
      <xdr:nvSpPr>
        <xdr:cNvPr id="487" name="n_1mainValue【市民会館】&#10;一人当たり面積">
          <a:extLst>
            <a:ext uri="{FF2B5EF4-FFF2-40B4-BE49-F238E27FC236}">
              <a16:creationId xmlns:a16="http://schemas.microsoft.com/office/drawing/2014/main" id="{885FAD2E-6A5C-443E-9EFA-97EF55C10293}"/>
            </a:ext>
          </a:extLst>
        </xdr:cNvPr>
        <xdr:cNvSpPr txBox="1"/>
      </xdr:nvSpPr>
      <xdr:spPr>
        <a:xfrm>
          <a:off x="8458277" y="17371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45738</xdr:rowOff>
    </xdr:from>
    <xdr:ext cx="469744" cy="259045"/>
    <xdr:sp macro="" textlink="">
      <xdr:nvSpPr>
        <xdr:cNvPr id="488" name="n_2mainValue【市民会館】&#10;一人当たり面積">
          <a:extLst>
            <a:ext uri="{FF2B5EF4-FFF2-40B4-BE49-F238E27FC236}">
              <a16:creationId xmlns:a16="http://schemas.microsoft.com/office/drawing/2014/main" id="{E9E2530C-AA8E-41F0-BDAD-B1C9D30033BC}"/>
            </a:ext>
          </a:extLst>
        </xdr:cNvPr>
        <xdr:cNvSpPr txBox="1"/>
      </xdr:nvSpPr>
      <xdr:spPr>
        <a:xfrm>
          <a:off x="7677227" y="1737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49547</xdr:rowOff>
    </xdr:from>
    <xdr:ext cx="469744" cy="259045"/>
    <xdr:sp macro="" textlink="">
      <xdr:nvSpPr>
        <xdr:cNvPr id="489" name="n_3mainValue【市民会館】&#10;一人当たり面積">
          <a:extLst>
            <a:ext uri="{FF2B5EF4-FFF2-40B4-BE49-F238E27FC236}">
              <a16:creationId xmlns:a16="http://schemas.microsoft.com/office/drawing/2014/main" id="{64DC0446-AE90-4FC1-8201-C01C0D0B13D0}"/>
            </a:ext>
          </a:extLst>
        </xdr:cNvPr>
        <xdr:cNvSpPr txBox="1"/>
      </xdr:nvSpPr>
      <xdr:spPr>
        <a:xfrm>
          <a:off x="6867602" y="1737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49547</xdr:rowOff>
    </xdr:from>
    <xdr:ext cx="469744" cy="259045"/>
    <xdr:sp macro="" textlink="">
      <xdr:nvSpPr>
        <xdr:cNvPr id="490" name="n_4mainValue【市民会館】&#10;一人当たり面積">
          <a:extLst>
            <a:ext uri="{FF2B5EF4-FFF2-40B4-BE49-F238E27FC236}">
              <a16:creationId xmlns:a16="http://schemas.microsoft.com/office/drawing/2014/main" id="{0EBD7D6B-F3FB-443E-9EDE-271C026B68B9}"/>
            </a:ext>
          </a:extLst>
        </xdr:cNvPr>
        <xdr:cNvSpPr txBox="1"/>
      </xdr:nvSpPr>
      <xdr:spPr>
        <a:xfrm>
          <a:off x="6067502" y="1737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D51208BE-2AC2-4887-9227-7D3F387D1EFE}"/>
            </a:ext>
          </a:extLst>
        </xdr:cNvPr>
        <xdr:cNvSpPr/>
      </xdr:nvSpPr>
      <xdr:spPr>
        <a:xfrm>
          <a:off x="112109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ECBF70AA-92C7-447D-A1D3-AE85D0F63128}"/>
            </a:ext>
          </a:extLst>
        </xdr:cNvPr>
        <xdr:cNvSpPr/>
      </xdr:nvSpPr>
      <xdr:spPr>
        <a:xfrm>
          <a:off x="113157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A2D9C6B2-78DD-4E52-BF9D-A9F9A88DA5FA}"/>
            </a:ext>
          </a:extLst>
        </xdr:cNvPr>
        <xdr:cNvSpPr/>
      </xdr:nvSpPr>
      <xdr:spPr>
        <a:xfrm>
          <a:off x="113157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85ACDEB9-90B4-4354-80D3-013AC2CE46CA}"/>
            </a:ext>
          </a:extLst>
        </xdr:cNvPr>
        <xdr:cNvSpPr/>
      </xdr:nvSpPr>
      <xdr:spPr>
        <a:xfrm>
          <a:off x="1223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8EB6890B-4FC9-4DEA-9007-7C4CC2CF9236}"/>
            </a:ext>
          </a:extLst>
        </xdr:cNvPr>
        <xdr:cNvSpPr/>
      </xdr:nvSpPr>
      <xdr:spPr>
        <a:xfrm>
          <a:off x="1223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B1D36DFB-89B0-4762-A7A6-EBB055CEAF41}"/>
            </a:ext>
          </a:extLst>
        </xdr:cNvPr>
        <xdr:cNvSpPr/>
      </xdr:nvSpPr>
      <xdr:spPr>
        <a:xfrm>
          <a:off x="132683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B7ED0F1D-41A7-4A65-9D9F-0AF89B4BF46B}"/>
            </a:ext>
          </a:extLst>
        </xdr:cNvPr>
        <xdr:cNvSpPr/>
      </xdr:nvSpPr>
      <xdr:spPr>
        <a:xfrm>
          <a:off x="132683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0F17C2B0-9AEC-4BA7-A100-484F24C7B3C1}"/>
            </a:ext>
          </a:extLst>
        </xdr:cNvPr>
        <xdr:cNvSpPr/>
      </xdr:nvSpPr>
      <xdr:spPr>
        <a:xfrm>
          <a:off x="112109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B41C1CD5-3BCF-4E3E-AE65-62B69EBB1D71}"/>
            </a:ext>
          </a:extLst>
        </xdr:cNvPr>
        <xdr:cNvSpPr txBox="1"/>
      </xdr:nvSpPr>
      <xdr:spPr>
        <a:xfrm>
          <a:off x="11172825"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83FCF238-C084-4429-8D7A-D56262D95ED9}"/>
            </a:ext>
          </a:extLst>
        </xdr:cNvPr>
        <xdr:cNvCxnSpPr/>
      </xdr:nvCxnSpPr>
      <xdr:spPr>
        <a:xfrm>
          <a:off x="11210925" y="7200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E1B3F607-5C31-4E90-86C7-CEE738321F4A}"/>
            </a:ext>
          </a:extLst>
        </xdr:cNvPr>
        <xdr:cNvSpPr txBox="1"/>
      </xdr:nvSpPr>
      <xdr:spPr>
        <a:xfrm>
          <a:off x="107945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84CE54E0-A409-4BEC-B2DD-A215C447C661}"/>
            </a:ext>
          </a:extLst>
        </xdr:cNvPr>
        <xdr:cNvCxnSpPr/>
      </xdr:nvCxnSpPr>
      <xdr:spPr>
        <a:xfrm>
          <a:off x="11210925" y="6838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503" name="テキスト ボックス 502">
          <a:extLst>
            <a:ext uri="{FF2B5EF4-FFF2-40B4-BE49-F238E27FC236}">
              <a16:creationId xmlns:a16="http://schemas.microsoft.com/office/drawing/2014/main" id="{BA27CE39-CF1C-40BB-A0C0-6182F590D4EE}"/>
            </a:ext>
          </a:extLst>
        </xdr:cNvPr>
        <xdr:cNvSpPr txBox="1"/>
      </xdr:nvSpPr>
      <xdr:spPr>
        <a:xfrm>
          <a:off x="10845966" y="670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FBC0D32F-DD86-452D-862E-85664A9F4DDF}"/>
            </a:ext>
          </a:extLst>
        </xdr:cNvPr>
        <xdr:cNvCxnSpPr/>
      </xdr:nvCxnSpPr>
      <xdr:spPr>
        <a:xfrm>
          <a:off x="11210925" y="6477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8740BAA9-589B-48ED-9120-62D126BF361D}"/>
            </a:ext>
          </a:extLst>
        </xdr:cNvPr>
        <xdr:cNvSpPr txBox="1"/>
      </xdr:nvSpPr>
      <xdr:spPr>
        <a:xfrm>
          <a:off x="10845966" y="6341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B5CBAD7B-A540-4052-BF3D-E0FDF4A7103E}"/>
            </a:ext>
          </a:extLst>
        </xdr:cNvPr>
        <xdr:cNvCxnSpPr/>
      </xdr:nvCxnSpPr>
      <xdr:spPr>
        <a:xfrm>
          <a:off x="11210925" y="61245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AD67927A-3F8E-498B-BDE3-4662D75333B5}"/>
            </a:ext>
          </a:extLst>
        </xdr:cNvPr>
        <xdr:cNvSpPr txBox="1"/>
      </xdr:nvSpPr>
      <xdr:spPr>
        <a:xfrm>
          <a:off x="10845966" y="5988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6AFFFDB6-641C-4018-AEE8-471F26236F7A}"/>
            </a:ext>
          </a:extLst>
        </xdr:cNvPr>
        <xdr:cNvCxnSpPr/>
      </xdr:nvCxnSpPr>
      <xdr:spPr>
        <a:xfrm>
          <a:off x="11210925" y="5762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F713904A-0F52-45EE-903F-9A6959A52E41}"/>
            </a:ext>
          </a:extLst>
        </xdr:cNvPr>
        <xdr:cNvSpPr txBox="1"/>
      </xdr:nvSpPr>
      <xdr:spPr>
        <a:xfrm>
          <a:off x="10845966" y="5626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A2D1CE49-BC4B-43B9-A5F9-E4F41186AF09}"/>
            </a:ext>
          </a:extLst>
        </xdr:cNvPr>
        <xdr:cNvCxnSpPr/>
      </xdr:nvCxnSpPr>
      <xdr:spPr>
        <a:xfrm>
          <a:off x="11210925" y="54006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11" name="テキスト ボックス 510">
          <a:extLst>
            <a:ext uri="{FF2B5EF4-FFF2-40B4-BE49-F238E27FC236}">
              <a16:creationId xmlns:a16="http://schemas.microsoft.com/office/drawing/2014/main" id="{0D16900A-8C40-47A1-8A97-2F23040DD940}"/>
            </a:ext>
          </a:extLst>
        </xdr:cNvPr>
        <xdr:cNvSpPr txBox="1"/>
      </xdr:nvSpPr>
      <xdr:spPr>
        <a:xfrm>
          <a:off x="10903736" y="52648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53A68EBA-1555-4285-AD1E-6255DDFE967D}"/>
            </a:ext>
          </a:extLst>
        </xdr:cNvPr>
        <xdr:cNvCxnSpPr/>
      </xdr:nvCxnSpPr>
      <xdr:spPr>
        <a:xfrm>
          <a:off x="11210925" y="5038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3" name="【一般廃棄物処理施設】&#10;有形固定資産減価償却率グラフ枠">
          <a:extLst>
            <a:ext uri="{FF2B5EF4-FFF2-40B4-BE49-F238E27FC236}">
              <a16:creationId xmlns:a16="http://schemas.microsoft.com/office/drawing/2014/main" id="{D156DB5C-E3AB-4069-AC4A-DDDB515DC9C9}"/>
            </a:ext>
          </a:extLst>
        </xdr:cNvPr>
        <xdr:cNvSpPr/>
      </xdr:nvSpPr>
      <xdr:spPr>
        <a:xfrm>
          <a:off x="112109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51435</xdr:rowOff>
    </xdr:from>
    <xdr:to>
      <xdr:col>85</xdr:col>
      <xdr:colOff>126364</xdr:colOff>
      <xdr:row>42</xdr:row>
      <xdr:rowOff>106680</xdr:rowOff>
    </xdr:to>
    <xdr:cxnSp macro="">
      <xdr:nvCxnSpPr>
        <xdr:cNvPr id="514" name="直線コネクタ 513">
          <a:extLst>
            <a:ext uri="{FF2B5EF4-FFF2-40B4-BE49-F238E27FC236}">
              <a16:creationId xmlns:a16="http://schemas.microsoft.com/office/drawing/2014/main" id="{62348339-F836-4701-8E0A-C3AA9179D9EA}"/>
            </a:ext>
          </a:extLst>
        </xdr:cNvPr>
        <xdr:cNvCxnSpPr/>
      </xdr:nvCxnSpPr>
      <xdr:spPr>
        <a:xfrm flipV="1">
          <a:off x="14696439" y="5553710"/>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110507</xdr:rowOff>
    </xdr:from>
    <xdr:ext cx="405111" cy="259045"/>
    <xdr:sp macro="" textlink="">
      <xdr:nvSpPr>
        <xdr:cNvPr id="515" name="【一般廃棄物処理施設】&#10;有形固定資産減価償却率最小値テキスト">
          <a:extLst>
            <a:ext uri="{FF2B5EF4-FFF2-40B4-BE49-F238E27FC236}">
              <a16:creationId xmlns:a16="http://schemas.microsoft.com/office/drawing/2014/main" id="{EAD9F60C-E65C-4552-9FC7-8F1938D39436}"/>
            </a:ext>
          </a:extLst>
        </xdr:cNvPr>
        <xdr:cNvSpPr txBox="1"/>
      </xdr:nvSpPr>
      <xdr:spPr>
        <a:xfrm>
          <a:off x="14735175" y="690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106680</xdr:rowOff>
    </xdr:from>
    <xdr:to>
      <xdr:col>86</xdr:col>
      <xdr:colOff>25400</xdr:colOff>
      <xdr:row>42</xdr:row>
      <xdr:rowOff>106680</xdr:rowOff>
    </xdr:to>
    <xdr:cxnSp macro="">
      <xdr:nvCxnSpPr>
        <xdr:cNvPr id="516" name="直線コネクタ 515">
          <a:extLst>
            <a:ext uri="{FF2B5EF4-FFF2-40B4-BE49-F238E27FC236}">
              <a16:creationId xmlns:a16="http://schemas.microsoft.com/office/drawing/2014/main" id="{637D6776-140A-438E-99C0-6019BA4D961E}"/>
            </a:ext>
          </a:extLst>
        </xdr:cNvPr>
        <xdr:cNvCxnSpPr/>
      </xdr:nvCxnSpPr>
      <xdr:spPr>
        <a:xfrm>
          <a:off x="14611350" y="69043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169562</xdr:rowOff>
    </xdr:from>
    <xdr:ext cx="340478" cy="259045"/>
    <xdr:sp macro="" textlink="">
      <xdr:nvSpPr>
        <xdr:cNvPr id="517" name="【一般廃棄物処理施設】&#10;有形固定資産減価償却率最大値テキスト">
          <a:extLst>
            <a:ext uri="{FF2B5EF4-FFF2-40B4-BE49-F238E27FC236}">
              <a16:creationId xmlns:a16="http://schemas.microsoft.com/office/drawing/2014/main" id="{78D66733-3C42-4C0F-8562-3BE0A39CEDB6}"/>
            </a:ext>
          </a:extLst>
        </xdr:cNvPr>
        <xdr:cNvSpPr txBox="1"/>
      </xdr:nvSpPr>
      <xdr:spPr>
        <a:xfrm>
          <a:off x="14735175" y="53416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51435</xdr:rowOff>
    </xdr:from>
    <xdr:to>
      <xdr:col>86</xdr:col>
      <xdr:colOff>25400</xdr:colOff>
      <xdr:row>34</xdr:row>
      <xdr:rowOff>51435</xdr:rowOff>
    </xdr:to>
    <xdr:cxnSp macro="">
      <xdr:nvCxnSpPr>
        <xdr:cNvPr id="518" name="直線コネクタ 517">
          <a:extLst>
            <a:ext uri="{FF2B5EF4-FFF2-40B4-BE49-F238E27FC236}">
              <a16:creationId xmlns:a16="http://schemas.microsoft.com/office/drawing/2014/main" id="{87C17CB7-54AD-482C-8939-369C2FA43CEB}"/>
            </a:ext>
          </a:extLst>
        </xdr:cNvPr>
        <xdr:cNvCxnSpPr/>
      </xdr:nvCxnSpPr>
      <xdr:spPr>
        <a:xfrm>
          <a:off x="14611350" y="555371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169562</xdr:rowOff>
    </xdr:from>
    <xdr:ext cx="405111" cy="259045"/>
    <xdr:sp macro="" textlink="">
      <xdr:nvSpPr>
        <xdr:cNvPr id="519" name="【一般廃棄物処理施設】&#10;有形固定資産減価償却率平均値テキスト">
          <a:extLst>
            <a:ext uri="{FF2B5EF4-FFF2-40B4-BE49-F238E27FC236}">
              <a16:creationId xmlns:a16="http://schemas.microsoft.com/office/drawing/2014/main" id="{35EE3BA7-6507-4B62-9983-0DDDF31DC85F}"/>
            </a:ext>
          </a:extLst>
        </xdr:cNvPr>
        <xdr:cNvSpPr txBox="1"/>
      </xdr:nvSpPr>
      <xdr:spPr>
        <a:xfrm>
          <a:off x="14735175" y="64751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19685</xdr:rowOff>
    </xdr:from>
    <xdr:to>
      <xdr:col>85</xdr:col>
      <xdr:colOff>177800</xdr:colOff>
      <xdr:row>40</xdr:row>
      <xdr:rowOff>121285</xdr:rowOff>
    </xdr:to>
    <xdr:sp macro="" textlink="">
      <xdr:nvSpPr>
        <xdr:cNvPr id="520" name="フローチャート: 判断 519">
          <a:extLst>
            <a:ext uri="{FF2B5EF4-FFF2-40B4-BE49-F238E27FC236}">
              <a16:creationId xmlns:a16="http://schemas.microsoft.com/office/drawing/2014/main" id="{8957F01A-A189-44F6-AF62-E9D90B69E51E}"/>
            </a:ext>
          </a:extLst>
        </xdr:cNvPr>
        <xdr:cNvSpPr/>
      </xdr:nvSpPr>
      <xdr:spPr>
        <a:xfrm>
          <a:off x="14649450" y="649668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141605</xdr:rowOff>
    </xdr:from>
    <xdr:to>
      <xdr:col>81</xdr:col>
      <xdr:colOff>101600</xdr:colOff>
      <xdr:row>40</xdr:row>
      <xdr:rowOff>71755</xdr:rowOff>
    </xdr:to>
    <xdr:sp macro="" textlink="">
      <xdr:nvSpPr>
        <xdr:cNvPr id="521" name="フローチャート: 判断 520">
          <a:extLst>
            <a:ext uri="{FF2B5EF4-FFF2-40B4-BE49-F238E27FC236}">
              <a16:creationId xmlns:a16="http://schemas.microsoft.com/office/drawing/2014/main" id="{F2B0819F-2879-46D1-822C-D5B5A05E90DA}"/>
            </a:ext>
          </a:extLst>
        </xdr:cNvPr>
        <xdr:cNvSpPr/>
      </xdr:nvSpPr>
      <xdr:spPr>
        <a:xfrm>
          <a:off x="13887450" y="645985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82550</xdr:rowOff>
    </xdr:from>
    <xdr:to>
      <xdr:col>76</xdr:col>
      <xdr:colOff>165100</xdr:colOff>
      <xdr:row>40</xdr:row>
      <xdr:rowOff>12700</xdr:rowOff>
    </xdr:to>
    <xdr:sp macro="" textlink="">
      <xdr:nvSpPr>
        <xdr:cNvPr id="522" name="フローチャート: 判断 521">
          <a:extLst>
            <a:ext uri="{FF2B5EF4-FFF2-40B4-BE49-F238E27FC236}">
              <a16:creationId xmlns:a16="http://schemas.microsoft.com/office/drawing/2014/main" id="{31742C1B-692C-4619-AC40-7D3AE9440BDD}"/>
            </a:ext>
          </a:extLst>
        </xdr:cNvPr>
        <xdr:cNvSpPr/>
      </xdr:nvSpPr>
      <xdr:spPr>
        <a:xfrm>
          <a:off x="13096875" y="640080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168275</xdr:rowOff>
    </xdr:from>
    <xdr:to>
      <xdr:col>72</xdr:col>
      <xdr:colOff>38100</xdr:colOff>
      <xdr:row>39</xdr:row>
      <xdr:rowOff>98425</xdr:rowOff>
    </xdr:to>
    <xdr:sp macro="" textlink="">
      <xdr:nvSpPr>
        <xdr:cNvPr id="523" name="フローチャート: 判断 522">
          <a:extLst>
            <a:ext uri="{FF2B5EF4-FFF2-40B4-BE49-F238E27FC236}">
              <a16:creationId xmlns:a16="http://schemas.microsoft.com/office/drawing/2014/main" id="{F507E957-0FC4-4119-B35C-771A09485E32}"/>
            </a:ext>
          </a:extLst>
        </xdr:cNvPr>
        <xdr:cNvSpPr/>
      </xdr:nvSpPr>
      <xdr:spPr>
        <a:xfrm>
          <a:off x="12296775" y="631190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105410</xdr:rowOff>
    </xdr:from>
    <xdr:to>
      <xdr:col>67</xdr:col>
      <xdr:colOff>101600</xdr:colOff>
      <xdr:row>39</xdr:row>
      <xdr:rowOff>35560</xdr:rowOff>
    </xdr:to>
    <xdr:sp macro="" textlink="">
      <xdr:nvSpPr>
        <xdr:cNvPr id="524" name="フローチャート: 判断 523">
          <a:extLst>
            <a:ext uri="{FF2B5EF4-FFF2-40B4-BE49-F238E27FC236}">
              <a16:creationId xmlns:a16="http://schemas.microsoft.com/office/drawing/2014/main" id="{57C800C7-1527-420D-9BE8-032F3598A13D}"/>
            </a:ext>
          </a:extLst>
        </xdr:cNvPr>
        <xdr:cNvSpPr/>
      </xdr:nvSpPr>
      <xdr:spPr>
        <a:xfrm>
          <a:off x="11487150" y="625538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A155FE73-66A5-4D3C-9914-AB149FC808E6}"/>
            </a:ext>
          </a:extLst>
        </xdr:cNvPr>
        <xdr:cNvSpPr txBox="1"/>
      </xdr:nvSpPr>
      <xdr:spPr>
        <a:xfrm>
          <a:off x="1452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5AE0CDE9-668B-4C2C-915F-04430C25CCE3}"/>
            </a:ext>
          </a:extLst>
        </xdr:cNvPr>
        <xdr:cNvSpPr txBox="1"/>
      </xdr:nvSpPr>
      <xdr:spPr>
        <a:xfrm>
          <a:off x="13763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FE2C7B7F-86E2-429E-BC86-F15FD90967D8}"/>
            </a:ext>
          </a:extLst>
        </xdr:cNvPr>
        <xdr:cNvSpPr txBox="1"/>
      </xdr:nvSpPr>
      <xdr:spPr>
        <a:xfrm>
          <a:off x="12973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8AF5121C-2328-46FE-9251-B0A08A494245}"/>
            </a:ext>
          </a:extLst>
        </xdr:cNvPr>
        <xdr:cNvSpPr txBox="1"/>
      </xdr:nvSpPr>
      <xdr:spPr>
        <a:xfrm>
          <a:off x="12172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F4A226ED-9723-4626-9DEC-0CEF0F6C91C9}"/>
            </a:ext>
          </a:extLst>
        </xdr:cNvPr>
        <xdr:cNvSpPr txBox="1"/>
      </xdr:nvSpPr>
      <xdr:spPr>
        <a:xfrm>
          <a:off x="11363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76835</xdr:rowOff>
    </xdr:from>
    <xdr:to>
      <xdr:col>85</xdr:col>
      <xdr:colOff>177800</xdr:colOff>
      <xdr:row>39</xdr:row>
      <xdr:rowOff>6985</xdr:rowOff>
    </xdr:to>
    <xdr:sp macro="" textlink="">
      <xdr:nvSpPr>
        <xdr:cNvPr id="530" name="楕円 529">
          <a:extLst>
            <a:ext uri="{FF2B5EF4-FFF2-40B4-BE49-F238E27FC236}">
              <a16:creationId xmlns:a16="http://schemas.microsoft.com/office/drawing/2014/main" id="{61E4924C-E712-4B4B-9777-413F0F9EA53A}"/>
            </a:ext>
          </a:extLst>
        </xdr:cNvPr>
        <xdr:cNvSpPr/>
      </xdr:nvSpPr>
      <xdr:spPr>
        <a:xfrm>
          <a:off x="14649450" y="622998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99712</xdr:rowOff>
    </xdr:from>
    <xdr:ext cx="405111" cy="259045"/>
    <xdr:sp macro="" textlink="">
      <xdr:nvSpPr>
        <xdr:cNvPr id="531" name="【一般廃棄物処理施設】&#10;有形固定資産減価償却率該当値テキスト">
          <a:extLst>
            <a:ext uri="{FF2B5EF4-FFF2-40B4-BE49-F238E27FC236}">
              <a16:creationId xmlns:a16="http://schemas.microsoft.com/office/drawing/2014/main" id="{012AE232-BC7E-4003-A8FD-197E2B9701D7}"/>
            </a:ext>
          </a:extLst>
        </xdr:cNvPr>
        <xdr:cNvSpPr txBox="1"/>
      </xdr:nvSpPr>
      <xdr:spPr>
        <a:xfrm>
          <a:off x="14735175" y="6094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12065</xdr:rowOff>
    </xdr:from>
    <xdr:to>
      <xdr:col>81</xdr:col>
      <xdr:colOff>101600</xdr:colOff>
      <xdr:row>38</xdr:row>
      <xdr:rowOff>113665</xdr:rowOff>
    </xdr:to>
    <xdr:sp macro="" textlink="">
      <xdr:nvSpPr>
        <xdr:cNvPr id="532" name="楕円 531">
          <a:extLst>
            <a:ext uri="{FF2B5EF4-FFF2-40B4-BE49-F238E27FC236}">
              <a16:creationId xmlns:a16="http://schemas.microsoft.com/office/drawing/2014/main" id="{2DEE4945-0B52-4F07-A16E-BCA564C449B4}"/>
            </a:ext>
          </a:extLst>
        </xdr:cNvPr>
        <xdr:cNvSpPr/>
      </xdr:nvSpPr>
      <xdr:spPr>
        <a:xfrm>
          <a:off x="13887450" y="616204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62865</xdr:rowOff>
    </xdr:from>
    <xdr:to>
      <xdr:col>85</xdr:col>
      <xdr:colOff>127000</xdr:colOff>
      <xdr:row>38</xdr:row>
      <xdr:rowOff>127635</xdr:rowOff>
    </xdr:to>
    <xdr:cxnSp macro="">
      <xdr:nvCxnSpPr>
        <xdr:cNvPr id="533" name="直線コネクタ 532">
          <a:extLst>
            <a:ext uri="{FF2B5EF4-FFF2-40B4-BE49-F238E27FC236}">
              <a16:creationId xmlns:a16="http://schemas.microsoft.com/office/drawing/2014/main" id="{DF3F3D3D-0F6D-40A0-B44B-F0EE04FFA8F3}"/>
            </a:ext>
          </a:extLst>
        </xdr:cNvPr>
        <xdr:cNvCxnSpPr/>
      </xdr:nvCxnSpPr>
      <xdr:spPr>
        <a:xfrm>
          <a:off x="13935075" y="6219190"/>
          <a:ext cx="76200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139700</xdr:rowOff>
    </xdr:from>
    <xdr:to>
      <xdr:col>76</xdr:col>
      <xdr:colOff>165100</xdr:colOff>
      <xdr:row>38</xdr:row>
      <xdr:rowOff>69850</xdr:rowOff>
    </xdr:to>
    <xdr:sp macro="" textlink="">
      <xdr:nvSpPr>
        <xdr:cNvPr id="534" name="楕円 533">
          <a:extLst>
            <a:ext uri="{FF2B5EF4-FFF2-40B4-BE49-F238E27FC236}">
              <a16:creationId xmlns:a16="http://schemas.microsoft.com/office/drawing/2014/main" id="{83BEB5B3-8152-47E2-A38F-EEFF342DB8E2}"/>
            </a:ext>
          </a:extLst>
        </xdr:cNvPr>
        <xdr:cNvSpPr/>
      </xdr:nvSpPr>
      <xdr:spPr>
        <a:xfrm>
          <a:off x="13096875" y="613410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19050</xdr:rowOff>
    </xdr:from>
    <xdr:to>
      <xdr:col>81</xdr:col>
      <xdr:colOff>50800</xdr:colOff>
      <xdr:row>38</xdr:row>
      <xdr:rowOff>62865</xdr:rowOff>
    </xdr:to>
    <xdr:cxnSp macro="">
      <xdr:nvCxnSpPr>
        <xdr:cNvPr id="535" name="直線コネクタ 534">
          <a:extLst>
            <a:ext uri="{FF2B5EF4-FFF2-40B4-BE49-F238E27FC236}">
              <a16:creationId xmlns:a16="http://schemas.microsoft.com/office/drawing/2014/main" id="{C6691E25-C301-40C9-8B57-193DEEFF8088}"/>
            </a:ext>
          </a:extLst>
        </xdr:cNvPr>
        <xdr:cNvCxnSpPr/>
      </xdr:nvCxnSpPr>
      <xdr:spPr>
        <a:xfrm>
          <a:off x="13144500" y="6172200"/>
          <a:ext cx="790575" cy="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135890</xdr:rowOff>
    </xdr:from>
    <xdr:to>
      <xdr:col>72</xdr:col>
      <xdr:colOff>38100</xdr:colOff>
      <xdr:row>38</xdr:row>
      <xdr:rowOff>66040</xdr:rowOff>
    </xdr:to>
    <xdr:sp macro="" textlink="">
      <xdr:nvSpPr>
        <xdr:cNvPr id="536" name="楕円 535">
          <a:extLst>
            <a:ext uri="{FF2B5EF4-FFF2-40B4-BE49-F238E27FC236}">
              <a16:creationId xmlns:a16="http://schemas.microsoft.com/office/drawing/2014/main" id="{C10D6BE0-5301-4522-9F2F-15B0F93E4142}"/>
            </a:ext>
          </a:extLst>
        </xdr:cNvPr>
        <xdr:cNvSpPr/>
      </xdr:nvSpPr>
      <xdr:spPr>
        <a:xfrm>
          <a:off x="12296775" y="612711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15240</xdr:rowOff>
    </xdr:from>
    <xdr:to>
      <xdr:col>76</xdr:col>
      <xdr:colOff>114300</xdr:colOff>
      <xdr:row>38</xdr:row>
      <xdr:rowOff>19050</xdr:rowOff>
    </xdr:to>
    <xdr:cxnSp macro="">
      <xdr:nvCxnSpPr>
        <xdr:cNvPr id="537" name="直線コネクタ 536">
          <a:extLst>
            <a:ext uri="{FF2B5EF4-FFF2-40B4-BE49-F238E27FC236}">
              <a16:creationId xmlns:a16="http://schemas.microsoft.com/office/drawing/2014/main" id="{6C9BA36B-8E8C-4C1D-B090-0ECB47554298}"/>
            </a:ext>
          </a:extLst>
        </xdr:cNvPr>
        <xdr:cNvCxnSpPr/>
      </xdr:nvCxnSpPr>
      <xdr:spPr>
        <a:xfrm>
          <a:off x="12344400" y="6165215"/>
          <a:ext cx="800100"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82550</xdr:rowOff>
    </xdr:from>
    <xdr:to>
      <xdr:col>67</xdr:col>
      <xdr:colOff>101600</xdr:colOff>
      <xdr:row>38</xdr:row>
      <xdr:rowOff>12700</xdr:rowOff>
    </xdr:to>
    <xdr:sp macro="" textlink="">
      <xdr:nvSpPr>
        <xdr:cNvPr id="538" name="楕円 537">
          <a:extLst>
            <a:ext uri="{FF2B5EF4-FFF2-40B4-BE49-F238E27FC236}">
              <a16:creationId xmlns:a16="http://schemas.microsoft.com/office/drawing/2014/main" id="{CA76156A-DC36-44C6-9167-32FD686B9E8D}"/>
            </a:ext>
          </a:extLst>
        </xdr:cNvPr>
        <xdr:cNvSpPr/>
      </xdr:nvSpPr>
      <xdr:spPr>
        <a:xfrm>
          <a:off x="11487150" y="607695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133350</xdr:rowOff>
    </xdr:from>
    <xdr:to>
      <xdr:col>71</xdr:col>
      <xdr:colOff>177800</xdr:colOff>
      <xdr:row>38</xdr:row>
      <xdr:rowOff>15240</xdr:rowOff>
    </xdr:to>
    <xdr:cxnSp macro="">
      <xdr:nvCxnSpPr>
        <xdr:cNvPr id="539" name="直線コネクタ 538">
          <a:extLst>
            <a:ext uri="{FF2B5EF4-FFF2-40B4-BE49-F238E27FC236}">
              <a16:creationId xmlns:a16="http://schemas.microsoft.com/office/drawing/2014/main" id="{CA966574-A895-4D78-9B13-6646243FC48B}"/>
            </a:ext>
          </a:extLst>
        </xdr:cNvPr>
        <xdr:cNvCxnSpPr/>
      </xdr:nvCxnSpPr>
      <xdr:spPr>
        <a:xfrm>
          <a:off x="11534775" y="6124575"/>
          <a:ext cx="809625"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40</xdr:row>
      <xdr:rowOff>62882</xdr:rowOff>
    </xdr:from>
    <xdr:ext cx="405111" cy="259045"/>
    <xdr:sp macro="" textlink="">
      <xdr:nvSpPr>
        <xdr:cNvPr id="540" name="n_1aveValue【一般廃棄物処理施設】&#10;有形固定資産減価償却率">
          <a:extLst>
            <a:ext uri="{FF2B5EF4-FFF2-40B4-BE49-F238E27FC236}">
              <a16:creationId xmlns:a16="http://schemas.microsoft.com/office/drawing/2014/main" id="{03DD5842-072B-4AEE-A325-9FE61D2A43FE}"/>
            </a:ext>
          </a:extLst>
        </xdr:cNvPr>
        <xdr:cNvSpPr txBox="1"/>
      </xdr:nvSpPr>
      <xdr:spPr>
        <a:xfrm>
          <a:off x="13745219" y="6543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3827</xdr:rowOff>
    </xdr:from>
    <xdr:ext cx="405111" cy="259045"/>
    <xdr:sp macro="" textlink="">
      <xdr:nvSpPr>
        <xdr:cNvPr id="541" name="n_2aveValue【一般廃棄物処理施設】&#10;有形固定資産減価償却率">
          <a:extLst>
            <a:ext uri="{FF2B5EF4-FFF2-40B4-BE49-F238E27FC236}">
              <a16:creationId xmlns:a16="http://schemas.microsoft.com/office/drawing/2014/main" id="{324CCE1A-20ED-4C7A-970E-308C8FB6C607}"/>
            </a:ext>
          </a:extLst>
        </xdr:cNvPr>
        <xdr:cNvSpPr txBox="1"/>
      </xdr:nvSpPr>
      <xdr:spPr>
        <a:xfrm>
          <a:off x="12964169" y="6484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89552</xdr:rowOff>
    </xdr:from>
    <xdr:ext cx="405111" cy="259045"/>
    <xdr:sp macro="" textlink="">
      <xdr:nvSpPr>
        <xdr:cNvPr id="542" name="n_3aveValue【一般廃棄物処理施設】&#10;有形固定資産減価償却率">
          <a:extLst>
            <a:ext uri="{FF2B5EF4-FFF2-40B4-BE49-F238E27FC236}">
              <a16:creationId xmlns:a16="http://schemas.microsoft.com/office/drawing/2014/main" id="{F4768A4E-366F-441D-A7DE-FA3D296AED6F}"/>
            </a:ext>
          </a:extLst>
        </xdr:cNvPr>
        <xdr:cNvSpPr txBox="1"/>
      </xdr:nvSpPr>
      <xdr:spPr>
        <a:xfrm>
          <a:off x="12164069" y="6401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26687</xdr:rowOff>
    </xdr:from>
    <xdr:ext cx="405111" cy="259045"/>
    <xdr:sp macro="" textlink="">
      <xdr:nvSpPr>
        <xdr:cNvPr id="543" name="n_4aveValue【一般廃棄物処理施設】&#10;有形固定資産減価償却率">
          <a:extLst>
            <a:ext uri="{FF2B5EF4-FFF2-40B4-BE49-F238E27FC236}">
              <a16:creationId xmlns:a16="http://schemas.microsoft.com/office/drawing/2014/main" id="{5A9890D5-14E3-4C94-9F78-575D555FB24A}"/>
            </a:ext>
          </a:extLst>
        </xdr:cNvPr>
        <xdr:cNvSpPr txBox="1"/>
      </xdr:nvSpPr>
      <xdr:spPr>
        <a:xfrm>
          <a:off x="11354444" y="6344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130192</xdr:rowOff>
    </xdr:from>
    <xdr:ext cx="405111" cy="259045"/>
    <xdr:sp macro="" textlink="">
      <xdr:nvSpPr>
        <xdr:cNvPr id="544" name="n_1mainValue【一般廃棄物処理施設】&#10;有形固定資産減価償却率">
          <a:extLst>
            <a:ext uri="{FF2B5EF4-FFF2-40B4-BE49-F238E27FC236}">
              <a16:creationId xmlns:a16="http://schemas.microsoft.com/office/drawing/2014/main" id="{FAA8E306-1F95-4B67-9F46-76D0B578A4C6}"/>
            </a:ext>
          </a:extLst>
        </xdr:cNvPr>
        <xdr:cNvSpPr txBox="1"/>
      </xdr:nvSpPr>
      <xdr:spPr>
        <a:xfrm>
          <a:off x="13745219" y="595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86377</xdr:rowOff>
    </xdr:from>
    <xdr:ext cx="405111" cy="259045"/>
    <xdr:sp macro="" textlink="">
      <xdr:nvSpPr>
        <xdr:cNvPr id="545" name="n_2mainValue【一般廃棄物処理施設】&#10;有形固定資産減価償却率">
          <a:extLst>
            <a:ext uri="{FF2B5EF4-FFF2-40B4-BE49-F238E27FC236}">
              <a16:creationId xmlns:a16="http://schemas.microsoft.com/office/drawing/2014/main" id="{A1C82BD4-AB8F-4731-83E5-DE0C4925FB76}"/>
            </a:ext>
          </a:extLst>
        </xdr:cNvPr>
        <xdr:cNvSpPr txBox="1"/>
      </xdr:nvSpPr>
      <xdr:spPr>
        <a:xfrm>
          <a:off x="12964169" y="5912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82567</xdr:rowOff>
    </xdr:from>
    <xdr:ext cx="405111" cy="259045"/>
    <xdr:sp macro="" textlink="">
      <xdr:nvSpPr>
        <xdr:cNvPr id="546" name="n_3mainValue【一般廃棄物処理施設】&#10;有形固定資産減価償却率">
          <a:extLst>
            <a:ext uri="{FF2B5EF4-FFF2-40B4-BE49-F238E27FC236}">
              <a16:creationId xmlns:a16="http://schemas.microsoft.com/office/drawing/2014/main" id="{BFB09F48-788B-4FF7-AB5B-9B31EA9CE8D7}"/>
            </a:ext>
          </a:extLst>
        </xdr:cNvPr>
        <xdr:cNvSpPr txBox="1"/>
      </xdr:nvSpPr>
      <xdr:spPr>
        <a:xfrm>
          <a:off x="12164069" y="5915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29227</xdr:rowOff>
    </xdr:from>
    <xdr:ext cx="405111" cy="259045"/>
    <xdr:sp macro="" textlink="">
      <xdr:nvSpPr>
        <xdr:cNvPr id="547" name="n_4mainValue【一般廃棄物処理施設】&#10;有形固定資産減価償却率">
          <a:extLst>
            <a:ext uri="{FF2B5EF4-FFF2-40B4-BE49-F238E27FC236}">
              <a16:creationId xmlns:a16="http://schemas.microsoft.com/office/drawing/2014/main" id="{E86C9CE4-49B3-4AF9-AD84-46BF8FF5F0B4}"/>
            </a:ext>
          </a:extLst>
        </xdr:cNvPr>
        <xdr:cNvSpPr txBox="1"/>
      </xdr:nvSpPr>
      <xdr:spPr>
        <a:xfrm>
          <a:off x="11354444" y="5855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B8EC9B17-6275-4223-8253-04D5FEDCA293}"/>
            </a:ext>
          </a:extLst>
        </xdr:cNvPr>
        <xdr:cNvSpPr/>
      </xdr:nvSpPr>
      <xdr:spPr>
        <a:xfrm>
          <a:off x="164592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18E5F68E-13F4-47D0-B690-C11C6D219BF1}"/>
            </a:ext>
          </a:extLst>
        </xdr:cNvPr>
        <xdr:cNvSpPr/>
      </xdr:nvSpPr>
      <xdr:spPr>
        <a:xfrm>
          <a:off x="165830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0A0BDD3F-3584-434D-B211-795A613B5C09}"/>
            </a:ext>
          </a:extLst>
        </xdr:cNvPr>
        <xdr:cNvSpPr/>
      </xdr:nvSpPr>
      <xdr:spPr>
        <a:xfrm>
          <a:off x="165830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3D1BBF75-BD5B-43F2-8A3B-F3CA48BCD069}"/>
            </a:ext>
          </a:extLst>
        </xdr:cNvPr>
        <xdr:cNvSpPr/>
      </xdr:nvSpPr>
      <xdr:spPr>
        <a:xfrm>
          <a:off x="174879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5C4088E4-0A26-49B4-A0E2-BE14806C3C42}"/>
            </a:ext>
          </a:extLst>
        </xdr:cNvPr>
        <xdr:cNvSpPr/>
      </xdr:nvSpPr>
      <xdr:spPr>
        <a:xfrm>
          <a:off x="174879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B302593A-7575-428C-A2C6-A235C2239208}"/>
            </a:ext>
          </a:extLst>
        </xdr:cNvPr>
        <xdr:cNvSpPr/>
      </xdr:nvSpPr>
      <xdr:spPr>
        <a:xfrm>
          <a:off x="185166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0D7CE4E2-7D66-49D6-904F-276D9A5B3298}"/>
            </a:ext>
          </a:extLst>
        </xdr:cNvPr>
        <xdr:cNvSpPr/>
      </xdr:nvSpPr>
      <xdr:spPr>
        <a:xfrm>
          <a:off x="185166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C848AF3A-2749-4984-8AD3-CA3DEEE56517}"/>
            </a:ext>
          </a:extLst>
        </xdr:cNvPr>
        <xdr:cNvSpPr/>
      </xdr:nvSpPr>
      <xdr:spPr>
        <a:xfrm>
          <a:off x="164592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id="{394D9427-6366-4615-A889-27AB43A96CA5}"/>
            </a:ext>
          </a:extLst>
        </xdr:cNvPr>
        <xdr:cNvSpPr txBox="1"/>
      </xdr:nvSpPr>
      <xdr:spPr>
        <a:xfrm>
          <a:off x="16440150"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5C49E120-B5D4-48A1-837C-1C743EF3FE24}"/>
            </a:ext>
          </a:extLst>
        </xdr:cNvPr>
        <xdr:cNvCxnSpPr/>
      </xdr:nvCxnSpPr>
      <xdr:spPr>
        <a:xfrm>
          <a:off x="164592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8" name="直線コネクタ 557">
          <a:extLst>
            <a:ext uri="{FF2B5EF4-FFF2-40B4-BE49-F238E27FC236}">
              <a16:creationId xmlns:a16="http://schemas.microsoft.com/office/drawing/2014/main" id="{CA627A2B-8378-458D-A9BD-27C079D8D6F9}"/>
            </a:ext>
          </a:extLst>
        </xdr:cNvPr>
        <xdr:cNvCxnSpPr/>
      </xdr:nvCxnSpPr>
      <xdr:spPr>
        <a:xfrm>
          <a:off x="16459200" y="683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9" name="テキスト ボックス 558">
          <a:extLst>
            <a:ext uri="{FF2B5EF4-FFF2-40B4-BE49-F238E27FC236}">
              <a16:creationId xmlns:a16="http://schemas.microsoft.com/office/drawing/2014/main" id="{9AF63277-EB25-4610-A0EC-DAE7CE07D46C}"/>
            </a:ext>
          </a:extLst>
        </xdr:cNvPr>
        <xdr:cNvSpPr txBox="1"/>
      </xdr:nvSpPr>
      <xdr:spPr>
        <a:xfrm>
          <a:off x="16248514" y="6703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0" name="直線コネクタ 559">
          <a:extLst>
            <a:ext uri="{FF2B5EF4-FFF2-40B4-BE49-F238E27FC236}">
              <a16:creationId xmlns:a16="http://schemas.microsoft.com/office/drawing/2014/main" id="{AA0A67DA-625A-4BB1-A554-ABAF234D1EA3}"/>
            </a:ext>
          </a:extLst>
        </xdr:cNvPr>
        <xdr:cNvCxnSpPr/>
      </xdr:nvCxnSpPr>
      <xdr:spPr>
        <a:xfrm>
          <a:off x="16459200" y="647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1" name="テキスト ボックス 560">
          <a:extLst>
            <a:ext uri="{FF2B5EF4-FFF2-40B4-BE49-F238E27FC236}">
              <a16:creationId xmlns:a16="http://schemas.microsoft.com/office/drawing/2014/main" id="{236E6D73-85B2-438C-817B-9142396A1060}"/>
            </a:ext>
          </a:extLst>
        </xdr:cNvPr>
        <xdr:cNvSpPr txBox="1"/>
      </xdr:nvSpPr>
      <xdr:spPr>
        <a:xfrm>
          <a:off x="15936806" y="6341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2" name="直線コネクタ 561">
          <a:extLst>
            <a:ext uri="{FF2B5EF4-FFF2-40B4-BE49-F238E27FC236}">
              <a16:creationId xmlns:a16="http://schemas.microsoft.com/office/drawing/2014/main" id="{60B24BA2-4C29-4333-A753-1B86D181105A}"/>
            </a:ext>
          </a:extLst>
        </xdr:cNvPr>
        <xdr:cNvCxnSpPr/>
      </xdr:nvCxnSpPr>
      <xdr:spPr>
        <a:xfrm>
          <a:off x="16459200" y="612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3" name="テキスト ボックス 562">
          <a:extLst>
            <a:ext uri="{FF2B5EF4-FFF2-40B4-BE49-F238E27FC236}">
              <a16:creationId xmlns:a16="http://schemas.microsoft.com/office/drawing/2014/main" id="{8773CF93-0731-4FFD-8BC2-3ECF63B2B88A}"/>
            </a:ext>
          </a:extLst>
        </xdr:cNvPr>
        <xdr:cNvSpPr txBox="1"/>
      </xdr:nvSpPr>
      <xdr:spPr>
        <a:xfrm>
          <a:off x="15936806" y="59887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4" name="直線コネクタ 563">
          <a:extLst>
            <a:ext uri="{FF2B5EF4-FFF2-40B4-BE49-F238E27FC236}">
              <a16:creationId xmlns:a16="http://schemas.microsoft.com/office/drawing/2014/main" id="{1589D93B-3260-4962-9AAC-E2F0DC009126}"/>
            </a:ext>
          </a:extLst>
        </xdr:cNvPr>
        <xdr:cNvCxnSpPr/>
      </xdr:nvCxnSpPr>
      <xdr:spPr>
        <a:xfrm>
          <a:off x="16459200" y="5762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5" name="テキスト ボックス 564">
          <a:extLst>
            <a:ext uri="{FF2B5EF4-FFF2-40B4-BE49-F238E27FC236}">
              <a16:creationId xmlns:a16="http://schemas.microsoft.com/office/drawing/2014/main" id="{1A99C747-2C24-47E0-8310-D670B966C595}"/>
            </a:ext>
          </a:extLst>
        </xdr:cNvPr>
        <xdr:cNvSpPr txBox="1"/>
      </xdr:nvSpPr>
      <xdr:spPr>
        <a:xfrm>
          <a:off x="15936806" y="56267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6" name="直線コネクタ 565">
          <a:extLst>
            <a:ext uri="{FF2B5EF4-FFF2-40B4-BE49-F238E27FC236}">
              <a16:creationId xmlns:a16="http://schemas.microsoft.com/office/drawing/2014/main" id="{32003B11-13B9-44BE-8466-A0759E9EE9F3}"/>
            </a:ext>
          </a:extLst>
        </xdr:cNvPr>
        <xdr:cNvCxnSpPr/>
      </xdr:nvCxnSpPr>
      <xdr:spPr>
        <a:xfrm>
          <a:off x="16459200" y="54006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7" name="テキスト ボックス 566">
          <a:extLst>
            <a:ext uri="{FF2B5EF4-FFF2-40B4-BE49-F238E27FC236}">
              <a16:creationId xmlns:a16="http://schemas.microsoft.com/office/drawing/2014/main" id="{2105906D-B9E8-4DAD-A43B-EE7F1218CB62}"/>
            </a:ext>
          </a:extLst>
        </xdr:cNvPr>
        <xdr:cNvSpPr txBox="1"/>
      </xdr:nvSpPr>
      <xdr:spPr>
        <a:xfrm>
          <a:off x="15936806" y="52648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6D7EDD24-BBC8-4FBD-95DE-6A1717FDDF0E}"/>
            </a:ext>
          </a:extLst>
        </xdr:cNvPr>
        <xdr:cNvCxnSpPr/>
      </xdr:nvCxnSpPr>
      <xdr:spPr>
        <a:xfrm>
          <a:off x="164592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9" name="テキスト ボックス 568">
          <a:extLst>
            <a:ext uri="{FF2B5EF4-FFF2-40B4-BE49-F238E27FC236}">
              <a16:creationId xmlns:a16="http://schemas.microsoft.com/office/drawing/2014/main" id="{5F0190C9-EB8D-4445-9A76-ABFFEDBED07B}"/>
            </a:ext>
          </a:extLst>
        </xdr:cNvPr>
        <xdr:cNvSpPr txBox="1"/>
      </xdr:nvSpPr>
      <xdr:spPr>
        <a:xfrm>
          <a:off x="15936806" y="49028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一般廃棄物処理施設】&#10;一人当たり有形固定資産（償却資産）額グラフ枠">
          <a:extLst>
            <a:ext uri="{FF2B5EF4-FFF2-40B4-BE49-F238E27FC236}">
              <a16:creationId xmlns:a16="http://schemas.microsoft.com/office/drawing/2014/main" id="{958C16C8-4571-4D8D-9F82-6301D2621C7D}"/>
            </a:ext>
          </a:extLst>
        </xdr:cNvPr>
        <xdr:cNvSpPr/>
      </xdr:nvSpPr>
      <xdr:spPr>
        <a:xfrm>
          <a:off x="164592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169077</xdr:rowOff>
    </xdr:from>
    <xdr:to>
      <xdr:col>116</xdr:col>
      <xdr:colOff>62864</xdr:colOff>
      <xdr:row>42</xdr:row>
      <xdr:rowOff>36664</xdr:rowOff>
    </xdr:to>
    <xdr:cxnSp macro="">
      <xdr:nvCxnSpPr>
        <xdr:cNvPr id="571" name="直線コネクタ 570">
          <a:extLst>
            <a:ext uri="{FF2B5EF4-FFF2-40B4-BE49-F238E27FC236}">
              <a16:creationId xmlns:a16="http://schemas.microsoft.com/office/drawing/2014/main" id="{4105F68D-FF54-4A3B-BF5B-4A507106E311}"/>
            </a:ext>
          </a:extLst>
        </xdr:cNvPr>
        <xdr:cNvCxnSpPr/>
      </xdr:nvCxnSpPr>
      <xdr:spPr>
        <a:xfrm flipV="1">
          <a:off x="19954239" y="5503077"/>
          <a:ext cx="0" cy="1334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40491</xdr:rowOff>
    </xdr:from>
    <xdr:ext cx="378565" cy="259045"/>
    <xdr:sp macro="" textlink="">
      <xdr:nvSpPr>
        <xdr:cNvPr id="572" name="【一般廃棄物処理施設】&#10;一人当たり有形固定資産（償却資産）額最小値テキスト">
          <a:extLst>
            <a:ext uri="{FF2B5EF4-FFF2-40B4-BE49-F238E27FC236}">
              <a16:creationId xmlns:a16="http://schemas.microsoft.com/office/drawing/2014/main" id="{528B91FC-417B-4513-BBD9-41C4C6C93B8B}"/>
            </a:ext>
          </a:extLst>
        </xdr:cNvPr>
        <xdr:cNvSpPr txBox="1"/>
      </xdr:nvSpPr>
      <xdr:spPr>
        <a:xfrm>
          <a:off x="19992975" y="6841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36664</xdr:rowOff>
    </xdr:from>
    <xdr:to>
      <xdr:col>116</xdr:col>
      <xdr:colOff>152400</xdr:colOff>
      <xdr:row>42</xdr:row>
      <xdr:rowOff>36664</xdr:rowOff>
    </xdr:to>
    <xdr:cxnSp macro="">
      <xdr:nvCxnSpPr>
        <xdr:cNvPr id="573" name="直線コネクタ 572">
          <a:extLst>
            <a:ext uri="{FF2B5EF4-FFF2-40B4-BE49-F238E27FC236}">
              <a16:creationId xmlns:a16="http://schemas.microsoft.com/office/drawing/2014/main" id="{EFE4A167-9642-4AB1-97C2-AA7118F0ED0F}"/>
            </a:ext>
          </a:extLst>
        </xdr:cNvPr>
        <xdr:cNvCxnSpPr/>
      </xdr:nvCxnSpPr>
      <xdr:spPr>
        <a:xfrm>
          <a:off x="19878675" y="683751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115754</xdr:rowOff>
    </xdr:from>
    <xdr:ext cx="599010" cy="259045"/>
    <xdr:sp macro="" textlink="">
      <xdr:nvSpPr>
        <xdr:cNvPr id="574" name="【一般廃棄物処理施設】&#10;一人当たり有形固定資産（償却資産）額最大値テキスト">
          <a:extLst>
            <a:ext uri="{FF2B5EF4-FFF2-40B4-BE49-F238E27FC236}">
              <a16:creationId xmlns:a16="http://schemas.microsoft.com/office/drawing/2014/main" id="{A217A21F-0347-425E-8CB2-210849A58275}"/>
            </a:ext>
          </a:extLst>
        </xdr:cNvPr>
        <xdr:cNvSpPr txBox="1"/>
      </xdr:nvSpPr>
      <xdr:spPr>
        <a:xfrm>
          <a:off x="19992975" y="5297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169077</xdr:rowOff>
    </xdr:from>
    <xdr:to>
      <xdr:col>116</xdr:col>
      <xdr:colOff>152400</xdr:colOff>
      <xdr:row>33</xdr:row>
      <xdr:rowOff>169077</xdr:rowOff>
    </xdr:to>
    <xdr:cxnSp macro="">
      <xdr:nvCxnSpPr>
        <xdr:cNvPr id="575" name="直線コネクタ 574">
          <a:extLst>
            <a:ext uri="{FF2B5EF4-FFF2-40B4-BE49-F238E27FC236}">
              <a16:creationId xmlns:a16="http://schemas.microsoft.com/office/drawing/2014/main" id="{3A8AE864-8A3A-47B6-90D3-7F375E5B7928}"/>
            </a:ext>
          </a:extLst>
        </xdr:cNvPr>
        <xdr:cNvCxnSpPr/>
      </xdr:nvCxnSpPr>
      <xdr:spPr>
        <a:xfrm>
          <a:off x="19878675" y="550307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39927</xdr:rowOff>
    </xdr:from>
    <xdr:ext cx="534377" cy="259045"/>
    <xdr:sp macro="" textlink="">
      <xdr:nvSpPr>
        <xdr:cNvPr id="576" name="【一般廃棄物処理施設】&#10;一人当たり有形固定資産（償却資産）額平均値テキスト">
          <a:extLst>
            <a:ext uri="{FF2B5EF4-FFF2-40B4-BE49-F238E27FC236}">
              <a16:creationId xmlns:a16="http://schemas.microsoft.com/office/drawing/2014/main" id="{C833BF01-8F8E-4007-9862-388C148ACCAE}"/>
            </a:ext>
          </a:extLst>
        </xdr:cNvPr>
        <xdr:cNvSpPr txBox="1"/>
      </xdr:nvSpPr>
      <xdr:spPr>
        <a:xfrm>
          <a:off x="19992975" y="6516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61500</xdr:rowOff>
    </xdr:from>
    <xdr:to>
      <xdr:col>116</xdr:col>
      <xdr:colOff>114300</xdr:colOff>
      <xdr:row>40</xdr:row>
      <xdr:rowOff>163100</xdr:rowOff>
    </xdr:to>
    <xdr:sp macro="" textlink="">
      <xdr:nvSpPr>
        <xdr:cNvPr id="577" name="フローチャート: 判断 576">
          <a:extLst>
            <a:ext uri="{FF2B5EF4-FFF2-40B4-BE49-F238E27FC236}">
              <a16:creationId xmlns:a16="http://schemas.microsoft.com/office/drawing/2014/main" id="{A41518B0-ED77-49CF-946E-E71016A839CC}"/>
            </a:ext>
          </a:extLst>
        </xdr:cNvPr>
        <xdr:cNvSpPr/>
      </xdr:nvSpPr>
      <xdr:spPr>
        <a:xfrm>
          <a:off x="19897725" y="65416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64590</xdr:rowOff>
    </xdr:from>
    <xdr:to>
      <xdr:col>112</xdr:col>
      <xdr:colOff>38100</xdr:colOff>
      <xdr:row>40</xdr:row>
      <xdr:rowOff>166190</xdr:rowOff>
    </xdr:to>
    <xdr:sp macro="" textlink="">
      <xdr:nvSpPr>
        <xdr:cNvPr id="578" name="フローチャート: 判断 577">
          <a:extLst>
            <a:ext uri="{FF2B5EF4-FFF2-40B4-BE49-F238E27FC236}">
              <a16:creationId xmlns:a16="http://schemas.microsoft.com/office/drawing/2014/main" id="{7B3C07E3-4D54-484F-A366-05250C1A57B4}"/>
            </a:ext>
          </a:extLst>
        </xdr:cNvPr>
        <xdr:cNvSpPr/>
      </xdr:nvSpPr>
      <xdr:spPr>
        <a:xfrm>
          <a:off x="19154775" y="654476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65428</xdr:rowOff>
    </xdr:from>
    <xdr:to>
      <xdr:col>107</xdr:col>
      <xdr:colOff>101600</xdr:colOff>
      <xdr:row>40</xdr:row>
      <xdr:rowOff>167028</xdr:rowOff>
    </xdr:to>
    <xdr:sp macro="" textlink="">
      <xdr:nvSpPr>
        <xdr:cNvPr id="579" name="フローチャート: 判断 578">
          <a:extLst>
            <a:ext uri="{FF2B5EF4-FFF2-40B4-BE49-F238E27FC236}">
              <a16:creationId xmlns:a16="http://schemas.microsoft.com/office/drawing/2014/main" id="{9D9889EE-EB48-448E-9C38-F06C574EB623}"/>
            </a:ext>
          </a:extLst>
        </xdr:cNvPr>
        <xdr:cNvSpPr/>
      </xdr:nvSpPr>
      <xdr:spPr>
        <a:xfrm>
          <a:off x="18345150" y="654560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65664</xdr:rowOff>
    </xdr:from>
    <xdr:to>
      <xdr:col>102</xdr:col>
      <xdr:colOff>165100</xdr:colOff>
      <xdr:row>40</xdr:row>
      <xdr:rowOff>167264</xdr:rowOff>
    </xdr:to>
    <xdr:sp macro="" textlink="">
      <xdr:nvSpPr>
        <xdr:cNvPr id="580" name="フローチャート: 判断 579">
          <a:extLst>
            <a:ext uri="{FF2B5EF4-FFF2-40B4-BE49-F238E27FC236}">
              <a16:creationId xmlns:a16="http://schemas.microsoft.com/office/drawing/2014/main" id="{245735EF-3FD8-45ED-B742-E96FBA21F251}"/>
            </a:ext>
          </a:extLst>
        </xdr:cNvPr>
        <xdr:cNvSpPr/>
      </xdr:nvSpPr>
      <xdr:spPr>
        <a:xfrm>
          <a:off x="17554575" y="654583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115819</xdr:rowOff>
    </xdr:from>
    <xdr:to>
      <xdr:col>98</xdr:col>
      <xdr:colOff>38100</xdr:colOff>
      <xdr:row>41</xdr:row>
      <xdr:rowOff>45969</xdr:rowOff>
    </xdr:to>
    <xdr:sp macro="" textlink="">
      <xdr:nvSpPr>
        <xdr:cNvPr id="581" name="フローチャート: 判断 580">
          <a:extLst>
            <a:ext uri="{FF2B5EF4-FFF2-40B4-BE49-F238E27FC236}">
              <a16:creationId xmlns:a16="http://schemas.microsoft.com/office/drawing/2014/main" id="{47484787-8E29-4D07-8562-FF333FAB4589}"/>
            </a:ext>
          </a:extLst>
        </xdr:cNvPr>
        <xdr:cNvSpPr/>
      </xdr:nvSpPr>
      <xdr:spPr>
        <a:xfrm>
          <a:off x="16754475" y="659281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7B774F6D-9EAD-4A09-BCF3-EE35C7D8B751}"/>
            </a:ext>
          </a:extLst>
        </xdr:cNvPr>
        <xdr:cNvSpPr txBox="1"/>
      </xdr:nvSpPr>
      <xdr:spPr>
        <a:xfrm>
          <a:off x="197834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7D8B0334-1A31-45D9-9F13-70A6C2F8539B}"/>
            </a:ext>
          </a:extLst>
        </xdr:cNvPr>
        <xdr:cNvSpPr txBox="1"/>
      </xdr:nvSpPr>
      <xdr:spPr>
        <a:xfrm>
          <a:off x="19030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48222ABF-A3C6-41EE-94E7-BD7902CA01B7}"/>
            </a:ext>
          </a:extLst>
        </xdr:cNvPr>
        <xdr:cNvSpPr txBox="1"/>
      </xdr:nvSpPr>
      <xdr:spPr>
        <a:xfrm>
          <a:off x="18221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9664708A-E454-4EA4-A8F7-BDB856621811}"/>
            </a:ext>
          </a:extLst>
        </xdr:cNvPr>
        <xdr:cNvSpPr txBox="1"/>
      </xdr:nvSpPr>
      <xdr:spPr>
        <a:xfrm>
          <a:off x="174307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BBC77224-5C56-4093-802F-719BAAE6A1C0}"/>
            </a:ext>
          </a:extLst>
        </xdr:cNvPr>
        <xdr:cNvSpPr txBox="1"/>
      </xdr:nvSpPr>
      <xdr:spPr>
        <a:xfrm>
          <a:off x="166306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155390</xdr:rowOff>
    </xdr:from>
    <xdr:to>
      <xdr:col>116</xdr:col>
      <xdr:colOff>114300</xdr:colOff>
      <xdr:row>40</xdr:row>
      <xdr:rowOff>85540</xdr:rowOff>
    </xdr:to>
    <xdr:sp macro="" textlink="">
      <xdr:nvSpPr>
        <xdr:cNvPr id="587" name="楕円 586">
          <a:extLst>
            <a:ext uri="{FF2B5EF4-FFF2-40B4-BE49-F238E27FC236}">
              <a16:creationId xmlns:a16="http://schemas.microsoft.com/office/drawing/2014/main" id="{4B3D5C57-E9F7-4BF7-B05B-986445F676A3}"/>
            </a:ext>
          </a:extLst>
        </xdr:cNvPr>
        <xdr:cNvSpPr/>
      </xdr:nvSpPr>
      <xdr:spPr>
        <a:xfrm>
          <a:off x="19897725" y="647046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6817</xdr:rowOff>
    </xdr:from>
    <xdr:ext cx="534377" cy="259045"/>
    <xdr:sp macro="" textlink="">
      <xdr:nvSpPr>
        <xdr:cNvPr id="588" name="【一般廃棄物処理施設】&#10;一人当たり有形固定資産（償却資産）額該当値テキスト">
          <a:extLst>
            <a:ext uri="{FF2B5EF4-FFF2-40B4-BE49-F238E27FC236}">
              <a16:creationId xmlns:a16="http://schemas.microsoft.com/office/drawing/2014/main" id="{264A3184-C661-4152-935A-ED87EA4F7B67}"/>
            </a:ext>
          </a:extLst>
        </xdr:cNvPr>
        <xdr:cNvSpPr txBox="1"/>
      </xdr:nvSpPr>
      <xdr:spPr>
        <a:xfrm>
          <a:off x="19992975" y="632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161939</xdr:rowOff>
    </xdr:from>
    <xdr:to>
      <xdr:col>112</xdr:col>
      <xdr:colOff>38100</xdr:colOff>
      <xdr:row>40</xdr:row>
      <xdr:rowOff>92089</xdr:rowOff>
    </xdr:to>
    <xdr:sp macro="" textlink="">
      <xdr:nvSpPr>
        <xdr:cNvPr id="589" name="楕円 588">
          <a:extLst>
            <a:ext uri="{FF2B5EF4-FFF2-40B4-BE49-F238E27FC236}">
              <a16:creationId xmlns:a16="http://schemas.microsoft.com/office/drawing/2014/main" id="{7CEC76FD-0E9C-4722-8E76-47A77C2A71B5}"/>
            </a:ext>
          </a:extLst>
        </xdr:cNvPr>
        <xdr:cNvSpPr/>
      </xdr:nvSpPr>
      <xdr:spPr>
        <a:xfrm>
          <a:off x="19154775" y="647383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34740</xdr:rowOff>
    </xdr:from>
    <xdr:to>
      <xdr:col>116</xdr:col>
      <xdr:colOff>63500</xdr:colOff>
      <xdr:row>40</xdr:row>
      <xdr:rowOff>41289</xdr:rowOff>
    </xdr:to>
    <xdr:cxnSp macro="">
      <xdr:nvCxnSpPr>
        <xdr:cNvPr id="590" name="直線コネクタ 589">
          <a:extLst>
            <a:ext uri="{FF2B5EF4-FFF2-40B4-BE49-F238E27FC236}">
              <a16:creationId xmlns:a16="http://schemas.microsoft.com/office/drawing/2014/main" id="{55D304CD-012E-4A48-9CB2-C2701E53EBDF}"/>
            </a:ext>
          </a:extLst>
        </xdr:cNvPr>
        <xdr:cNvCxnSpPr/>
      </xdr:nvCxnSpPr>
      <xdr:spPr>
        <a:xfrm flipV="1">
          <a:off x="19202400" y="6508565"/>
          <a:ext cx="752475" cy="12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xdr:rowOff>
    </xdr:from>
    <xdr:to>
      <xdr:col>107</xdr:col>
      <xdr:colOff>101600</xdr:colOff>
      <xdr:row>40</xdr:row>
      <xdr:rowOff>101602</xdr:rowOff>
    </xdr:to>
    <xdr:sp macro="" textlink="">
      <xdr:nvSpPr>
        <xdr:cNvPr id="591" name="楕円 590">
          <a:extLst>
            <a:ext uri="{FF2B5EF4-FFF2-40B4-BE49-F238E27FC236}">
              <a16:creationId xmlns:a16="http://schemas.microsoft.com/office/drawing/2014/main" id="{F2D3D724-98AB-4355-B8E3-172F514F04E4}"/>
            </a:ext>
          </a:extLst>
        </xdr:cNvPr>
        <xdr:cNvSpPr/>
      </xdr:nvSpPr>
      <xdr:spPr>
        <a:xfrm>
          <a:off x="18345150" y="647700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41289</xdr:rowOff>
    </xdr:from>
    <xdr:to>
      <xdr:col>111</xdr:col>
      <xdr:colOff>177800</xdr:colOff>
      <xdr:row>40</xdr:row>
      <xdr:rowOff>50802</xdr:rowOff>
    </xdr:to>
    <xdr:cxnSp macro="">
      <xdr:nvCxnSpPr>
        <xdr:cNvPr id="592" name="直線コネクタ 591">
          <a:extLst>
            <a:ext uri="{FF2B5EF4-FFF2-40B4-BE49-F238E27FC236}">
              <a16:creationId xmlns:a16="http://schemas.microsoft.com/office/drawing/2014/main" id="{2A71805F-BE06-4E26-B85D-FA2B9C65449A}"/>
            </a:ext>
          </a:extLst>
        </xdr:cNvPr>
        <xdr:cNvCxnSpPr/>
      </xdr:nvCxnSpPr>
      <xdr:spPr>
        <a:xfrm flipV="1">
          <a:off x="18392775" y="6521464"/>
          <a:ext cx="809625" cy="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23236</xdr:rowOff>
    </xdr:from>
    <xdr:to>
      <xdr:col>102</xdr:col>
      <xdr:colOff>165100</xdr:colOff>
      <xdr:row>40</xdr:row>
      <xdr:rowOff>124836</xdr:rowOff>
    </xdr:to>
    <xdr:sp macro="" textlink="">
      <xdr:nvSpPr>
        <xdr:cNvPr id="593" name="楕円 592">
          <a:extLst>
            <a:ext uri="{FF2B5EF4-FFF2-40B4-BE49-F238E27FC236}">
              <a16:creationId xmlns:a16="http://schemas.microsoft.com/office/drawing/2014/main" id="{D74F57E7-741B-4B5A-8643-250DECA481D2}"/>
            </a:ext>
          </a:extLst>
        </xdr:cNvPr>
        <xdr:cNvSpPr/>
      </xdr:nvSpPr>
      <xdr:spPr>
        <a:xfrm>
          <a:off x="17554575" y="650341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50802</xdr:rowOff>
    </xdr:from>
    <xdr:to>
      <xdr:col>107</xdr:col>
      <xdr:colOff>50800</xdr:colOff>
      <xdr:row>40</xdr:row>
      <xdr:rowOff>74036</xdr:rowOff>
    </xdr:to>
    <xdr:cxnSp macro="">
      <xdr:nvCxnSpPr>
        <xdr:cNvPr id="594" name="直線コネクタ 593">
          <a:extLst>
            <a:ext uri="{FF2B5EF4-FFF2-40B4-BE49-F238E27FC236}">
              <a16:creationId xmlns:a16="http://schemas.microsoft.com/office/drawing/2014/main" id="{DCC2B40E-713A-4063-9F22-9D7DC9F7EDF0}"/>
            </a:ext>
          </a:extLst>
        </xdr:cNvPr>
        <xdr:cNvCxnSpPr/>
      </xdr:nvCxnSpPr>
      <xdr:spPr>
        <a:xfrm flipV="1">
          <a:off x="17602200" y="6524627"/>
          <a:ext cx="790575" cy="2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27370</xdr:rowOff>
    </xdr:from>
    <xdr:to>
      <xdr:col>98</xdr:col>
      <xdr:colOff>38100</xdr:colOff>
      <xdr:row>40</xdr:row>
      <xdr:rowOff>128970</xdr:rowOff>
    </xdr:to>
    <xdr:sp macro="" textlink="">
      <xdr:nvSpPr>
        <xdr:cNvPr id="595" name="楕円 594">
          <a:extLst>
            <a:ext uri="{FF2B5EF4-FFF2-40B4-BE49-F238E27FC236}">
              <a16:creationId xmlns:a16="http://schemas.microsoft.com/office/drawing/2014/main" id="{B85B6590-3C33-43EB-B6E2-A04D74DAC3CF}"/>
            </a:ext>
          </a:extLst>
        </xdr:cNvPr>
        <xdr:cNvSpPr/>
      </xdr:nvSpPr>
      <xdr:spPr>
        <a:xfrm>
          <a:off x="16754475" y="650754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74036</xdr:rowOff>
    </xdr:from>
    <xdr:to>
      <xdr:col>102</xdr:col>
      <xdr:colOff>114300</xdr:colOff>
      <xdr:row>40</xdr:row>
      <xdr:rowOff>78170</xdr:rowOff>
    </xdr:to>
    <xdr:cxnSp macro="">
      <xdr:nvCxnSpPr>
        <xdr:cNvPr id="596" name="直線コネクタ 595">
          <a:extLst>
            <a:ext uri="{FF2B5EF4-FFF2-40B4-BE49-F238E27FC236}">
              <a16:creationId xmlns:a16="http://schemas.microsoft.com/office/drawing/2014/main" id="{D1173693-A5E2-4148-860B-CA62164067B5}"/>
            </a:ext>
          </a:extLst>
        </xdr:cNvPr>
        <xdr:cNvCxnSpPr/>
      </xdr:nvCxnSpPr>
      <xdr:spPr>
        <a:xfrm flipV="1">
          <a:off x="16802100" y="6551036"/>
          <a:ext cx="800100" cy="4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157317</xdr:rowOff>
    </xdr:from>
    <xdr:ext cx="534377" cy="259045"/>
    <xdr:sp macro="" textlink="">
      <xdr:nvSpPr>
        <xdr:cNvPr id="597" name="n_1aveValue【一般廃棄物処理施設】&#10;一人当たり有形固定資産（償却資産）額">
          <a:extLst>
            <a:ext uri="{FF2B5EF4-FFF2-40B4-BE49-F238E27FC236}">
              <a16:creationId xmlns:a16="http://schemas.microsoft.com/office/drawing/2014/main" id="{CF2CCD62-26D3-48C4-B3B1-79B4ABE05027}"/>
            </a:ext>
          </a:extLst>
        </xdr:cNvPr>
        <xdr:cNvSpPr txBox="1"/>
      </xdr:nvSpPr>
      <xdr:spPr>
        <a:xfrm>
          <a:off x="18944736" y="663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158155</xdr:rowOff>
    </xdr:from>
    <xdr:ext cx="534377" cy="259045"/>
    <xdr:sp macro="" textlink="">
      <xdr:nvSpPr>
        <xdr:cNvPr id="598" name="n_2aveValue【一般廃棄物処理施設】&#10;一人当たり有形固定資産（償却資産）額">
          <a:extLst>
            <a:ext uri="{FF2B5EF4-FFF2-40B4-BE49-F238E27FC236}">
              <a16:creationId xmlns:a16="http://schemas.microsoft.com/office/drawing/2014/main" id="{D0136A3D-E898-403C-AA79-380DB9CF60DA}"/>
            </a:ext>
          </a:extLst>
        </xdr:cNvPr>
        <xdr:cNvSpPr txBox="1"/>
      </xdr:nvSpPr>
      <xdr:spPr>
        <a:xfrm>
          <a:off x="18163686" y="663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158391</xdr:rowOff>
    </xdr:from>
    <xdr:ext cx="534377" cy="259045"/>
    <xdr:sp macro="" textlink="">
      <xdr:nvSpPr>
        <xdr:cNvPr id="599" name="n_3aveValue【一般廃棄物処理施設】&#10;一人当たり有形固定資産（償却資産）額">
          <a:extLst>
            <a:ext uri="{FF2B5EF4-FFF2-40B4-BE49-F238E27FC236}">
              <a16:creationId xmlns:a16="http://schemas.microsoft.com/office/drawing/2014/main" id="{40C6B762-9827-4F60-998C-0FEC15759EE7}"/>
            </a:ext>
          </a:extLst>
        </xdr:cNvPr>
        <xdr:cNvSpPr txBox="1"/>
      </xdr:nvSpPr>
      <xdr:spPr>
        <a:xfrm>
          <a:off x="17354061" y="663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37096</xdr:rowOff>
    </xdr:from>
    <xdr:ext cx="534377" cy="259045"/>
    <xdr:sp macro="" textlink="">
      <xdr:nvSpPr>
        <xdr:cNvPr id="600" name="n_4aveValue【一般廃棄物処理施設】&#10;一人当たり有形固定資産（償却資産）額">
          <a:extLst>
            <a:ext uri="{FF2B5EF4-FFF2-40B4-BE49-F238E27FC236}">
              <a16:creationId xmlns:a16="http://schemas.microsoft.com/office/drawing/2014/main" id="{32BA9218-711B-42F2-AC56-E3BB7BF5637F}"/>
            </a:ext>
          </a:extLst>
        </xdr:cNvPr>
        <xdr:cNvSpPr txBox="1"/>
      </xdr:nvSpPr>
      <xdr:spPr>
        <a:xfrm>
          <a:off x="16563486" y="667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38</xdr:row>
      <xdr:rowOff>108616</xdr:rowOff>
    </xdr:from>
    <xdr:ext cx="534377" cy="259045"/>
    <xdr:sp macro="" textlink="">
      <xdr:nvSpPr>
        <xdr:cNvPr id="601" name="n_1mainValue【一般廃棄物処理施設】&#10;一人当たり有形固定資産（償却資産）額">
          <a:extLst>
            <a:ext uri="{FF2B5EF4-FFF2-40B4-BE49-F238E27FC236}">
              <a16:creationId xmlns:a16="http://schemas.microsoft.com/office/drawing/2014/main" id="{E20D4410-843D-4192-BBF1-CF5131513CAF}"/>
            </a:ext>
          </a:extLst>
        </xdr:cNvPr>
        <xdr:cNvSpPr txBox="1"/>
      </xdr:nvSpPr>
      <xdr:spPr>
        <a:xfrm>
          <a:off x="18944736" y="625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118129</xdr:rowOff>
    </xdr:from>
    <xdr:ext cx="534377" cy="259045"/>
    <xdr:sp macro="" textlink="">
      <xdr:nvSpPr>
        <xdr:cNvPr id="602" name="n_2mainValue【一般廃棄物処理施設】&#10;一人当たり有形固定資産（償却資産）額">
          <a:extLst>
            <a:ext uri="{FF2B5EF4-FFF2-40B4-BE49-F238E27FC236}">
              <a16:creationId xmlns:a16="http://schemas.microsoft.com/office/drawing/2014/main" id="{D10606FC-FC32-4DD7-A3FF-A81CA04D64A3}"/>
            </a:ext>
          </a:extLst>
        </xdr:cNvPr>
        <xdr:cNvSpPr txBox="1"/>
      </xdr:nvSpPr>
      <xdr:spPr>
        <a:xfrm>
          <a:off x="18163686" y="627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141363</xdr:rowOff>
    </xdr:from>
    <xdr:ext cx="534377" cy="259045"/>
    <xdr:sp macro="" textlink="">
      <xdr:nvSpPr>
        <xdr:cNvPr id="603" name="n_3mainValue【一般廃棄物処理施設】&#10;一人当たり有形固定資産（償却資産）額">
          <a:extLst>
            <a:ext uri="{FF2B5EF4-FFF2-40B4-BE49-F238E27FC236}">
              <a16:creationId xmlns:a16="http://schemas.microsoft.com/office/drawing/2014/main" id="{C1802B2A-91DD-4A77-B56A-86425727B34E}"/>
            </a:ext>
          </a:extLst>
        </xdr:cNvPr>
        <xdr:cNvSpPr txBox="1"/>
      </xdr:nvSpPr>
      <xdr:spPr>
        <a:xfrm>
          <a:off x="17354061" y="629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145497</xdr:rowOff>
    </xdr:from>
    <xdr:ext cx="534377" cy="259045"/>
    <xdr:sp macro="" textlink="">
      <xdr:nvSpPr>
        <xdr:cNvPr id="604" name="n_4mainValue【一般廃棄物処理施設】&#10;一人当たり有形固定資産（償却資産）額">
          <a:extLst>
            <a:ext uri="{FF2B5EF4-FFF2-40B4-BE49-F238E27FC236}">
              <a16:creationId xmlns:a16="http://schemas.microsoft.com/office/drawing/2014/main" id="{9522F563-517E-40F5-ABC9-49EA6FA50C82}"/>
            </a:ext>
          </a:extLst>
        </xdr:cNvPr>
        <xdr:cNvSpPr txBox="1"/>
      </xdr:nvSpPr>
      <xdr:spPr>
        <a:xfrm>
          <a:off x="16563486" y="6295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33F5DE2A-AAAC-4330-B9C3-ECAB486615BE}"/>
            </a:ext>
          </a:extLst>
        </xdr:cNvPr>
        <xdr:cNvSpPr/>
      </xdr:nvSpPr>
      <xdr:spPr>
        <a:xfrm>
          <a:off x="112109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C6C086D4-763C-40C4-8DEF-1EFDBB7386E2}"/>
            </a:ext>
          </a:extLst>
        </xdr:cNvPr>
        <xdr:cNvSpPr/>
      </xdr:nvSpPr>
      <xdr:spPr>
        <a:xfrm>
          <a:off x="113157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BD55C9FB-2AC4-4B1D-B647-5C5D08BEE441}"/>
            </a:ext>
          </a:extLst>
        </xdr:cNvPr>
        <xdr:cNvSpPr/>
      </xdr:nvSpPr>
      <xdr:spPr>
        <a:xfrm>
          <a:off x="113157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7C17E284-5689-4E33-8989-63958EB0DE49}"/>
            </a:ext>
          </a:extLst>
        </xdr:cNvPr>
        <xdr:cNvSpPr/>
      </xdr:nvSpPr>
      <xdr:spPr>
        <a:xfrm>
          <a:off x="1223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9743E0D8-8D21-4A7C-B87C-444430112B1C}"/>
            </a:ext>
          </a:extLst>
        </xdr:cNvPr>
        <xdr:cNvSpPr/>
      </xdr:nvSpPr>
      <xdr:spPr>
        <a:xfrm>
          <a:off x="1223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99E686FB-B6A7-4DC2-ADAC-308639F2B1E4}"/>
            </a:ext>
          </a:extLst>
        </xdr:cNvPr>
        <xdr:cNvSpPr/>
      </xdr:nvSpPr>
      <xdr:spPr>
        <a:xfrm>
          <a:off x="132683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71710DEE-1088-44AC-AA9C-877A1BCE38FE}"/>
            </a:ext>
          </a:extLst>
        </xdr:cNvPr>
        <xdr:cNvSpPr/>
      </xdr:nvSpPr>
      <xdr:spPr>
        <a:xfrm>
          <a:off x="132683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0C06E457-EDA0-4128-88F2-D3F633093C9B}"/>
            </a:ext>
          </a:extLst>
        </xdr:cNvPr>
        <xdr:cNvSpPr/>
      </xdr:nvSpPr>
      <xdr:spPr>
        <a:xfrm>
          <a:off x="112109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a16="http://schemas.microsoft.com/office/drawing/2014/main" id="{3496338D-1E65-4010-B19F-3F5C8B4C09D4}"/>
            </a:ext>
          </a:extLst>
        </xdr:cNvPr>
        <xdr:cNvSpPr txBox="1"/>
      </xdr:nvSpPr>
      <xdr:spPr>
        <a:xfrm>
          <a:off x="11172825"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id="{978CE10B-AEAE-4C6E-AE0F-8805761AA97E}"/>
            </a:ext>
          </a:extLst>
        </xdr:cNvPr>
        <xdr:cNvCxnSpPr/>
      </xdr:nvCxnSpPr>
      <xdr:spPr>
        <a:xfrm>
          <a:off x="11210925" y="10801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5" name="テキスト ボックス 614">
          <a:extLst>
            <a:ext uri="{FF2B5EF4-FFF2-40B4-BE49-F238E27FC236}">
              <a16:creationId xmlns:a16="http://schemas.microsoft.com/office/drawing/2014/main" id="{2A903360-8069-4E2F-A4F0-1FF0E7722D9C}"/>
            </a:ext>
          </a:extLst>
        </xdr:cNvPr>
        <xdr:cNvSpPr txBox="1"/>
      </xdr:nvSpPr>
      <xdr:spPr>
        <a:xfrm>
          <a:off x="10845966" y="10665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6" name="直線コネクタ 615">
          <a:extLst>
            <a:ext uri="{FF2B5EF4-FFF2-40B4-BE49-F238E27FC236}">
              <a16:creationId xmlns:a16="http://schemas.microsoft.com/office/drawing/2014/main" id="{94B27EBD-4635-41D7-AA25-B74253247C9B}"/>
            </a:ext>
          </a:extLst>
        </xdr:cNvPr>
        <xdr:cNvCxnSpPr/>
      </xdr:nvCxnSpPr>
      <xdr:spPr>
        <a:xfrm>
          <a:off x="11210925" y="10439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7" name="テキスト ボックス 616">
          <a:extLst>
            <a:ext uri="{FF2B5EF4-FFF2-40B4-BE49-F238E27FC236}">
              <a16:creationId xmlns:a16="http://schemas.microsoft.com/office/drawing/2014/main" id="{37F935A9-DA83-4E52-AE83-B27F5AEB05AF}"/>
            </a:ext>
          </a:extLst>
        </xdr:cNvPr>
        <xdr:cNvSpPr txBox="1"/>
      </xdr:nvSpPr>
      <xdr:spPr>
        <a:xfrm>
          <a:off x="10845966" y="10303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8" name="直線コネクタ 617">
          <a:extLst>
            <a:ext uri="{FF2B5EF4-FFF2-40B4-BE49-F238E27FC236}">
              <a16:creationId xmlns:a16="http://schemas.microsoft.com/office/drawing/2014/main" id="{22F27BF1-EF01-43DA-9B97-A0C1D9E306E6}"/>
            </a:ext>
          </a:extLst>
        </xdr:cNvPr>
        <xdr:cNvCxnSpPr/>
      </xdr:nvCxnSpPr>
      <xdr:spPr>
        <a:xfrm>
          <a:off x="11210925" y="100774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9" name="テキスト ボックス 618">
          <a:extLst>
            <a:ext uri="{FF2B5EF4-FFF2-40B4-BE49-F238E27FC236}">
              <a16:creationId xmlns:a16="http://schemas.microsoft.com/office/drawing/2014/main" id="{49F5807F-2091-42CE-AE09-E9E135A7A81B}"/>
            </a:ext>
          </a:extLst>
        </xdr:cNvPr>
        <xdr:cNvSpPr txBox="1"/>
      </xdr:nvSpPr>
      <xdr:spPr>
        <a:xfrm>
          <a:off x="10845966" y="9941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0" name="直線コネクタ 619">
          <a:extLst>
            <a:ext uri="{FF2B5EF4-FFF2-40B4-BE49-F238E27FC236}">
              <a16:creationId xmlns:a16="http://schemas.microsoft.com/office/drawing/2014/main" id="{D1A2ECC4-D781-430D-B393-7D4AB33CE143}"/>
            </a:ext>
          </a:extLst>
        </xdr:cNvPr>
        <xdr:cNvCxnSpPr/>
      </xdr:nvCxnSpPr>
      <xdr:spPr>
        <a:xfrm>
          <a:off x="11210925" y="9715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1" name="テキスト ボックス 620">
          <a:extLst>
            <a:ext uri="{FF2B5EF4-FFF2-40B4-BE49-F238E27FC236}">
              <a16:creationId xmlns:a16="http://schemas.microsoft.com/office/drawing/2014/main" id="{193684C4-9082-479B-ABFF-BD3ECE4DE864}"/>
            </a:ext>
          </a:extLst>
        </xdr:cNvPr>
        <xdr:cNvSpPr txBox="1"/>
      </xdr:nvSpPr>
      <xdr:spPr>
        <a:xfrm>
          <a:off x="10845966" y="9579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2" name="直線コネクタ 621">
          <a:extLst>
            <a:ext uri="{FF2B5EF4-FFF2-40B4-BE49-F238E27FC236}">
              <a16:creationId xmlns:a16="http://schemas.microsoft.com/office/drawing/2014/main" id="{C793E08E-CFD3-4A74-BB26-A7300C85C8BA}"/>
            </a:ext>
          </a:extLst>
        </xdr:cNvPr>
        <xdr:cNvCxnSpPr/>
      </xdr:nvCxnSpPr>
      <xdr:spPr>
        <a:xfrm>
          <a:off x="11210925" y="9363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3" name="テキスト ボックス 622">
          <a:extLst>
            <a:ext uri="{FF2B5EF4-FFF2-40B4-BE49-F238E27FC236}">
              <a16:creationId xmlns:a16="http://schemas.microsoft.com/office/drawing/2014/main" id="{B8A5F02A-CFDA-4468-A7B9-532E78FF19D5}"/>
            </a:ext>
          </a:extLst>
        </xdr:cNvPr>
        <xdr:cNvSpPr txBox="1"/>
      </xdr:nvSpPr>
      <xdr:spPr>
        <a:xfrm>
          <a:off x="10845966" y="9227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4" name="直線コネクタ 623">
          <a:extLst>
            <a:ext uri="{FF2B5EF4-FFF2-40B4-BE49-F238E27FC236}">
              <a16:creationId xmlns:a16="http://schemas.microsoft.com/office/drawing/2014/main" id="{CE163B33-F3C7-48BE-AB27-832ED3055C20}"/>
            </a:ext>
          </a:extLst>
        </xdr:cNvPr>
        <xdr:cNvCxnSpPr/>
      </xdr:nvCxnSpPr>
      <xdr:spPr>
        <a:xfrm>
          <a:off x="11210925" y="90011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5" name="テキスト ボックス 624">
          <a:extLst>
            <a:ext uri="{FF2B5EF4-FFF2-40B4-BE49-F238E27FC236}">
              <a16:creationId xmlns:a16="http://schemas.microsoft.com/office/drawing/2014/main" id="{B9282F16-590C-43E5-8327-19DFB3220AA0}"/>
            </a:ext>
          </a:extLst>
        </xdr:cNvPr>
        <xdr:cNvSpPr txBox="1"/>
      </xdr:nvSpPr>
      <xdr:spPr>
        <a:xfrm>
          <a:off x="10845966" y="8865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A6F0B708-521B-4688-B8D2-C11F044EDCE0}"/>
            </a:ext>
          </a:extLst>
        </xdr:cNvPr>
        <xdr:cNvCxnSpPr/>
      </xdr:nvCxnSpPr>
      <xdr:spPr>
        <a:xfrm>
          <a:off x="11210925" y="8639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7" name="テキスト ボックス 626">
          <a:extLst>
            <a:ext uri="{FF2B5EF4-FFF2-40B4-BE49-F238E27FC236}">
              <a16:creationId xmlns:a16="http://schemas.microsoft.com/office/drawing/2014/main" id="{D3274098-FCEA-40AD-8D81-69DAD4F5FF15}"/>
            </a:ext>
          </a:extLst>
        </xdr:cNvPr>
        <xdr:cNvSpPr txBox="1"/>
      </xdr:nvSpPr>
      <xdr:spPr>
        <a:xfrm>
          <a:off x="10845966" y="8503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8" name="【保健センター・保健所】&#10;有形固定資産減価償却率グラフ枠">
          <a:extLst>
            <a:ext uri="{FF2B5EF4-FFF2-40B4-BE49-F238E27FC236}">
              <a16:creationId xmlns:a16="http://schemas.microsoft.com/office/drawing/2014/main" id="{65C9EE85-C317-4D36-9523-730628D102BF}"/>
            </a:ext>
          </a:extLst>
        </xdr:cNvPr>
        <xdr:cNvSpPr/>
      </xdr:nvSpPr>
      <xdr:spPr>
        <a:xfrm>
          <a:off x="112109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140970</xdr:rowOff>
    </xdr:from>
    <xdr:to>
      <xdr:col>85</xdr:col>
      <xdr:colOff>126364</xdr:colOff>
      <xdr:row>64</xdr:row>
      <xdr:rowOff>95250</xdr:rowOff>
    </xdr:to>
    <xdr:cxnSp macro="">
      <xdr:nvCxnSpPr>
        <xdr:cNvPr id="629" name="直線コネクタ 628">
          <a:extLst>
            <a:ext uri="{FF2B5EF4-FFF2-40B4-BE49-F238E27FC236}">
              <a16:creationId xmlns:a16="http://schemas.microsoft.com/office/drawing/2014/main" id="{C308F63F-3F7D-4ED8-AB82-06FBEA91960C}"/>
            </a:ext>
          </a:extLst>
        </xdr:cNvPr>
        <xdr:cNvCxnSpPr/>
      </xdr:nvCxnSpPr>
      <xdr:spPr>
        <a:xfrm flipV="1">
          <a:off x="14696439" y="9211945"/>
          <a:ext cx="0" cy="1246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99077</xdr:rowOff>
    </xdr:from>
    <xdr:ext cx="405111" cy="259045"/>
    <xdr:sp macro="" textlink="">
      <xdr:nvSpPr>
        <xdr:cNvPr id="630" name="【保健センター・保健所】&#10;有形固定資産減価償却率最小値テキスト">
          <a:extLst>
            <a:ext uri="{FF2B5EF4-FFF2-40B4-BE49-F238E27FC236}">
              <a16:creationId xmlns:a16="http://schemas.microsoft.com/office/drawing/2014/main" id="{BC986E3C-CC71-47CB-94CC-EB4C8A1EDE34}"/>
            </a:ext>
          </a:extLst>
        </xdr:cNvPr>
        <xdr:cNvSpPr txBox="1"/>
      </xdr:nvSpPr>
      <xdr:spPr>
        <a:xfrm>
          <a:off x="14735175" y="10465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95250</xdr:rowOff>
    </xdr:from>
    <xdr:to>
      <xdr:col>86</xdr:col>
      <xdr:colOff>25400</xdr:colOff>
      <xdr:row>64</xdr:row>
      <xdr:rowOff>95250</xdr:rowOff>
    </xdr:to>
    <xdr:cxnSp macro="">
      <xdr:nvCxnSpPr>
        <xdr:cNvPr id="631" name="直線コネクタ 630">
          <a:extLst>
            <a:ext uri="{FF2B5EF4-FFF2-40B4-BE49-F238E27FC236}">
              <a16:creationId xmlns:a16="http://schemas.microsoft.com/office/drawing/2014/main" id="{EF90A770-A4D8-48A1-9179-6664872DB89A}"/>
            </a:ext>
          </a:extLst>
        </xdr:cNvPr>
        <xdr:cNvCxnSpPr/>
      </xdr:nvCxnSpPr>
      <xdr:spPr>
        <a:xfrm>
          <a:off x="14611350" y="104584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87647</xdr:rowOff>
    </xdr:from>
    <xdr:ext cx="405111" cy="259045"/>
    <xdr:sp macro="" textlink="">
      <xdr:nvSpPr>
        <xdr:cNvPr id="632" name="【保健センター・保健所】&#10;有形固定資産減価償却率最大値テキスト">
          <a:extLst>
            <a:ext uri="{FF2B5EF4-FFF2-40B4-BE49-F238E27FC236}">
              <a16:creationId xmlns:a16="http://schemas.microsoft.com/office/drawing/2014/main" id="{0FE4F583-B2F4-4EBD-B035-23072EC41920}"/>
            </a:ext>
          </a:extLst>
        </xdr:cNvPr>
        <xdr:cNvSpPr txBox="1"/>
      </xdr:nvSpPr>
      <xdr:spPr>
        <a:xfrm>
          <a:off x="14735175" y="899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140970</xdr:rowOff>
    </xdr:from>
    <xdr:to>
      <xdr:col>86</xdr:col>
      <xdr:colOff>25400</xdr:colOff>
      <xdr:row>56</xdr:row>
      <xdr:rowOff>140970</xdr:rowOff>
    </xdr:to>
    <xdr:cxnSp macro="">
      <xdr:nvCxnSpPr>
        <xdr:cNvPr id="633" name="直線コネクタ 632">
          <a:extLst>
            <a:ext uri="{FF2B5EF4-FFF2-40B4-BE49-F238E27FC236}">
              <a16:creationId xmlns:a16="http://schemas.microsoft.com/office/drawing/2014/main" id="{6A207A20-7884-4551-BF56-C9553F2B20E3}"/>
            </a:ext>
          </a:extLst>
        </xdr:cNvPr>
        <xdr:cNvCxnSpPr/>
      </xdr:nvCxnSpPr>
      <xdr:spPr>
        <a:xfrm>
          <a:off x="14611350" y="92119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10177</xdr:rowOff>
    </xdr:from>
    <xdr:ext cx="405111" cy="259045"/>
    <xdr:sp macro="" textlink="">
      <xdr:nvSpPr>
        <xdr:cNvPr id="634" name="【保健センター・保健所】&#10;有形固定資産減価償却率平均値テキスト">
          <a:extLst>
            <a:ext uri="{FF2B5EF4-FFF2-40B4-BE49-F238E27FC236}">
              <a16:creationId xmlns:a16="http://schemas.microsoft.com/office/drawing/2014/main" id="{03DAB8F3-AE13-451A-A1AD-6B70A6E942C3}"/>
            </a:ext>
          </a:extLst>
        </xdr:cNvPr>
        <xdr:cNvSpPr txBox="1"/>
      </xdr:nvSpPr>
      <xdr:spPr>
        <a:xfrm>
          <a:off x="14735175" y="93986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635" name="フローチャート: 判断 634">
          <a:extLst>
            <a:ext uri="{FF2B5EF4-FFF2-40B4-BE49-F238E27FC236}">
              <a16:creationId xmlns:a16="http://schemas.microsoft.com/office/drawing/2014/main" id="{91769EED-B063-4C36-AF22-A64654D322FA}"/>
            </a:ext>
          </a:extLst>
        </xdr:cNvPr>
        <xdr:cNvSpPr/>
      </xdr:nvSpPr>
      <xdr:spPr>
        <a:xfrm>
          <a:off x="14649450" y="955357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93980</xdr:rowOff>
    </xdr:from>
    <xdr:to>
      <xdr:col>81</xdr:col>
      <xdr:colOff>101600</xdr:colOff>
      <xdr:row>59</xdr:row>
      <xdr:rowOff>24130</xdr:rowOff>
    </xdr:to>
    <xdr:sp macro="" textlink="">
      <xdr:nvSpPr>
        <xdr:cNvPr id="636" name="フローチャート: 判断 635">
          <a:extLst>
            <a:ext uri="{FF2B5EF4-FFF2-40B4-BE49-F238E27FC236}">
              <a16:creationId xmlns:a16="http://schemas.microsoft.com/office/drawing/2014/main" id="{3B24291F-3907-4085-8F14-C5529661DC14}"/>
            </a:ext>
          </a:extLst>
        </xdr:cNvPr>
        <xdr:cNvSpPr/>
      </xdr:nvSpPr>
      <xdr:spPr>
        <a:xfrm>
          <a:off x="13887450" y="948563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59690</xdr:rowOff>
    </xdr:from>
    <xdr:to>
      <xdr:col>76</xdr:col>
      <xdr:colOff>165100</xdr:colOff>
      <xdr:row>58</xdr:row>
      <xdr:rowOff>161290</xdr:rowOff>
    </xdr:to>
    <xdr:sp macro="" textlink="">
      <xdr:nvSpPr>
        <xdr:cNvPr id="637" name="フローチャート: 判断 636">
          <a:extLst>
            <a:ext uri="{FF2B5EF4-FFF2-40B4-BE49-F238E27FC236}">
              <a16:creationId xmlns:a16="http://schemas.microsoft.com/office/drawing/2014/main" id="{56623C97-BC93-415F-B37C-C1337C5EF047}"/>
            </a:ext>
          </a:extLst>
        </xdr:cNvPr>
        <xdr:cNvSpPr/>
      </xdr:nvSpPr>
      <xdr:spPr>
        <a:xfrm>
          <a:off x="13096875" y="945134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59690</xdr:rowOff>
    </xdr:from>
    <xdr:to>
      <xdr:col>72</xdr:col>
      <xdr:colOff>38100</xdr:colOff>
      <xdr:row>58</xdr:row>
      <xdr:rowOff>161290</xdr:rowOff>
    </xdr:to>
    <xdr:sp macro="" textlink="">
      <xdr:nvSpPr>
        <xdr:cNvPr id="638" name="フローチャート: 判断 637">
          <a:extLst>
            <a:ext uri="{FF2B5EF4-FFF2-40B4-BE49-F238E27FC236}">
              <a16:creationId xmlns:a16="http://schemas.microsoft.com/office/drawing/2014/main" id="{83EECA7F-420E-4F28-9D4A-5A83AB554F4E}"/>
            </a:ext>
          </a:extLst>
        </xdr:cNvPr>
        <xdr:cNvSpPr/>
      </xdr:nvSpPr>
      <xdr:spPr>
        <a:xfrm>
          <a:off x="12296775" y="945134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13970</xdr:rowOff>
    </xdr:from>
    <xdr:to>
      <xdr:col>67</xdr:col>
      <xdr:colOff>101600</xdr:colOff>
      <xdr:row>58</xdr:row>
      <xdr:rowOff>115570</xdr:rowOff>
    </xdr:to>
    <xdr:sp macro="" textlink="">
      <xdr:nvSpPr>
        <xdr:cNvPr id="639" name="フローチャート: 判断 638">
          <a:extLst>
            <a:ext uri="{FF2B5EF4-FFF2-40B4-BE49-F238E27FC236}">
              <a16:creationId xmlns:a16="http://schemas.microsoft.com/office/drawing/2014/main" id="{8A3B1CB1-C233-4B62-8C92-BCA4E76EB942}"/>
            </a:ext>
          </a:extLst>
        </xdr:cNvPr>
        <xdr:cNvSpPr/>
      </xdr:nvSpPr>
      <xdr:spPr>
        <a:xfrm>
          <a:off x="11487150" y="940244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2EADE17E-4FEE-4A99-B4A3-942667948F8D}"/>
            </a:ext>
          </a:extLst>
        </xdr:cNvPr>
        <xdr:cNvSpPr txBox="1"/>
      </xdr:nvSpPr>
      <xdr:spPr>
        <a:xfrm>
          <a:off x="1452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5806BBF2-B33B-460A-A0EB-FC0D028849B6}"/>
            </a:ext>
          </a:extLst>
        </xdr:cNvPr>
        <xdr:cNvSpPr txBox="1"/>
      </xdr:nvSpPr>
      <xdr:spPr>
        <a:xfrm>
          <a:off x="13763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5091244B-0032-4025-B6D8-4F73C9B75FC9}"/>
            </a:ext>
          </a:extLst>
        </xdr:cNvPr>
        <xdr:cNvSpPr txBox="1"/>
      </xdr:nvSpPr>
      <xdr:spPr>
        <a:xfrm>
          <a:off x="12973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720AB29C-6198-4390-8455-B5FC7C96709E}"/>
            </a:ext>
          </a:extLst>
        </xdr:cNvPr>
        <xdr:cNvSpPr txBox="1"/>
      </xdr:nvSpPr>
      <xdr:spPr>
        <a:xfrm>
          <a:off x="12172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75947FAC-D82C-4A96-A2B1-D61FD1B0CEB5}"/>
            </a:ext>
          </a:extLst>
        </xdr:cNvPr>
        <xdr:cNvSpPr txBox="1"/>
      </xdr:nvSpPr>
      <xdr:spPr>
        <a:xfrm>
          <a:off x="11363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29210</xdr:rowOff>
    </xdr:from>
    <xdr:to>
      <xdr:col>85</xdr:col>
      <xdr:colOff>177800</xdr:colOff>
      <xdr:row>61</xdr:row>
      <xdr:rowOff>130810</xdr:rowOff>
    </xdr:to>
    <xdr:sp macro="" textlink="">
      <xdr:nvSpPr>
        <xdr:cNvPr id="645" name="楕円 644">
          <a:extLst>
            <a:ext uri="{FF2B5EF4-FFF2-40B4-BE49-F238E27FC236}">
              <a16:creationId xmlns:a16="http://schemas.microsoft.com/office/drawing/2014/main" id="{303D5579-2929-4285-A87B-94C301FD0B6A}"/>
            </a:ext>
          </a:extLst>
        </xdr:cNvPr>
        <xdr:cNvSpPr/>
      </xdr:nvSpPr>
      <xdr:spPr>
        <a:xfrm>
          <a:off x="14649450" y="990346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7637</xdr:rowOff>
    </xdr:from>
    <xdr:ext cx="405111" cy="259045"/>
    <xdr:sp macro="" textlink="">
      <xdr:nvSpPr>
        <xdr:cNvPr id="646" name="【保健センター・保健所】&#10;有形固定資産減価償却率該当値テキスト">
          <a:extLst>
            <a:ext uri="{FF2B5EF4-FFF2-40B4-BE49-F238E27FC236}">
              <a16:creationId xmlns:a16="http://schemas.microsoft.com/office/drawing/2014/main" id="{1717B972-E71A-4B02-80AB-F8565A44D25E}"/>
            </a:ext>
          </a:extLst>
        </xdr:cNvPr>
        <xdr:cNvSpPr txBox="1"/>
      </xdr:nvSpPr>
      <xdr:spPr>
        <a:xfrm>
          <a:off x="14735175" y="9888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86360</xdr:rowOff>
    </xdr:from>
    <xdr:to>
      <xdr:col>81</xdr:col>
      <xdr:colOff>101600</xdr:colOff>
      <xdr:row>61</xdr:row>
      <xdr:rowOff>16510</xdr:rowOff>
    </xdr:to>
    <xdr:sp macro="" textlink="">
      <xdr:nvSpPr>
        <xdr:cNvPr id="647" name="楕円 646">
          <a:extLst>
            <a:ext uri="{FF2B5EF4-FFF2-40B4-BE49-F238E27FC236}">
              <a16:creationId xmlns:a16="http://schemas.microsoft.com/office/drawing/2014/main" id="{0563803F-F851-4588-8A75-FAAB53DF26C5}"/>
            </a:ext>
          </a:extLst>
        </xdr:cNvPr>
        <xdr:cNvSpPr/>
      </xdr:nvSpPr>
      <xdr:spPr>
        <a:xfrm>
          <a:off x="13887450" y="979868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137160</xdr:rowOff>
    </xdr:from>
    <xdr:to>
      <xdr:col>85</xdr:col>
      <xdr:colOff>127000</xdr:colOff>
      <xdr:row>61</xdr:row>
      <xdr:rowOff>80010</xdr:rowOff>
    </xdr:to>
    <xdr:cxnSp macro="">
      <xdr:nvCxnSpPr>
        <xdr:cNvPr id="648" name="直線コネクタ 647">
          <a:extLst>
            <a:ext uri="{FF2B5EF4-FFF2-40B4-BE49-F238E27FC236}">
              <a16:creationId xmlns:a16="http://schemas.microsoft.com/office/drawing/2014/main" id="{FCA2BCC2-B3AF-4AE5-A683-17CCF10276C7}"/>
            </a:ext>
          </a:extLst>
        </xdr:cNvPr>
        <xdr:cNvCxnSpPr/>
      </xdr:nvCxnSpPr>
      <xdr:spPr>
        <a:xfrm>
          <a:off x="13935075" y="9855835"/>
          <a:ext cx="762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147320</xdr:rowOff>
    </xdr:from>
    <xdr:to>
      <xdr:col>76</xdr:col>
      <xdr:colOff>165100</xdr:colOff>
      <xdr:row>60</xdr:row>
      <xdr:rowOff>77470</xdr:rowOff>
    </xdr:to>
    <xdr:sp macro="" textlink="">
      <xdr:nvSpPr>
        <xdr:cNvPr id="649" name="楕円 648">
          <a:extLst>
            <a:ext uri="{FF2B5EF4-FFF2-40B4-BE49-F238E27FC236}">
              <a16:creationId xmlns:a16="http://schemas.microsoft.com/office/drawing/2014/main" id="{E0580B3B-6088-405D-A812-A730B4B012DA}"/>
            </a:ext>
          </a:extLst>
        </xdr:cNvPr>
        <xdr:cNvSpPr/>
      </xdr:nvSpPr>
      <xdr:spPr>
        <a:xfrm>
          <a:off x="13096875" y="96977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26670</xdr:rowOff>
    </xdr:from>
    <xdr:to>
      <xdr:col>81</xdr:col>
      <xdr:colOff>50800</xdr:colOff>
      <xdr:row>60</xdr:row>
      <xdr:rowOff>137160</xdr:rowOff>
    </xdr:to>
    <xdr:cxnSp macro="">
      <xdr:nvCxnSpPr>
        <xdr:cNvPr id="650" name="直線コネクタ 649">
          <a:extLst>
            <a:ext uri="{FF2B5EF4-FFF2-40B4-BE49-F238E27FC236}">
              <a16:creationId xmlns:a16="http://schemas.microsoft.com/office/drawing/2014/main" id="{57AC3A97-07EB-4FC2-9CBC-4DAFC2FB1028}"/>
            </a:ext>
          </a:extLst>
        </xdr:cNvPr>
        <xdr:cNvCxnSpPr/>
      </xdr:nvCxnSpPr>
      <xdr:spPr>
        <a:xfrm>
          <a:off x="13144500" y="9745345"/>
          <a:ext cx="790575"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74930</xdr:rowOff>
    </xdr:from>
    <xdr:to>
      <xdr:col>72</xdr:col>
      <xdr:colOff>38100</xdr:colOff>
      <xdr:row>61</xdr:row>
      <xdr:rowOff>5080</xdr:rowOff>
    </xdr:to>
    <xdr:sp macro="" textlink="">
      <xdr:nvSpPr>
        <xdr:cNvPr id="651" name="楕円 650">
          <a:extLst>
            <a:ext uri="{FF2B5EF4-FFF2-40B4-BE49-F238E27FC236}">
              <a16:creationId xmlns:a16="http://schemas.microsoft.com/office/drawing/2014/main" id="{CCDD5444-0843-450F-9DD6-DA39D7DE2C3D}"/>
            </a:ext>
          </a:extLst>
        </xdr:cNvPr>
        <xdr:cNvSpPr/>
      </xdr:nvSpPr>
      <xdr:spPr>
        <a:xfrm>
          <a:off x="12296775" y="97904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26670</xdr:rowOff>
    </xdr:from>
    <xdr:to>
      <xdr:col>76</xdr:col>
      <xdr:colOff>114300</xdr:colOff>
      <xdr:row>60</xdr:row>
      <xdr:rowOff>125730</xdr:rowOff>
    </xdr:to>
    <xdr:cxnSp macro="">
      <xdr:nvCxnSpPr>
        <xdr:cNvPr id="652" name="直線コネクタ 651">
          <a:extLst>
            <a:ext uri="{FF2B5EF4-FFF2-40B4-BE49-F238E27FC236}">
              <a16:creationId xmlns:a16="http://schemas.microsoft.com/office/drawing/2014/main" id="{E1726B57-0E95-4E06-8211-7A229C4C3ECA}"/>
            </a:ext>
          </a:extLst>
        </xdr:cNvPr>
        <xdr:cNvCxnSpPr/>
      </xdr:nvCxnSpPr>
      <xdr:spPr>
        <a:xfrm flipV="1">
          <a:off x="12344400" y="9745345"/>
          <a:ext cx="800100" cy="9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29210</xdr:rowOff>
    </xdr:from>
    <xdr:to>
      <xdr:col>67</xdr:col>
      <xdr:colOff>101600</xdr:colOff>
      <xdr:row>61</xdr:row>
      <xdr:rowOff>130810</xdr:rowOff>
    </xdr:to>
    <xdr:sp macro="" textlink="">
      <xdr:nvSpPr>
        <xdr:cNvPr id="653" name="楕円 652">
          <a:extLst>
            <a:ext uri="{FF2B5EF4-FFF2-40B4-BE49-F238E27FC236}">
              <a16:creationId xmlns:a16="http://schemas.microsoft.com/office/drawing/2014/main" id="{8B126DF5-8B94-46CD-948C-F8E7D030017F}"/>
            </a:ext>
          </a:extLst>
        </xdr:cNvPr>
        <xdr:cNvSpPr/>
      </xdr:nvSpPr>
      <xdr:spPr>
        <a:xfrm>
          <a:off x="11487150" y="990346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125730</xdr:rowOff>
    </xdr:from>
    <xdr:to>
      <xdr:col>71</xdr:col>
      <xdr:colOff>177800</xdr:colOff>
      <xdr:row>61</xdr:row>
      <xdr:rowOff>80010</xdr:rowOff>
    </xdr:to>
    <xdr:cxnSp macro="">
      <xdr:nvCxnSpPr>
        <xdr:cNvPr id="654" name="直線コネクタ 653">
          <a:extLst>
            <a:ext uri="{FF2B5EF4-FFF2-40B4-BE49-F238E27FC236}">
              <a16:creationId xmlns:a16="http://schemas.microsoft.com/office/drawing/2014/main" id="{A7186FE6-1210-45CE-92C5-E881D4E6CFF4}"/>
            </a:ext>
          </a:extLst>
        </xdr:cNvPr>
        <xdr:cNvCxnSpPr/>
      </xdr:nvCxnSpPr>
      <xdr:spPr>
        <a:xfrm flipV="1">
          <a:off x="11534775" y="9838055"/>
          <a:ext cx="809625" cy="12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40657</xdr:rowOff>
    </xdr:from>
    <xdr:ext cx="405111" cy="259045"/>
    <xdr:sp macro="" textlink="">
      <xdr:nvSpPr>
        <xdr:cNvPr id="655" name="n_1aveValue【保健センター・保健所】&#10;有形固定資産減価償却率">
          <a:extLst>
            <a:ext uri="{FF2B5EF4-FFF2-40B4-BE49-F238E27FC236}">
              <a16:creationId xmlns:a16="http://schemas.microsoft.com/office/drawing/2014/main" id="{7F998E3F-75B0-44F8-B815-0EC6B0027DC7}"/>
            </a:ext>
          </a:extLst>
        </xdr:cNvPr>
        <xdr:cNvSpPr txBox="1"/>
      </xdr:nvSpPr>
      <xdr:spPr>
        <a:xfrm>
          <a:off x="13745219" y="927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6367</xdr:rowOff>
    </xdr:from>
    <xdr:ext cx="405111" cy="259045"/>
    <xdr:sp macro="" textlink="">
      <xdr:nvSpPr>
        <xdr:cNvPr id="656" name="n_2aveValue【保健センター・保健所】&#10;有形固定資産減価償却率">
          <a:extLst>
            <a:ext uri="{FF2B5EF4-FFF2-40B4-BE49-F238E27FC236}">
              <a16:creationId xmlns:a16="http://schemas.microsoft.com/office/drawing/2014/main" id="{8B46B48D-149F-4B71-8FE8-2881A2448B78}"/>
            </a:ext>
          </a:extLst>
        </xdr:cNvPr>
        <xdr:cNvSpPr txBox="1"/>
      </xdr:nvSpPr>
      <xdr:spPr>
        <a:xfrm>
          <a:off x="12964169"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6367</xdr:rowOff>
    </xdr:from>
    <xdr:ext cx="405111" cy="259045"/>
    <xdr:sp macro="" textlink="">
      <xdr:nvSpPr>
        <xdr:cNvPr id="657" name="n_3aveValue【保健センター・保健所】&#10;有形固定資産減価償却率">
          <a:extLst>
            <a:ext uri="{FF2B5EF4-FFF2-40B4-BE49-F238E27FC236}">
              <a16:creationId xmlns:a16="http://schemas.microsoft.com/office/drawing/2014/main" id="{8FC333EB-98D8-432F-9726-481FD2408F2E}"/>
            </a:ext>
          </a:extLst>
        </xdr:cNvPr>
        <xdr:cNvSpPr txBox="1"/>
      </xdr:nvSpPr>
      <xdr:spPr>
        <a:xfrm>
          <a:off x="12164069"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132097</xdr:rowOff>
    </xdr:from>
    <xdr:ext cx="405111" cy="259045"/>
    <xdr:sp macro="" textlink="">
      <xdr:nvSpPr>
        <xdr:cNvPr id="658" name="n_4aveValue【保健センター・保健所】&#10;有形固定資産減価償却率">
          <a:extLst>
            <a:ext uri="{FF2B5EF4-FFF2-40B4-BE49-F238E27FC236}">
              <a16:creationId xmlns:a16="http://schemas.microsoft.com/office/drawing/2014/main" id="{2AD7D820-A675-41A0-BDCB-ED39A2E87990}"/>
            </a:ext>
          </a:extLst>
        </xdr:cNvPr>
        <xdr:cNvSpPr txBox="1"/>
      </xdr:nvSpPr>
      <xdr:spPr>
        <a:xfrm>
          <a:off x="11354444" y="919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7637</xdr:rowOff>
    </xdr:from>
    <xdr:ext cx="405111" cy="259045"/>
    <xdr:sp macro="" textlink="">
      <xdr:nvSpPr>
        <xdr:cNvPr id="659" name="n_1mainValue【保健センター・保健所】&#10;有形固定資産減価償却率">
          <a:extLst>
            <a:ext uri="{FF2B5EF4-FFF2-40B4-BE49-F238E27FC236}">
              <a16:creationId xmlns:a16="http://schemas.microsoft.com/office/drawing/2014/main" id="{55E64673-DDCD-4747-A750-3529E5AE7271}"/>
            </a:ext>
          </a:extLst>
        </xdr:cNvPr>
        <xdr:cNvSpPr txBox="1"/>
      </xdr:nvSpPr>
      <xdr:spPr>
        <a:xfrm>
          <a:off x="13745219" y="9888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68597</xdr:rowOff>
    </xdr:from>
    <xdr:ext cx="405111" cy="259045"/>
    <xdr:sp macro="" textlink="">
      <xdr:nvSpPr>
        <xdr:cNvPr id="660" name="n_2mainValue【保健センター・保健所】&#10;有形固定資産減価償却率">
          <a:extLst>
            <a:ext uri="{FF2B5EF4-FFF2-40B4-BE49-F238E27FC236}">
              <a16:creationId xmlns:a16="http://schemas.microsoft.com/office/drawing/2014/main" id="{8E01AB39-658E-438B-9C73-8942824D9860}"/>
            </a:ext>
          </a:extLst>
        </xdr:cNvPr>
        <xdr:cNvSpPr txBox="1"/>
      </xdr:nvSpPr>
      <xdr:spPr>
        <a:xfrm>
          <a:off x="12964169" y="978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167657</xdr:rowOff>
    </xdr:from>
    <xdr:ext cx="405111" cy="259045"/>
    <xdr:sp macro="" textlink="">
      <xdr:nvSpPr>
        <xdr:cNvPr id="661" name="n_3mainValue【保健センター・保健所】&#10;有形固定資産減価償却率">
          <a:extLst>
            <a:ext uri="{FF2B5EF4-FFF2-40B4-BE49-F238E27FC236}">
              <a16:creationId xmlns:a16="http://schemas.microsoft.com/office/drawing/2014/main" id="{AA216650-12EF-420D-A877-B2C40D1AD447}"/>
            </a:ext>
          </a:extLst>
        </xdr:cNvPr>
        <xdr:cNvSpPr txBox="1"/>
      </xdr:nvSpPr>
      <xdr:spPr>
        <a:xfrm>
          <a:off x="12164069" y="987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121937</xdr:rowOff>
    </xdr:from>
    <xdr:ext cx="405111" cy="259045"/>
    <xdr:sp macro="" textlink="">
      <xdr:nvSpPr>
        <xdr:cNvPr id="662" name="n_4mainValue【保健センター・保健所】&#10;有形固定資産減価償却率">
          <a:extLst>
            <a:ext uri="{FF2B5EF4-FFF2-40B4-BE49-F238E27FC236}">
              <a16:creationId xmlns:a16="http://schemas.microsoft.com/office/drawing/2014/main" id="{B9456593-56E1-4965-BEA4-194B3176100E}"/>
            </a:ext>
          </a:extLst>
        </xdr:cNvPr>
        <xdr:cNvSpPr txBox="1"/>
      </xdr:nvSpPr>
      <xdr:spPr>
        <a:xfrm>
          <a:off x="11354444" y="10002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a:extLst>
            <a:ext uri="{FF2B5EF4-FFF2-40B4-BE49-F238E27FC236}">
              <a16:creationId xmlns:a16="http://schemas.microsoft.com/office/drawing/2014/main" id="{64C5E0BA-D1AE-4317-8D69-AB6212110354}"/>
            </a:ext>
          </a:extLst>
        </xdr:cNvPr>
        <xdr:cNvSpPr/>
      </xdr:nvSpPr>
      <xdr:spPr>
        <a:xfrm>
          <a:off x="164592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a:extLst>
            <a:ext uri="{FF2B5EF4-FFF2-40B4-BE49-F238E27FC236}">
              <a16:creationId xmlns:a16="http://schemas.microsoft.com/office/drawing/2014/main" id="{08A35DBB-A9C4-4A0D-9ED2-BEEEF7E35A9D}"/>
            </a:ext>
          </a:extLst>
        </xdr:cNvPr>
        <xdr:cNvSpPr/>
      </xdr:nvSpPr>
      <xdr:spPr>
        <a:xfrm>
          <a:off x="165830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a:extLst>
            <a:ext uri="{FF2B5EF4-FFF2-40B4-BE49-F238E27FC236}">
              <a16:creationId xmlns:a16="http://schemas.microsoft.com/office/drawing/2014/main" id="{2A69BB11-EC08-4E30-8C10-F9E2A336AAFC}"/>
            </a:ext>
          </a:extLst>
        </xdr:cNvPr>
        <xdr:cNvSpPr/>
      </xdr:nvSpPr>
      <xdr:spPr>
        <a:xfrm>
          <a:off x="165830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a:extLst>
            <a:ext uri="{FF2B5EF4-FFF2-40B4-BE49-F238E27FC236}">
              <a16:creationId xmlns:a16="http://schemas.microsoft.com/office/drawing/2014/main" id="{7D9EEDD2-0F00-42DB-9D6E-34BA879F2251}"/>
            </a:ext>
          </a:extLst>
        </xdr:cNvPr>
        <xdr:cNvSpPr/>
      </xdr:nvSpPr>
      <xdr:spPr>
        <a:xfrm>
          <a:off x="174879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a:extLst>
            <a:ext uri="{FF2B5EF4-FFF2-40B4-BE49-F238E27FC236}">
              <a16:creationId xmlns:a16="http://schemas.microsoft.com/office/drawing/2014/main" id="{2B2817B0-E53D-4C81-AAC3-DA494F698164}"/>
            </a:ext>
          </a:extLst>
        </xdr:cNvPr>
        <xdr:cNvSpPr/>
      </xdr:nvSpPr>
      <xdr:spPr>
        <a:xfrm>
          <a:off x="174879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a:extLst>
            <a:ext uri="{FF2B5EF4-FFF2-40B4-BE49-F238E27FC236}">
              <a16:creationId xmlns:a16="http://schemas.microsoft.com/office/drawing/2014/main" id="{FD9FF884-2C78-4877-82A3-3CBEB6BAF98C}"/>
            </a:ext>
          </a:extLst>
        </xdr:cNvPr>
        <xdr:cNvSpPr/>
      </xdr:nvSpPr>
      <xdr:spPr>
        <a:xfrm>
          <a:off x="185166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a:extLst>
            <a:ext uri="{FF2B5EF4-FFF2-40B4-BE49-F238E27FC236}">
              <a16:creationId xmlns:a16="http://schemas.microsoft.com/office/drawing/2014/main" id="{91157F20-3322-4EDD-9910-8C8A958B005A}"/>
            </a:ext>
          </a:extLst>
        </xdr:cNvPr>
        <xdr:cNvSpPr/>
      </xdr:nvSpPr>
      <xdr:spPr>
        <a:xfrm>
          <a:off x="185166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a:extLst>
            <a:ext uri="{FF2B5EF4-FFF2-40B4-BE49-F238E27FC236}">
              <a16:creationId xmlns:a16="http://schemas.microsoft.com/office/drawing/2014/main" id="{CF051AB6-4BD1-439E-B57B-CDB48E557F86}"/>
            </a:ext>
          </a:extLst>
        </xdr:cNvPr>
        <xdr:cNvSpPr/>
      </xdr:nvSpPr>
      <xdr:spPr>
        <a:xfrm>
          <a:off x="164592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a:extLst>
            <a:ext uri="{FF2B5EF4-FFF2-40B4-BE49-F238E27FC236}">
              <a16:creationId xmlns:a16="http://schemas.microsoft.com/office/drawing/2014/main" id="{7B90E43D-5618-479B-996F-C00295A02627}"/>
            </a:ext>
          </a:extLst>
        </xdr:cNvPr>
        <xdr:cNvSpPr txBox="1"/>
      </xdr:nvSpPr>
      <xdr:spPr>
        <a:xfrm>
          <a:off x="16440150"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a:extLst>
            <a:ext uri="{FF2B5EF4-FFF2-40B4-BE49-F238E27FC236}">
              <a16:creationId xmlns:a16="http://schemas.microsoft.com/office/drawing/2014/main" id="{A0EE64AE-6D96-4880-950A-09EC3D4841FF}"/>
            </a:ext>
          </a:extLst>
        </xdr:cNvPr>
        <xdr:cNvCxnSpPr/>
      </xdr:nvCxnSpPr>
      <xdr:spPr>
        <a:xfrm>
          <a:off x="164592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3" name="直線コネクタ 672">
          <a:extLst>
            <a:ext uri="{FF2B5EF4-FFF2-40B4-BE49-F238E27FC236}">
              <a16:creationId xmlns:a16="http://schemas.microsoft.com/office/drawing/2014/main" id="{B2CD80F3-36A5-4A0F-8273-86AC93935EB8}"/>
            </a:ext>
          </a:extLst>
        </xdr:cNvPr>
        <xdr:cNvCxnSpPr/>
      </xdr:nvCxnSpPr>
      <xdr:spPr>
        <a:xfrm>
          <a:off x="16459200" y="104938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4" name="テキスト ボックス 673">
          <a:extLst>
            <a:ext uri="{FF2B5EF4-FFF2-40B4-BE49-F238E27FC236}">
              <a16:creationId xmlns:a16="http://schemas.microsoft.com/office/drawing/2014/main" id="{34C62A99-1FA7-4F24-A053-28DABB03510C}"/>
            </a:ext>
          </a:extLst>
        </xdr:cNvPr>
        <xdr:cNvSpPr txBox="1"/>
      </xdr:nvSpPr>
      <xdr:spPr>
        <a:xfrm>
          <a:off x="16052346" y="103643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5" name="直線コネクタ 674">
          <a:extLst>
            <a:ext uri="{FF2B5EF4-FFF2-40B4-BE49-F238E27FC236}">
              <a16:creationId xmlns:a16="http://schemas.microsoft.com/office/drawing/2014/main" id="{C743A35B-0F15-43A8-A587-E7C415202746}"/>
            </a:ext>
          </a:extLst>
        </xdr:cNvPr>
        <xdr:cNvCxnSpPr/>
      </xdr:nvCxnSpPr>
      <xdr:spPr>
        <a:xfrm>
          <a:off x="16459200" y="101831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6" name="テキスト ボックス 675">
          <a:extLst>
            <a:ext uri="{FF2B5EF4-FFF2-40B4-BE49-F238E27FC236}">
              <a16:creationId xmlns:a16="http://schemas.microsoft.com/office/drawing/2014/main" id="{91E90AEA-431D-4523-BD21-52DF24AF1976}"/>
            </a:ext>
          </a:extLst>
        </xdr:cNvPr>
        <xdr:cNvSpPr txBox="1"/>
      </xdr:nvSpPr>
      <xdr:spPr>
        <a:xfrm>
          <a:off x="16052346" y="100472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7" name="直線コネクタ 676">
          <a:extLst>
            <a:ext uri="{FF2B5EF4-FFF2-40B4-BE49-F238E27FC236}">
              <a16:creationId xmlns:a16="http://schemas.microsoft.com/office/drawing/2014/main" id="{83CCCC7F-A897-4415-BCE1-D29E4CBDA658}"/>
            </a:ext>
          </a:extLst>
        </xdr:cNvPr>
        <xdr:cNvCxnSpPr/>
      </xdr:nvCxnSpPr>
      <xdr:spPr>
        <a:xfrm>
          <a:off x="16459200" y="987561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8" name="テキスト ボックス 677">
          <a:extLst>
            <a:ext uri="{FF2B5EF4-FFF2-40B4-BE49-F238E27FC236}">
              <a16:creationId xmlns:a16="http://schemas.microsoft.com/office/drawing/2014/main" id="{89AD3F4F-1751-46E3-BC8D-C87700F24EC1}"/>
            </a:ext>
          </a:extLst>
        </xdr:cNvPr>
        <xdr:cNvSpPr txBox="1"/>
      </xdr:nvSpPr>
      <xdr:spPr>
        <a:xfrm>
          <a:off x="16052346" y="97365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9" name="直線コネクタ 678">
          <a:extLst>
            <a:ext uri="{FF2B5EF4-FFF2-40B4-BE49-F238E27FC236}">
              <a16:creationId xmlns:a16="http://schemas.microsoft.com/office/drawing/2014/main" id="{FD9DDFF5-B47A-48AA-9F1B-E5D8C398A91A}"/>
            </a:ext>
          </a:extLst>
        </xdr:cNvPr>
        <xdr:cNvCxnSpPr/>
      </xdr:nvCxnSpPr>
      <xdr:spPr>
        <a:xfrm>
          <a:off x="16459200" y="95649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0" name="テキスト ボックス 679">
          <a:extLst>
            <a:ext uri="{FF2B5EF4-FFF2-40B4-BE49-F238E27FC236}">
              <a16:creationId xmlns:a16="http://schemas.microsoft.com/office/drawing/2014/main" id="{F8FA3B0B-419B-4A77-878C-AE3A74615733}"/>
            </a:ext>
          </a:extLst>
        </xdr:cNvPr>
        <xdr:cNvSpPr txBox="1"/>
      </xdr:nvSpPr>
      <xdr:spPr>
        <a:xfrm>
          <a:off x="16052346" y="94290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1" name="直線コネクタ 680">
          <a:extLst>
            <a:ext uri="{FF2B5EF4-FFF2-40B4-BE49-F238E27FC236}">
              <a16:creationId xmlns:a16="http://schemas.microsoft.com/office/drawing/2014/main" id="{1D22DDBF-CED2-46DE-9E1C-A1C21FA846CD}"/>
            </a:ext>
          </a:extLst>
        </xdr:cNvPr>
        <xdr:cNvCxnSpPr/>
      </xdr:nvCxnSpPr>
      <xdr:spPr>
        <a:xfrm>
          <a:off x="16459200" y="92573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2" name="テキスト ボックス 681">
          <a:extLst>
            <a:ext uri="{FF2B5EF4-FFF2-40B4-BE49-F238E27FC236}">
              <a16:creationId xmlns:a16="http://schemas.microsoft.com/office/drawing/2014/main" id="{A3069034-A9B7-4E62-A549-9D6C59E60B74}"/>
            </a:ext>
          </a:extLst>
        </xdr:cNvPr>
        <xdr:cNvSpPr txBox="1"/>
      </xdr:nvSpPr>
      <xdr:spPr>
        <a:xfrm>
          <a:off x="16052346" y="911834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3" name="直線コネクタ 682">
          <a:extLst>
            <a:ext uri="{FF2B5EF4-FFF2-40B4-BE49-F238E27FC236}">
              <a16:creationId xmlns:a16="http://schemas.microsoft.com/office/drawing/2014/main" id="{86E7808A-AB98-4A01-BB66-B30909536E39}"/>
            </a:ext>
          </a:extLst>
        </xdr:cNvPr>
        <xdr:cNvCxnSpPr/>
      </xdr:nvCxnSpPr>
      <xdr:spPr>
        <a:xfrm>
          <a:off x="16459200" y="894669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4" name="テキスト ボックス 683">
          <a:extLst>
            <a:ext uri="{FF2B5EF4-FFF2-40B4-BE49-F238E27FC236}">
              <a16:creationId xmlns:a16="http://schemas.microsoft.com/office/drawing/2014/main" id="{71BE48C8-6742-40E5-BB91-96D7B53EE6E8}"/>
            </a:ext>
          </a:extLst>
        </xdr:cNvPr>
        <xdr:cNvSpPr txBox="1"/>
      </xdr:nvSpPr>
      <xdr:spPr>
        <a:xfrm>
          <a:off x="16052346" y="881082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E9F5EEE9-03B8-40CE-80C6-1B50ED8F026A}"/>
            </a:ext>
          </a:extLst>
        </xdr:cNvPr>
        <xdr:cNvCxnSpPr/>
      </xdr:nvCxnSpPr>
      <xdr:spPr>
        <a:xfrm>
          <a:off x="164592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6" name="テキスト ボックス 685">
          <a:extLst>
            <a:ext uri="{FF2B5EF4-FFF2-40B4-BE49-F238E27FC236}">
              <a16:creationId xmlns:a16="http://schemas.microsoft.com/office/drawing/2014/main" id="{21F8FAD5-5EE0-4703-99E6-58EB0D9DB857}"/>
            </a:ext>
          </a:extLst>
        </xdr:cNvPr>
        <xdr:cNvSpPr txBox="1"/>
      </xdr:nvSpPr>
      <xdr:spPr>
        <a:xfrm>
          <a:off x="16052346"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保健センター・保健所】&#10;一人当たり面積グラフ枠">
          <a:extLst>
            <a:ext uri="{FF2B5EF4-FFF2-40B4-BE49-F238E27FC236}">
              <a16:creationId xmlns:a16="http://schemas.microsoft.com/office/drawing/2014/main" id="{235AE0B8-54A2-4069-A87C-4F558BF805E1}"/>
            </a:ext>
          </a:extLst>
        </xdr:cNvPr>
        <xdr:cNvSpPr/>
      </xdr:nvSpPr>
      <xdr:spPr>
        <a:xfrm>
          <a:off x="164592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65315</xdr:rowOff>
    </xdr:from>
    <xdr:to>
      <xdr:col>116</xdr:col>
      <xdr:colOff>62864</xdr:colOff>
      <xdr:row>64</xdr:row>
      <xdr:rowOff>32657</xdr:rowOff>
    </xdr:to>
    <xdr:cxnSp macro="">
      <xdr:nvCxnSpPr>
        <xdr:cNvPr id="688" name="直線コネクタ 687">
          <a:extLst>
            <a:ext uri="{FF2B5EF4-FFF2-40B4-BE49-F238E27FC236}">
              <a16:creationId xmlns:a16="http://schemas.microsoft.com/office/drawing/2014/main" id="{4D864C6A-C627-4697-950C-547C40C247AF}"/>
            </a:ext>
          </a:extLst>
        </xdr:cNvPr>
        <xdr:cNvCxnSpPr/>
      </xdr:nvCxnSpPr>
      <xdr:spPr>
        <a:xfrm flipV="1">
          <a:off x="19954239" y="9136290"/>
          <a:ext cx="0" cy="1256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36484</xdr:rowOff>
    </xdr:from>
    <xdr:ext cx="469744" cy="259045"/>
    <xdr:sp macro="" textlink="">
      <xdr:nvSpPr>
        <xdr:cNvPr id="689" name="【保健センター・保健所】&#10;一人当たり面積最小値テキスト">
          <a:extLst>
            <a:ext uri="{FF2B5EF4-FFF2-40B4-BE49-F238E27FC236}">
              <a16:creationId xmlns:a16="http://schemas.microsoft.com/office/drawing/2014/main" id="{32501805-F3FD-4283-AE75-ED537278ABBE}"/>
            </a:ext>
          </a:extLst>
        </xdr:cNvPr>
        <xdr:cNvSpPr txBox="1"/>
      </xdr:nvSpPr>
      <xdr:spPr>
        <a:xfrm>
          <a:off x="19992975" y="10399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32657</xdr:rowOff>
    </xdr:from>
    <xdr:to>
      <xdr:col>116</xdr:col>
      <xdr:colOff>152400</xdr:colOff>
      <xdr:row>64</xdr:row>
      <xdr:rowOff>32657</xdr:rowOff>
    </xdr:to>
    <xdr:cxnSp macro="">
      <xdr:nvCxnSpPr>
        <xdr:cNvPr id="690" name="直線コネクタ 689">
          <a:extLst>
            <a:ext uri="{FF2B5EF4-FFF2-40B4-BE49-F238E27FC236}">
              <a16:creationId xmlns:a16="http://schemas.microsoft.com/office/drawing/2014/main" id="{4CA6CF1D-A2A2-46DF-B1AE-B5592B972546}"/>
            </a:ext>
          </a:extLst>
        </xdr:cNvPr>
        <xdr:cNvCxnSpPr/>
      </xdr:nvCxnSpPr>
      <xdr:spPr>
        <a:xfrm>
          <a:off x="19878675" y="1039268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11992</xdr:rowOff>
    </xdr:from>
    <xdr:ext cx="469744" cy="259045"/>
    <xdr:sp macro="" textlink="">
      <xdr:nvSpPr>
        <xdr:cNvPr id="691" name="【保健センター・保健所】&#10;一人当たり面積最大値テキスト">
          <a:extLst>
            <a:ext uri="{FF2B5EF4-FFF2-40B4-BE49-F238E27FC236}">
              <a16:creationId xmlns:a16="http://schemas.microsoft.com/office/drawing/2014/main" id="{BBABE5B9-4FD6-4F97-9EEC-B732A69D3D55}"/>
            </a:ext>
          </a:extLst>
        </xdr:cNvPr>
        <xdr:cNvSpPr txBox="1"/>
      </xdr:nvSpPr>
      <xdr:spPr>
        <a:xfrm>
          <a:off x="19992975" y="8914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65315</xdr:rowOff>
    </xdr:from>
    <xdr:to>
      <xdr:col>116</xdr:col>
      <xdr:colOff>152400</xdr:colOff>
      <xdr:row>56</xdr:row>
      <xdr:rowOff>65315</xdr:rowOff>
    </xdr:to>
    <xdr:cxnSp macro="">
      <xdr:nvCxnSpPr>
        <xdr:cNvPr id="692" name="直線コネクタ 691">
          <a:extLst>
            <a:ext uri="{FF2B5EF4-FFF2-40B4-BE49-F238E27FC236}">
              <a16:creationId xmlns:a16="http://schemas.microsoft.com/office/drawing/2014/main" id="{A5EEF707-241F-4479-9485-EEB597B5FAB6}"/>
            </a:ext>
          </a:extLst>
        </xdr:cNvPr>
        <xdr:cNvCxnSpPr/>
      </xdr:nvCxnSpPr>
      <xdr:spPr>
        <a:xfrm>
          <a:off x="19878675" y="91362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64605</xdr:rowOff>
    </xdr:from>
    <xdr:ext cx="469744" cy="259045"/>
    <xdr:sp macro="" textlink="">
      <xdr:nvSpPr>
        <xdr:cNvPr id="693" name="【保健センター・保健所】&#10;一人当たり面積平均値テキスト">
          <a:extLst>
            <a:ext uri="{FF2B5EF4-FFF2-40B4-BE49-F238E27FC236}">
              <a16:creationId xmlns:a16="http://schemas.microsoft.com/office/drawing/2014/main" id="{C3BBDCB3-7C29-4F3D-BB71-AE54D1324987}"/>
            </a:ext>
          </a:extLst>
        </xdr:cNvPr>
        <xdr:cNvSpPr txBox="1"/>
      </xdr:nvSpPr>
      <xdr:spPr>
        <a:xfrm>
          <a:off x="19992975" y="9945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41728</xdr:rowOff>
    </xdr:from>
    <xdr:to>
      <xdr:col>116</xdr:col>
      <xdr:colOff>114300</xdr:colOff>
      <xdr:row>62</xdr:row>
      <xdr:rowOff>143328</xdr:rowOff>
    </xdr:to>
    <xdr:sp macro="" textlink="">
      <xdr:nvSpPr>
        <xdr:cNvPr id="694" name="フローチャート: 判断 693">
          <a:extLst>
            <a:ext uri="{FF2B5EF4-FFF2-40B4-BE49-F238E27FC236}">
              <a16:creationId xmlns:a16="http://schemas.microsoft.com/office/drawing/2014/main" id="{7BE90FFC-12AD-45B1-9B93-14CAA0EE834E}"/>
            </a:ext>
          </a:extLst>
        </xdr:cNvPr>
        <xdr:cNvSpPr/>
      </xdr:nvSpPr>
      <xdr:spPr>
        <a:xfrm>
          <a:off x="19897725" y="1008425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52615</xdr:rowOff>
    </xdr:from>
    <xdr:to>
      <xdr:col>112</xdr:col>
      <xdr:colOff>38100</xdr:colOff>
      <xdr:row>62</xdr:row>
      <xdr:rowOff>154215</xdr:rowOff>
    </xdr:to>
    <xdr:sp macro="" textlink="">
      <xdr:nvSpPr>
        <xdr:cNvPr id="695" name="フローチャート: 判断 694">
          <a:extLst>
            <a:ext uri="{FF2B5EF4-FFF2-40B4-BE49-F238E27FC236}">
              <a16:creationId xmlns:a16="http://schemas.microsoft.com/office/drawing/2014/main" id="{36BBA030-81BD-4F3E-A197-9CEABC6A988F}"/>
            </a:ext>
          </a:extLst>
        </xdr:cNvPr>
        <xdr:cNvSpPr/>
      </xdr:nvSpPr>
      <xdr:spPr>
        <a:xfrm>
          <a:off x="19154775" y="1008879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52615</xdr:rowOff>
    </xdr:from>
    <xdr:to>
      <xdr:col>107</xdr:col>
      <xdr:colOff>101600</xdr:colOff>
      <xdr:row>62</xdr:row>
      <xdr:rowOff>154215</xdr:rowOff>
    </xdr:to>
    <xdr:sp macro="" textlink="">
      <xdr:nvSpPr>
        <xdr:cNvPr id="696" name="フローチャート: 判断 695">
          <a:extLst>
            <a:ext uri="{FF2B5EF4-FFF2-40B4-BE49-F238E27FC236}">
              <a16:creationId xmlns:a16="http://schemas.microsoft.com/office/drawing/2014/main" id="{9698181D-4A3D-4D54-91AF-6D89AC9A96E5}"/>
            </a:ext>
          </a:extLst>
        </xdr:cNvPr>
        <xdr:cNvSpPr/>
      </xdr:nvSpPr>
      <xdr:spPr>
        <a:xfrm>
          <a:off x="18345150" y="1008879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139700</xdr:rowOff>
    </xdr:from>
    <xdr:to>
      <xdr:col>102</xdr:col>
      <xdr:colOff>165100</xdr:colOff>
      <xdr:row>63</xdr:row>
      <xdr:rowOff>69850</xdr:rowOff>
    </xdr:to>
    <xdr:sp macro="" textlink="">
      <xdr:nvSpPr>
        <xdr:cNvPr id="697" name="フローチャート: 判断 696">
          <a:extLst>
            <a:ext uri="{FF2B5EF4-FFF2-40B4-BE49-F238E27FC236}">
              <a16:creationId xmlns:a16="http://schemas.microsoft.com/office/drawing/2014/main" id="{B5E8BEF0-CCCE-4B9E-BA72-276CC48FC447}"/>
            </a:ext>
          </a:extLst>
        </xdr:cNvPr>
        <xdr:cNvSpPr/>
      </xdr:nvSpPr>
      <xdr:spPr>
        <a:xfrm>
          <a:off x="17554575" y="1018222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150585</xdr:rowOff>
    </xdr:from>
    <xdr:to>
      <xdr:col>98</xdr:col>
      <xdr:colOff>38100</xdr:colOff>
      <xdr:row>63</xdr:row>
      <xdr:rowOff>80735</xdr:rowOff>
    </xdr:to>
    <xdr:sp macro="" textlink="">
      <xdr:nvSpPr>
        <xdr:cNvPr id="698" name="フローチャート: 判断 697">
          <a:extLst>
            <a:ext uri="{FF2B5EF4-FFF2-40B4-BE49-F238E27FC236}">
              <a16:creationId xmlns:a16="http://schemas.microsoft.com/office/drawing/2014/main" id="{21EF75A0-A6B5-4BC2-B9AD-0ABC3581CD0E}"/>
            </a:ext>
          </a:extLst>
        </xdr:cNvPr>
        <xdr:cNvSpPr/>
      </xdr:nvSpPr>
      <xdr:spPr>
        <a:xfrm>
          <a:off x="16754475" y="1018993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7E0750BE-8B39-40AD-A17C-0CDB781E660B}"/>
            </a:ext>
          </a:extLst>
        </xdr:cNvPr>
        <xdr:cNvSpPr txBox="1"/>
      </xdr:nvSpPr>
      <xdr:spPr>
        <a:xfrm>
          <a:off x="197834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F939A9E4-3588-4347-A63A-836348B4DC94}"/>
            </a:ext>
          </a:extLst>
        </xdr:cNvPr>
        <xdr:cNvSpPr txBox="1"/>
      </xdr:nvSpPr>
      <xdr:spPr>
        <a:xfrm>
          <a:off x="19030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21A78621-F7EA-41BF-B393-9FCF369BB893}"/>
            </a:ext>
          </a:extLst>
        </xdr:cNvPr>
        <xdr:cNvSpPr txBox="1"/>
      </xdr:nvSpPr>
      <xdr:spPr>
        <a:xfrm>
          <a:off x="18221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89703F81-0E1F-461C-A19F-A82CA7A8EE0F}"/>
            </a:ext>
          </a:extLst>
        </xdr:cNvPr>
        <xdr:cNvSpPr txBox="1"/>
      </xdr:nvSpPr>
      <xdr:spPr>
        <a:xfrm>
          <a:off x="174307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DF72598D-710C-4DFC-A2B2-4B684BD959F3}"/>
            </a:ext>
          </a:extLst>
        </xdr:cNvPr>
        <xdr:cNvSpPr txBox="1"/>
      </xdr:nvSpPr>
      <xdr:spPr>
        <a:xfrm>
          <a:off x="166306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98878</xdr:rowOff>
    </xdr:from>
    <xdr:to>
      <xdr:col>116</xdr:col>
      <xdr:colOff>114300</xdr:colOff>
      <xdr:row>64</xdr:row>
      <xdr:rowOff>29028</xdr:rowOff>
    </xdr:to>
    <xdr:sp macro="" textlink="">
      <xdr:nvSpPr>
        <xdr:cNvPr id="704" name="楕円 703">
          <a:extLst>
            <a:ext uri="{FF2B5EF4-FFF2-40B4-BE49-F238E27FC236}">
              <a16:creationId xmlns:a16="http://schemas.microsoft.com/office/drawing/2014/main" id="{B57516FF-B999-4CE4-9644-8F874A3BDDB9}"/>
            </a:ext>
          </a:extLst>
        </xdr:cNvPr>
        <xdr:cNvSpPr/>
      </xdr:nvSpPr>
      <xdr:spPr>
        <a:xfrm>
          <a:off x="19897725" y="1030332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13805</xdr:rowOff>
    </xdr:from>
    <xdr:ext cx="469744" cy="259045"/>
    <xdr:sp macro="" textlink="">
      <xdr:nvSpPr>
        <xdr:cNvPr id="705" name="【保健センター・保健所】&#10;一人当たり面積該当値テキスト">
          <a:extLst>
            <a:ext uri="{FF2B5EF4-FFF2-40B4-BE49-F238E27FC236}">
              <a16:creationId xmlns:a16="http://schemas.microsoft.com/office/drawing/2014/main" id="{64A638D0-3CE2-418F-9ADF-2C59B5AD5843}"/>
            </a:ext>
          </a:extLst>
        </xdr:cNvPr>
        <xdr:cNvSpPr txBox="1"/>
      </xdr:nvSpPr>
      <xdr:spPr>
        <a:xfrm>
          <a:off x="19992975" y="10211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98878</xdr:rowOff>
    </xdr:from>
    <xdr:to>
      <xdr:col>112</xdr:col>
      <xdr:colOff>38100</xdr:colOff>
      <xdr:row>64</xdr:row>
      <xdr:rowOff>29028</xdr:rowOff>
    </xdr:to>
    <xdr:sp macro="" textlink="">
      <xdr:nvSpPr>
        <xdr:cNvPr id="706" name="楕円 705">
          <a:extLst>
            <a:ext uri="{FF2B5EF4-FFF2-40B4-BE49-F238E27FC236}">
              <a16:creationId xmlns:a16="http://schemas.microsoft.com/office/drawing/2014/main" id="{D17D2F81-6227-4CEA-9348-EEF24BBFCDA8}"/>
            </a:ext>
          </a:extLst>
        </xdr:cNvPr>
        <xdr:cNvSpPr/>
      </xdr:nvSpPr>
      <xdr:spPr>
        <a:xfrm>
          <a:off x="19154775" y="10303328"/>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149678</xdr:rowOff>
    </xdr:from>
    <xdr:to>
      <xdr:col>116</xdr:col>
      <xdr:colOff>63500</xdr:colOff>
      <xdr:row>63</xdr:row>
      <xdr:rowOff>149678</xdr:rowOff>
    </xdr:to>
    <xdr:cxnSp macro="">
      <xdr:nvCxnSpPr>
        <xdr:cNvPr id="707" name="直線コネクタ 706">
          <a:extLst>
            <a:ext uri="{FF2B5EF4-FFF2-40B4-BE49-F238E27FC236}">
              <a16:creationId xmlns:a16="http://schemas.microsoft.com/office/drawing/2014/main" id="{3D9F8380-1649-420E-BC9A-87C1B92D6102}"/>
            </a:ext>
          </a:extLst>
        </xdr:cNvPr>
        <xdr:cNvCxnSpPr/>
      </xdr:nvCxnSpPr>
      <xdr:spPr>
        <a:xfrm>
          <a:off x="19202400" y="10350953"/>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109765</xdr:rowOff>
    </xdr:from>
    <xdr:to>
      <xdr:col>107</xdr:col>
      <xdr:colOff>101600</xdr:colOff>
      <xdr:row>64</xdr:row>
      <xdr:rowOff>39915</xdr:rowOff>
    </xdr:to>
    <xdr:sp macro="" textlink="">
      <xdr:nvSpPr>
        <xdr:cNvPr id="708" name="楕円 707">
          <a:extLst>
            <a:ext uri="{FF2B5EF4-FFF2-40B4-BE49-F238E27FC236}">
              <a16:creationId xmlns:a16="http://schemas.microsoft.com/office/drawing/2014/main" id="{FD4EFC09-371B-41AF-BE78-898670F49FA2}"/>
            </a:ext>
          </a:extLst>
        </xdr:cNvPr>
        <xdr:cNvSpPr/>
      </xdr:nvSpPr>
      <xdr:spPr>
        <a:xfrm>
          <a:off x="18345150" y="1030786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149678</xdr:rowOff>
    </xdr:from>
    <xdr:to>
      <xdr:col>111</xdr:col>
      <xdr:colOff>177800</xdr:colOff>
      <xdr:row>63</xdr:row>
      <xdr:rowOff>160565</xdr:rowOff>
    </xdr:to>
    <xdr:cxnSp macro="">
      <xdr:nvCxnSpPr>
        <xdr:cNvPr id="709" name="直線コネクタ 708">
          <a:extLst>
            <a:ext uri="{FF2B5EF4-FFF2-40B4-BE49-F238E27FC236}">
              <a16:creationId xmlns:a16="http://schemas.microsoft.com/office/drawing/2014/main" id="{8952F118-D5FE-4FE9-A272-F2FC55A3EA0E}"/>
            </a:ext>
          </a:extLst>
        </xdr:cNvPr>
        <xdr:cNvCxnSpPr/>
      </xdr:nvCxnSpPr>
      <xdr:spPr>
        <a:xfrm flipV="1">
          <a:off x="18392775" y="10350953"/>
          <a:ext cx="809625" cy="1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109765</xdr:rowOff>
    </xdr:from>
    <xdr:to>
      <xdr:col>102</xdr:col>
      <xdr:colOff>165100</xdr:colOff>
      <xdr:row>64</xdr:row>
      <xdr:rowOff>39915</xdr:rowOff>
    </xdr:to>
    <xdr:sp macro="" textlink="">
      <xdr:nvSpPr>
        <xdr:cNvPr id="710" name="楕円 709">
          <a:extLst>
            <a:ext uri="{FF2B5EF4-FFF2-40B4-BE49-F238E27FC236}">
              <a16:creationId xmlns:a16="http://schemas.microsoft.com/office/drawing/2014/main" id="{0C940BB2-D9A1-442F-91DF-66DE877F5267}"/>
            </a:ext>
          </a:extLst>
        </xdr:cNvPr>
        <xdr:cNvSpPr/>
      </xdr:nvSpPr>
      <xdr:spPr>
        <a:xfrm>
          <a:off x="17554575" y="1030786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160565</xdr:rowOff>
    </xdr:from>
    <xdr:to>
      <xdr:col>107</xdr:col>
      <xdr:colOff>50800</xdr:colOff>
      <xdr:row>63</xdr:row>
      <xdr:rowOff>160565</xdr:rowOff>
    </xdr:to>
    <xdr:cxnSp macro="">
      <xdr:nvCxnSpPr>
        <xdr:cNvPr id="711" name="直線コネクタ 710">
          <a:extLst>
            <a:ext uri="{FF2B5EF4-FFF2-40B4-BE49-F238E27FC236}">
              <a16:creationId xmlns:a16="http://schemas.microsoft.com/office/drawing/2014/main" id="{4EEEAD73-1EB4-4011-8B0F-8683EAC7DF49}"/>
            </a:ext>
          </a:extLst>
        </xdr:cNvPr>
        <xdr:cNvCxnSpPr/>
      </xdr:nvCxnSpPr>
      <xdr:spPr>
        <a:xfrm>
          <a:off x="17602200" y="1036501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109765</xdr:rowOff>
    </xdr:from>
    <xdr:to>
      <xdr:col>98</xdr:col>
      <xdr:colOff>38100</xdr:colOff>
      <xdr:row>64</xdr:row>
      <xdr:rowOff>39915</xdr:rowOff>
    </xdr:to>
    <xdr:sp macro="" textlink="">
      <xdr:nvSpPr>
        <xdr:cNvPr id="712" name="楕円 711">
          <a:extLst>
            <a:ext uri="{FF2B5EF4-FFF2-40B4-BE49-F238E27FC236}">
              <a16:creationId xmlns:a16="http://schemas.microsoft.com/office/drawing/2014/main" id="{51E004EC-21C4-40CA-A688-677609B3F5AD}"/>
            </a:ext>
          </a:extLst>
        </xdr:cNvPr>
        <xdr:cNvSpPr/>
      </xdr:nvSpPr>
      <xdr:spPr>
        <a:xfrm>
          <a:off x="16754475" y="1030786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160565</xdr:rowOff>
    </xdr:from>
    <xdr:to>
      <xdr:col>102</xdr:col>
      <xdr:colOff>114300</xdr:colOff>
      <xdr:row>63</xdr:row>
      <xdr:rowOff>160565</xdr:rowOff>
    </xdr:to>
    <xdr:cxnSp macro="">
      <xdr:nvCxnSpPr>
        <xdr:cNvPr id="713" name="直線コネクタ 712">
          <a:extLst>
            <a:ext uri="{FF2B5EF4-FFF2-40B4-BE49-F238E27FC236}">
              <a16:creationId xmlns:a16="http://schemas.microsoft.com/office/drawing/2014/main" id="{26204A19-7100-45F3-A922-8A310C0DB269}"/>
            </a:ext>
          </a:extLst>
        </xdr:cNvPr>
        <xdr:cNvCxnSpPr/>
      </xdr:nvCxnSpPr>
      <xdr:spPr>
        <a:xfrm>
          <a:off x="16802100" y="1036501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170742</xdr:rowOff>
    </xdr:from>
    <xdr:ext cx="469744" cy="259045"/>
    <xdr:sp macro="" textlink="">
      <xdr:nvSpPr>
        <xdr:cNvPr id="714" name="n_1aveValue【保健センター・保健所】&#10;一人当たり面積">
          <a:extLst>
            <a:ext uri="{FF2B5EF4-FFF2-40B4-BE49-F238E27FC236}">
              <a16:creationId xmlns:a16="http://schemas.microsoft.com/office/drawing/2014/main" id="{F4227EF7-767E-478A-AE56-A7FD8F7DA8C8}"/>
            </a:ext>
          </a:extLst>
        </xdr:cNvPr>
        <xdr:cNvSpPr txBox="1"/>
      </xdr:nvSpPr>
      <xdr:spPr>
        <a:xfrm>
          <a:off x="18983402" y="987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170742</xdr:rowOff>
    </xdr:from>
    <xdr:ext cx="469744" cy="259045"/>
    <xdr:sp macro="" textlink="">
      <xdr:nvSpPr>
        <xdr:cNvPr id="715" name="n_2aveValue【保健センター・保健所】&#10;一人当たり面積">
          <a:extLst>
            <a:ext uri="{FF2B5EF4-FFF2-40B4-BE49-F238E27FC236}">
              <a16:creationId xmlns:a16="http://schemas.microsoft.com/office/drawing/2014/main" id="{0F23F788-4627-4980-87C3-127000D45B9D}"/>
            </a:ext>
          </a:extLst>
        </xdr:cNvPr>
        <xdr:cNvSpPr txBox="1"/>
      </xdr:nvSpPr>
      <xdr:spPr>
        <a:xfrm>
          <a:off x="18183302" y="987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86377</xdr:rowOff>
    </xdr:from>
    <xdr:ext cx="469744" cy="259045"/>
    <xdr:sp macro="" textlink="">
      <xdr:nvSpPr>
        <xdr:cNvPr id="716" name="n_3aveValue【保健センター・保健所】&#10;一人当たり面積">
          <a:extLst>
            <a:ext uri="{FF2B5EF4-FFF2-40B4-BE49-F238E27FC236}">
              <a16:creationId xmlns:a16="http://schemas.microsoft.com/office/drawing/2014/main" id="{050B95BA-54BF-4D7E-A4E0-1CC8FE5EAD58}"/>
            </a:ext>
          </a:extLst>
        </xdr:cNvPr>
        <xdr:cNvSpPr txBox="1"/>
      </xdr:nvSpPr>
      <xdr:spPr>
        <a:xfrm>
          <a:off x="17383202" y="996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97262</xdr:rowOff>
    </xdr:from>
    <xdr:ext cx="469744" cy="259045"/>
    <xdr:sp macro="" textlink="">
      <xdr:nvSpPr>
        <xdr:cNvPr id="717" name="n_4aveValue【保健センター・保健所】&#10;一人当たり面積">
          <a:extLst>
            <a:ext uri="{FF2B5EF4-FFF2-40B4-BE49-F238E27FC236}">
              <a16:creationId xmlns:a16="http://schemas.microsoft.com/office/drawing/2014/main" id="{6975730D-B9F9-440E-B122-4DCF82AA28A7}"/>
            </a:ext>
          </a:extLst>
        </xdr:cNvPr>
        <xdr:cNvSpPr txBox="1"/>
      </xdr:nvSpPr>
      <xdr:spPr>
        <a:xfrm>
          <a:off x="16592627" y="997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20155</xdr:rowOff>
    </xdr:from>
    <xdr:ext cx="469744" cy="259045"/>
    <xdr:sp macro="" textlink="">
      <xdr:nvSpPr>
        <xdr:cNvPr id="718" name="n_1mainValue【保健センター・保健所】&#10;一人当たり面積">
          <a:extLst>
            <a:ext uri="{FF2B5EF4-FFF2-40B4-BE49-F238E27FC236}">
              <a16:creationId xmlns:a16="http://schemas.microsoft.com/office/drawing/2014/main" id="{83BE04D6-6ABA-44DF-BCB6-6841E64AF2C9}"/>
            </a:ext>
          </a:extLst>
        </xdr:cNvPr>
        <xdr:cNvSpPr txBox="1"/>
      </xdr:nvSpPr>
      <xdr:spPr>
        <a:xfrm>
          <a:off x="18983402" y="10383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31042</xdr:rowOff>
    </xdr:from>
    <xdr:ext cx="469744" cy="259045"/>
    <xdr:sp macro="" textlink="">
      <xdr:nvSpPr>
        <xdr:cNvPr id="719" name="n_2mainValue【保健センター・保健所】&#10;一人当たり面積">
          <a:extLst>
            <a:ext uri="{FF2B5EF4-FFF2-40B4-BE49-F238E27FC236}">
              <a16:creationId xmlns:a16="http://schemas.microsoft.com/office/drawing/2014/main" id="{90E85EC4-201B-4485-BA52-A7965CC210C1}"/>
            </a:ext>
          </a:extLst>
        </xdr:cNvPr>
        <xdr:cNvSpPr txBox="1"/>
      </xdr:nvSpPr>
      <xdr:spPr>
        <a:xfrm>
          <a:off x="18183302" y="10391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31042</xdr:rowOff>
    </xdr:from>
    <xdr:ext cx="469744" cy="259045"/>
    <xdr:sp macro="" textlink="">
      <xdr:nvSpPr>
        <xdr:cNvPr id="720" name="n_3mainValue【保健センター・保健所】&#10;一人当たり面積">
          <a:extLst>
            <a:ext uri="{FF2B5EF4-FFF2-40B4-BE49-F238E27FC236}">
              <a16:creationId xmlns:a16="http://schemas.microsoft.com/office/drawing/2014/main" id="{B1208D35-F70C-4D3B-A850-878017F1F919}"/>
            </a:ext>
          </a:extLst>
        </xdr:cNvPr>
        <xdr:cNvSpPr txBox="1"/>
      </xdr:nvSpPr>
      <xdr:spPr>
        <a:xfrm>
          <a:off x="17383202" y="10391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31042</xdr:rowOff>
    </xdr:from>
    <xdr:ext cx="469744" cy="259045"/>
    <xdr:sp macro="" textlink="">
      <xdr:nvSpPr>
        <xdr:cNvPr id="721" name="n_4mainValue【保健センター・保健所】&#10;一人当たり面積">
          <a:extLst>
            <a:ext uri="{FF2B5EF4-FFF2-40B4-BE49-F238E27FC236}">
              <a16:creationId xmlns:a16="http://schemas.microsoft.com/office/drawing/2014/main" id="{0A905307-894B-4EE4-AE48-A9AA4AFDDDDC}"/>
            </a:ext>
          </a:extLst>
        </xdr:cNvPr>
        <xdr:cNvSpPr txBox="1"/>
      </xdr:nvSpPr>
      <xdr:spPr>
        <a:xfrm>
          <a:off x="16592627" y="10391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C6C190CD-A6D0-4AB9-9346-CD5976E9F046}"/>
            </a:ext>
          </a:extLst>
        </xdr:cNvPr>
        <xdr:cNvSpPr/>
      </xdr:nvSpPr>
      <xdr:spPr>
        <a:xfrm>
          <a:off x="112109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E96690ED-8526-4205-9A96-039F8743ED7F}"/>
            </a:ext>
          </a:extLst>
        </xdr:cNvPr>
        <xdr:cNvSpPr/>
      </xdr:nvSpPr>
      <xdr:spPr>
        <a:xfrm>
          <a:off x="113157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D14D0CC6-5656-4E91-8CC3-3BD229985594}"/>
            </a:ext>
          </a:extLst>
        </xdr:cNvPr>
        <xdr:cNvSpPr/>
      </xdr:nvSpPr>
      <xdr:spPr>
        <a:xfrm>
          <a:off x="113157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4CDA7582-2222-4729-9CA6-DC69518C0FA5}"/>
            </a:ext>
          </a:extLst>
        </xdr:cNvPr>
        <xdr:cNvSpPr/>
      </xdr:nvSpPr>
      <xdr:spPr>
        <a:xfrm>
          <a:off x="1223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FAED9F2E-AE16-412D-AD89-3B715DA5A567}"/>
            </a:ext>
          </a:extLst>
        </xdr:cNvPr>
        <xdr:cNvSpPr/>
      </xdr:nvSpPr>
      <xdr:spPr>
        <a:xfrm>
          <a:off x="1223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231C67DD-1CE3-4735-88B1-4D2D64E5274D}"/>
            </a:ext>
          </a:extLst>
        </xdr:cNvPr>
        <xdr:cNvSpPr/>
      </xdr:nvSpPr>
      <xdr:spPr>
        <a:xfrm>
          <a:off x="132683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0B83BE33-C7AF-457B-B157-81877935FF17}"/>
            </a:ext>
          </a:extLst>
        </xdr:cNvPr>
        <xdr:cNvSpPr/>
      </xdr:nvSpPr>
      <xdr:spPr>
        <a:xfrm>
          <a:off x="132683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54089944-8CEF-4D03-94F6-9DE6E9397B54}"/>
            </a:ext>
          </a:extLst>
        </xdr:cNvPr>
        <xdr:cNvSpPr/>
      </xdr:nvSpPr>
      <xdr:spPr>
        <a:xfrm>
          <a:off x="112109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0" name="テキスト ボックス 729">
          <a:extLst>
            <a:ext uri="{FF2B5EF4-FFF2-40B4-BE49-F238E27FC236}">
              <a16:creationId xmlns:a16="http://schemas.microsoft.com/office/drawing/2014/main" id="{7FE399E4-8E1C-4F24-BDB5-7D3CE07265EE}"/>
            </a:ext>
          </a:extLst>
        </xdr:cNvPr>
        <xdr:cNvSpPr txBox="1"/>
      </xdr:nvSpPr>
      <xdr:spPr>
        <a:xfrm>
          <a:off x="11172825"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1" name="直線コネクタ 730">
          <a:extLst>
            <a:ext uri="{FF2B5EF4-FFF2-40B4-BE49-F238E27FC236}">
              <a16:creationId xmlns:a16="http://schemas.microsoft.com/office/drawing/2014/main" id="{A8CF1DB5-BB45-4785-A1F9-D73C6CF0258E}"/>
            </a:ext>
          </a:extLst>
        </xdr:cNvPr>
        <xdr:cNvCxnSpPr/>
      </xdr:nvCxnSpPr>
      <xdr:spPr>
        <a:xfrm>
          <a:off x="11210925" y="14401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2" name="テキスト ボックス 731">
          <a:extLst>
            <a:ext uri="{FF2B5EF4-FFF2-40B4-BE49-F238E27FC236}">
              <a16:creationId xmlns:a16="http://schemas.microsoft.com/office/drawing/2014/main" id="{12A6BAB9-8859-48E4-9570-FDBE5620D44F}"/>
            </a:ext>
          </a:extLst>
        </xdr:cNvPr>
        <xdr:cNvSpPr txBox="1"/>
      </xdr:nvSpPr>
      <xdr:spPr>
        <a:xfrm>
          <a:off x="107945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3" name="直線コネクタ 732">
          <a:extLst>
            <a:ext uri="{FF2B5EF4-FFF2-40B4-BE49-F238E27FC236}">
              <a16:creationId xmlns:a16="http://schemas.microsoft.com/office/drawing/2014/main" id="{F90A7E06-FC03-498D-9B5F-622301C23FA8}"/>
            </a:ext>
          </a:extLst>
        </xdr:cNvPr>
        <xdr:cNvCxnSpPr/>
      </xdr:nvCxnSpPr>
      <xdr:spPr>
        <a:xfrm>
          <a:off x="11210925" y="140398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4" name="テキスト ボックス 733">
          <a:extLst>
            <a:ext uri="{FF2B5EF4-FFF2-40B4-BE49-F238E27FC236}">
              <a16:creationId xmlns:a16="http://schemas.microsoft.com/office/drawing/2014/main" id="{3984B5C8-B5EE-4331-AD74-8D95555319D7}"/>
            </a:ext>
          </a:extLst>
        </xdr:cNvPr>
        <xdr:cNvSpPr txBox="1"/>
      </xdr:nvSpPr>
      <xdr:spPr>
        <a:xfrm>
          <a:off x="10794546"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5" name="直線コネクタ 734">
          <a:extLst>
            <a:ext uri="{FF2B5EF4-FFF2-40B4-BE49-F238E27FC236}">
              <a16:creationId xmlns:a16="http://schemas.microsoft.com/office/drawing/2014/main" id="{24DF091C-1590-425D-91C5-7597CE54C888}"/>
            </a:ext>
          </a:extLst>
        </xdr:cNvPr>
        <xdr:cNvCxnSpPr/>
      </xdr:nvCxnSpPr>
      <xdr:spPr>
        <a:xfrm>
          <a:off x="11210925" y="13677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6" name="テキスト ボックス 735">
          <a:extLst>
            <a:ext uri="{FF2B5EF4-FFF2-40B4-BE49-F238E27FC236}">
              <a16:creationId xmlns:a16="http://schemas.microsoft.com/office/drawing/2014/main" id="{04F2EEF3-8F4E-4A6B-9D11-3828C78E4899}"/>
            </a:ext>
          </a:extLst>
        </xdr:cNvPr>
        <xdr:cNvSpPr txBox="1"/>
      </xdr:nvSpPr>
      <xdr:spPr>
        <a:xfrm>
          <a:off x="10845966" y="1354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7" name="直線コネクタ 736">
          <a:extLst>
            <a:ext uri="{FF2B5EF4-FFF2-40B4-BE49-F238E27FC236}">
              <a16:creationId xmlns:a16="http://schemas.microsoft.com/office/drawing/2014/main" id="{ADB42830-A999-453A-ADBD-95202F5C5628}"/>
            </a:ext>
          </a:extLst>
        </xdr:cNvPr>
        <xdr:cNvCxnSpPr/>
      </xdr:nvCxnSpPr>
      <xdr:spPr>
        <a:xfrm>
          <a:off x="11210925" y="13315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8" name="テキスト ボックス 737">
          <a:extLst>
            <a:ext uri="{FF2B5EF4-FFF2-40B4-BE49-F238E27FC236}">
              <a16:creationId xmlns:a16="http://schemas.microsoft.com/office/drawing/2014/main" id="{5977B5BC-1D77-48EC-8E7B-2E3EB17C9B08}"/>
            </a:ext>
          </a:extLst>
        </xdr:cNvPr>
        <xdr:cNvSpPr txBox="1"/>
      </xdr:nvSpPr>
      <xdr:spPr>
        <a:xfrm>
          <a:off x="10845966" y="1318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9" name="直線コネクタ 738">
          <a:extLst>
            <a:ext uri="{FF2B5EF4-FFF2-40B4-BE49-F238E27FC236}">
              <a16:creationId xmlns:a16="http://schemas.microsoft.com/office/drawing/2014/main" id="{F2D84767-8670-4781-B7C9-3B7DF8DAE9F4}"/>
            </a:ext>
          </a:extLst>
        </xdr:cNvPr>
        <xdr:cNvCxnSpPr/>
      </xdr:nvCxnSpPr>
      <xdr:spPr>
        <a:xfrm>
          <a:off x="11210925" y="12954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0" name="テキスト ボックス 739">
          <a:extLst>
            <a:ext uri="{FF2B5EF4-FFF2-40B4-BE49-F238E27FC236}">
              <a16:creationId xmlns:a16="http://schemas.microsoft.com/office/drawing/2014/main" id="{BB5CDC9A-3972-4ED2-8367-4D4E58C0A7B3}"/>
            </a:ext>
          </a:extLst>
        </xdr:cNvPr>
        <xdr:cNvSpPr txBox="1"/>
      </xdr:nvSpPr>
      <xdr:spPr>
        <a:xfrm>
          <a:off x="10845966" y="1281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1" name="直線コネクタ 740">
          <a:extLst>
            <a:ext uri="{FF2B5EF4-FFF2-40B4-BE49-F238E27FC236}">
              <a16:creationId xmlns:a16="http://schemas.microsoft.com/office/drawing/2014/main" id="{7C93D889-5C22-4C3F-87FD-F07072D7F4AC}"/>
            </a:ext>
          </a:extLst>
        </xdr:cNvPr>
        <xdr:cNvCxnSpPr/>
      </xdr:nvCxnSpPr>
      <xdr:spPr>
        <a:xfrm>
          <a:off x="11210925" y="126015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2" name="テキスト ボックス 741">
          <a:extLst>
            <a:ext uri="{FF2B5EF4-FFF2-40B4-BE49-F238E27FC236}">
              <a16:creationId xmlns:a16="http://schemas.microsoft.com/office/drawing/2014/main" id="{1002086F-02AE-499A-89FB-5B97D2C3B573}"/>
            </a:ext>
          </a:extLst>
        </xdr:cNvPr>
        <xdr:cNvSpPr txBox="1"/>
      </xdr:nvSpPr>
      <xdr:spPr>
        <a:xfrm>
          <a:off x="10845966" y="12465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3" name="直線コネクタ 742">
          <a:extLst>
            <a:ext uri="{FF2B5EF4-FFF2-40B4-BE49-F238E27FC236}">
              <a16:creationId xmlns:a16="http://schemas.microsoft.com/office/drawing/2014/main" id="{A76F0F0A-5600-45E7-82C0-12DBB22092F5}"/>
            </a:ext>
          </a:extLst>
        </xdr:cNvPr>
        <xdr:cNvCxnSpPr/>
      </xdr:nvCxnSpPr>
      <xdr:spPr>
        <a:xfrm>
          <a:off x="11210925" y="12239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4" name="テキスト ボックス 743">
          <a:extLst>
            <a:ext uri="{FF2B5EF4-FFF2-40B4-BE49-F238E27FC236}">
              <a16:creationId xmlns:a16="http://schemas.microsoft.com/office/drawing/2014/main" id="{1CB7794C-EE95-442C-AF7D-3D618EEE8B7B}"/>
            </a:ext>
          </a:extLst>
        </xdr:cNvPr>
        <xdr:cNvSpPr txBox="1"/>
      </xdr:nvSpPr>
      <xdr:spPr>
        <a:xfrm>
          <a:off x="10903736" y="121037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5" name="【消防施設】&#10;有形固定資産減価償却率グラフ枠">
          <a:extLst>
            <a:ext uri="{FF2B5EF4-FFF2-40B4-BE49-F238E27FC236}">
              <a16:creationId xmlns:a16="http://schemas.microsoft.com/office/drawing/2014/main" id="{8CCCD5BC-C5F5-43B2-B2B5-B8ABBC92214C}"/>
            </a:ext>
          </a:extLst>
        </xdr:cNvPr>
        <xdr:cNvSpPr/>
      </xdr:nvSpPr>
      <xdr:spPr>
        <a:xfrm>
          <a:off x="112109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78105</xdr:rowOff>
    </xdr:from>
    <xdr:to>
      <xdr:col>85</xdr:col>
      <xdr:colOff>126364</xdr:colOff>
      <xdr:row>85</xdr:row>
      <xdr:rowOff>131445</xdr:rowOff>
    </xdr:to>
    <xdr:cxnSp macro="">
      <xdr:nvCxnSpPr>
        <xdr:cNvPr id="746" name="直線コネクタ 745">
          <a:extLst>
            <a:ext uri="{FF2B5EF4-FFF2-40B4-BE49-F238E27FC236}">
              <a16:creationId xmlns:a16="http://schemas.microsoft.com/office/drawing/2014/main" id="{59EFCC5A-7083-4EE6-A0DB-FC238EB5881E}"/>
            </a:ext>
          </a:extLst>
        </xdr:cNvPr>
        <xdr:cNvCxnSpPr/>
      </xdr:nvCxnSpPr>
      <xdr:spPr>
        <a:xfrm flipV="1">
          <a:off x="14696439" y="12708255"/>
          <a:ext cx="0" cy="1186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135272</xdr:rowOff>
    </xdr:from>
    <xdr:ext cx="405111" cy="259045"/>
    <xdr:sp macro="" textlink="">
      <xdr:nvSpPr>
        <xdr:cNvPr id="747" name="【消防施設】&#10;有形固定資産減価償却率最小値テキスト">
          <a:extLst>
            <a:ext uri="{FF2B5EF4-FFF2-40B4-BE49-F238E27FC236}">
              <a16:creationId xmlns:a16="http://schemas.microsoft.com/office/drawing/2014/main" id="{B4581171-BB88-436E-9CF5-B2FF7E38AB3F}"/>
            </a:ext>
          </a:extLst>
        </xdr:cNvPr>
        <xdr:cNvSpPr txBox="1"/>
      </xdr:nvSpPr>
      <xdr:spPr>
        <a:xfrm>
          <a:off x="14735175" y="1389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131445</xdr:rowOff>
    </xdr:from>
    <xdr:to>
      <xdr:col>86</xdr:col>
      <xdr:colOff>25400</xdr:colOff>
      <xdr:row>85</xdr:row>
      <xdr:rowOff>131445</xdr:rowOff>
    </xdr:to>
    <xdr:cxnSp macro="">
      <xdr:nvCxnSpPr>
        <xdr:cNvPr id="748" name="直線コネクタ 747">
          <a:extLst>
            <a:ext uri="{FF2B5EF4-FFF2-40B4-BE49-F238E27FC236}">
              <a16:creationId xmlns:a16="http://schemas.microsoft.com/office/drawing/2014/main" id="{24E6D02A-277B-4CC0-A36C-B018387B6D47}"/>
            </a:ext>
          </a:extLst>
        </xdr:cNvPr>
        <xdr:cNvCxnSpPr/>
      </xdr:nvCxnSpPr>
      <xdr:spPr>
        <a:xfrm>
          <a:off x="14611350" y="1389507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24782</xdr:rowOff>
    </xdr:from>
    <xdr:ext cx="405111" cy="259045"/>
    <xdr:sp macro="" textlink="">
      <xdr:nvSpPr>
        <xdr:cNvPr id="749" name="【消防施設】&#10;有形固定資産減価償却率最大値テキスト">
          <a:extLst>
            <a:ext uri="{FF2B5EF4-FFF2-40B4-BE49-F238E27FC236}">
              <a16:creationId xmlns:a16="http://schemas.microsoft.com/office/drawing/2014/main" id="{D39D8C7E-E31E-4263-8BF6-924792D7BA3F}"/>
            </a:ext>
          </a:extLst>
        </xdr:cNvPr>
        <xdr:cNvSpPr txBox="1"/>
      </xdr:nvSpPr>
      <xdr:spPr>
        <a:xfrm>
          <a:off x="14735175" y="1249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78105</xdr:rowOff>
    </xdr:from>
    <xdr:to>
      <xdr:col>86</xdr:col>
      <xdr:colOff>25400</xdr:colOff>
      <xdr:row>78</xdr:row>
      <xdr:rowOff>78105</xdr:rowOff>
    </xdr:to>
    <xdr:cxnSp macro="">
      <xdr:nvCxnSpPr>
        <xdr:cNvPr id="750" name="直線コネクタ 749">
          <a:extLst>
            <a:ext uri="{FF2B5EF4-FFF2-40B4-BE49-F238E27FC236}">
              <a16:creationId xmlns:a16="http://schemas.microsoft.com/office/drawing/2014/main" id="{A44911D8-5F8A-47A2-8280-79A7C616859A}"/>
            </a:ext>
          </a:extLst>
        </xdr:cNvPr>
        <xdr:cNvCxnSpPr/>
      </xdr:nvCxnSpPr>
      <xdr:spPr>
        <a:xfrm>
          <a:off x="14611350" y="127082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139082</xdr:rowOff>
    </xdr:from>
    <xdr:ext cx="405111" cy="259045"/>
    <xdr:sp macro="" textlink="">
      <xdr:nvSpPr>
        <xdr:cNvPr id="751" name="【消防施設】&#10;有形固定資産減価償却率平均値テキスト">
          <a:extLst>
            <a:ext uri="{FF2B5EF4-FFF2-40B4-BE49-F238E27FC236}">
              <a16:creationId xmlns:a16="http://schemas.microsoft.com/office/drawing/2014/main" id="{28A3903C-69F6-4C9C-8D77-F06D26B3A193}"/>
            </a:ext>
          </a:extLst>
        </xdr:cNvPr>
        <xdr:cNvSpPr txBox="1"/>
      </xdr:nvSpPr>
      <xdr:spPr>
        <a:xfrm>
          <a:off x="14735175" y="13258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160655</xdr:rowOff>
    </xdr:from>
    <xdr:to>
      <xdr:col>85</xdr:col>
      <xdr:colOff>177800</xdr:colOff>
      <xdr:row>82</xdr:row>
      <xdr:rowOff>90805</xdr:rowOff>
    </xdr:to>
    <xdr:sp macro="" textlink="">
      <xdr:nvSpPr>
        <xdr:cNvPr id="752" name="フローチャート: 判断 751">
          <a:extLst>
            <a:ext uri="{FF2B5EF4-FFF2-40B4-BE49-F238E27FC236}">
              <a16:creationId xmlns:a16="http://schemas.microsoft.com/office/drawing/2014/main" id="{B431ED30-18FB-42C0-BD90-B449F5E28D23}"/>
            </a:ext>
          </a:extLst>
        </xdr:cNvPr>
        <xdr:cNvSpPr/>
      </xdr:nvSpPr>
      <xdr:spPr>
        <a:xfrm>
          <a:off x="14649450" y="1327975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753" name="フローチャート: 判断 752">
          <a:extLst>
            <a:ext uri="{FF2B5EF4-FFF2-40B4-BE49-F238E27FC236}">
              <a16:creationId xmlns:a16="http://schemas.microsoft.com/office/drawing/2014/main" id="{1D6D040A-EEFC-4934-B35D-753B0CAFCA5C}"/>
            </a:ext>
          </a:extLst>
        </xdr:cNvPr>
        <xdr:cNvSpPr/>
      </xdr:nvSpPr>
      <xdr:spPr>
        <a:xfrm>
          <a:off x="13887450" y="1324991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macro="" textlink="">
      <xdr:nvSpPr>
        <xdr:cNvPr id="754" name="フローチャート: 判断 753">
          <a:extLst>
            <a:ext uri="{FF2B5EF4-FFF2-40B4-BE49-F238E27FC236}">
              <a16:creationId xmlns:a16="http://schemas.microsoft.com/office/drawing/2014/main" id="{6A1D66BE-B6E9-45E6-ADB0-F22818593FA9}"/>
            </a:ext>
          </a:extLst>
        </xdr:cNvPr>
        <xdr:cNvSpPr/>
      </xdr:nvSpPr>
      <xdr:spPr>
        <a:xfrm>
          <a:off x="13096875" y="132219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33020</xdr:rowOff>
    </xdr:from>
    <xdr:to>
      <xdr:col>72</xdr:col>
      <xdr:colOff>38100</xdr:colOff>
      <xdr:row>81</xdr:row>
      <xdr:rowOff>134620</xdr:rowOff>
    </xdr:to>
    <xdr:sp macro="" textlink="">
      <xdr:nvSpPr>
        <xdr:cNvPr id="755" name="フローチャート: 判断 754">
          <a:extLst>
            <a:ext uri="{FF2B5EF4-FFF2-40B4-BE49-F238E27FC236}">
              <a16:creationId xmlns:a16="http://schemas.microsoft.com/office/drawing/2014/main" id="{EFD5E338-FD09-4D7B-A975-9F7B6DBBFA39}"/>
            </a:ext>
          </a:extLst>
        </xdr:cNvPr>
        <xdr:cNvSpPr/>
      </xdr:nvSpPr>
      <xdr:spPr>
        <a:xfrm>
          <a:off x="12296775" y="1314577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149225</xdr:rowOff>
    </xdr:from>
    <xdr:to>
      <xdr:col>67</xdr:col>
      <xdr:colOff>101600</xdr:colOff>
      <xdr:row>81</xdr:row>
      <xdr:rowOff>79375</xdr:rowOff>
    </xdr:to>
    <xdr:sp macro="" textlink="">
      <xdr:nvSpPr>
        <xdr:cNvPr id="756" name="フローチャート: 判断 755">
          <a:extLst>
            <a:ext uri="{FF2B5EF4-FFF2-40B4-BE49-F238E27FC236}">
              <a16:creationId xmlns:a16="http://schemas.microsoft.com/office/drawing/2014/main" id="{1F89A9BC-3C09-4C27-9C87-5DBB122FBE45}"/>
            </a:ext>
          </a:extLst>
        </xdr:cNvPr>
        <xdr:cNvSpPr/>
      </xdr:nvSpPr>
      <xdr:spPr>
        <a:xfrm>
          <a:off x="11487150" y="131032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4F54F5DA-9791-4C7A-8939-D27056195B17}"/>
            </a:ext>
          </a:extLst>
        </xdr:cNvPr>
        <xdr:cNvSpPr txBox="1"/>
      </xdr:nvSpPr>
      <xdr:spPr>
        <a:xfrm>
          <a:off x="1452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13CD8A15-4071-4DA8-AC18-079098110E50}"/>
            </a:ext>
          </a:extLst>
        </xdr:cNvPr>
        <xdr:cNvSpPr txBox="1"/>
      </xdr:nvSpPr>
      <xdr:spPr>
        <a:xfrm>
          <a:off x="13763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696AD6FC-8769-4326-A5EA-9B6E353E216F}"/>
            </a:ext>
          </a:extLst>
        </xdr:cNvPr>
        <xdr:cNvSpPr txBox="1"/>
      </xdr:nvSpPr>
      <xdr:spPr>
        <a:xfrm>
          <a:off x="12973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C811F626-4A25-43FF-BA79-8044B06A8AAD}"/>
            </a:ext>
          </a:extLst>
        </xdr:cNvPr>
        <xdr:cNvSpPr txBox="1"/>
      </xdr:nvSpPr>
      <xdr:spPr>
        <a:xfrm>
          <a:off x="12172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6ABBB755-7457-44CC-9194-4F2B0ACFBDC7}"/>
            </a:ext>
          </a:extLst>
        </xdr:cNvPr>
        <xdr:cNvSpPr txBox="1"/>
      </xdr:nvSpPr>
      <xdr:spPr>
        <a:xfrm>
          <a:off x="11363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27305</xdr:rowOff>
    </xdr:from>
    <xdr:to>
      <xdr:col>85</xdr:col>
      <xdr:colOff>177800</xdr:colOff>
      <xdr:row>78</xdr:row>
      <xdr:rowOff>128905</xdr:rowOff>
    </xdr:to>
    <xdr:sp macro="" textlink="">
      <xdr:nvSpPr>
        <xdr:cNvPr id="762" name="楕円 761">
          <a:extLst>
            <a:ext uri="{FF2B5EF4-FFF2-40B4-BE49-F238E27FC236}">
              <a16:creationId xmlns:a16="http://schemas.microsoft.com/office/drawing/2014/main" id="{7ED73C1C-05AA-4427-8F56-9E84368C0B88}"/>
            </a:ext>
          </a:extLst>
        </xdr:cNvPr>
        <xdr:cNvSpPr/>
      </xdr:nvSpPr>
      <xdr:spPr>
        <a:xfrm>
          <a:off x="14649450" y="1266063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151782</xdr:rowOff>
    </xdr:from>
    <xdr:ext cx="405111" cy="259045"/>
    <xdr:sp macro="" textlink="">
      <xdr:nvSpPr>
        <xdr:cNvPr id="763" name="【消防施設】&#10;有形固定資産減価償却率該当値テキスト">
          <a:extLst>
            <a:ext uri="{FF2B5EF4-FFF2-40B4-BE49-F238E27FC236}">
              <a16:creationId xmlns:a16="http://schemas.microsoft.com/office/drawing/2014/main" id="{9BA722A7-8903-4A39-8BC2-C57B1A5EADBF}"/>
            </a:ext>
          </a:extLst>
        </xdr:cNvPr>
        <xdr:cNvSpPr txBox="1"/>
      </xdr:nvSpPr>
      <xdr:spPr>
        <a:xfrm>
          <a:off x="14735175" y="1262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114936</xdr:rowOff>
    </xdr:from>
    <xdr:to>
      <xdr:col>81</xdr:col>
      <xdr:colOff>101600</xdr:colOff>
      <xdr:row>78</xdr:row>
      <xdr:rowOff>45086</xdr:rowOff>
    </xdr:to>
    <xdr:sp macro="" textlink="">
      <xdr:nvSpPr>
        <xdr:cNvPr id="764" name="楕円 763">
          <a:extLst>
            <a:ext uri="{FF2B5EF4-FFF2-40B4-BE49-F238E27FC236}">
              <a16:creationId xmlns:a16="http://schemas.microsoft.com/office/drawing/2014/main" id="{5FBAB86F-1A91-47CB-BF0E-3CD58B92DC75}"/>
            </a:ext>
          </a:extLst>
        </xdr:cNvPr>
        <xdr:cNvSpPr/>
      </xdr:nvSpPr>
      <xdr:spPr>
        <a:xfrm>
          <a:off x="13887450" y="1258316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165736</xdr:rowOff>
    </xdr:from>
    <xdr:to>
      <xdr:col>85</xdr:col>
      <xdr:colOff>127000</xdr:colOff>
      <xdr:row>78</xdr:row>
      <xdr:rowOff>78105</xdr:rowOff>
    </xdr:to>
    <xdr:cxnSp macro="">
      <xdr:nvCxnSpPr>
        <xdr:cNvPr id="765" name="直線コネクタ 764">
          <a:extLst>
            <a:ext uri="{FF2B5EF4-FFF2-40B4-BE49-F238E27FC236}">
              <a16:creationId xmlns:a16="http://schemas.microsoft.com/office/drawing/2014/main" id="{195A8DD3-8F5E-447F-A5F0-4F56A7CD48A5}"/>
            </a:ext>
          </a:extLst>
        </xdr:cNvPr>
        <xdr:cNvCxnSpPr/>
      </xdr:nvCxnSpPr>
      <xdr:spPr>
        <a:xfrm>
          <a:off x="13935075" y="12630786"/>
          <a:ext cx="762000" cy="77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57786</xdr:rowOff>
    </xdr:from>
    <xdr:to>
      <xdr:col>76</xdr:col>
      <xdr:colOff>165100</xdr:colOff>
      <xdr:row>77</xdr:row>
      <xdr:rowOff>159386</xdr:rowOff>
    </xdr:to>
    <xdr:sp macro="" textlink="">
      <xdr:nvSpPr>
        <xdr:cNvPr id="766" name="楕円 765">
          <a:extLst>
            <a:ext uri="{FF2B5EF4-FFF2-40B4-BE49-F238E27FC236}">
              <a16:creationId xmlns:a16="http://schemas.microsoft.com/office/drawing/2014/main" id="{D0B3126F-30D4-4C04-B90C-AF240352E736}"/>
            </a:ext>
          </a:extLst>
        </xdr:cNvPr>
        <xdr:cNvSpPr/>
      </xdr:nvSpPr>
      <xdr:spPr>
        <a:xfrm>
          <a:off x="13096875" y="1252601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108586</xdr:rowOff>
    </xdr:from>
    <xdr:to>
      <xdr:col>81</xdr:col>
      <xdr:colOff>50800</xdr:colOff>
      <xdr:row>77</xdr:row>
      <xdr:rowOff>165736</xdr:rowOff>
    </xdr:to>
    <xdr:cxnSp macro="">
      <xdr:nvCxnSpPr>
        <xdr:cNvPr id="767" name="直線コネクタ 766">
          <a:extLst>
            <a:ext uri="{FF2B5EF4-FFF2-40B4-BE49-F238E27FC236}">
              <a16:creationId xmlns:a16="http://schemas.microsoft.com/office/drawing/2014/main" id="{65D81FDD-7025-443F-B0E1-40CF452FA0EE}"/>
            </a:ext>
          </a:extLst>
        </xdr:cNvPr>
        <xdr:cNvCxnSpPr/>
      </xdr:nvCxnSpPr>
      <xdr:spPr>
        <a:xfrm>
          <a:off x="13144500" y="12573636"/>
          <a:ext cx="790575"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636</xdr:rowOff>
    </xdr:from>
    <xdr:to>
      <xdr:col>72</xdr:col>
      <xdr:colOff>38100</xdr:colOff>
      <xdr:row>77</xdr:row>
      <xdr:rowOff>102236</xdr:rowOff>
    </xdr:to>
    <xdr:sp macro="" textlink="">
      <xdr:nvSpPr>
        <xdr:cNvPr id="768" name="楕円 767">
          <a:extLst>
            <a:ext uri="{FF2B5EF4-FFF2-40B4-BE49-F238E27FC236}">
              <a16:creationId xmlns:a16="http://schemas.microsoft.com/office/drawing/2014/main" id="{C9FE06C9-C13C-4A5F-AB52-05E210497C31}"/>
            </a:ext>
          </a:extLst>
        </xdr:cNvPr>
        <xdr:cNvSpPr/>
      </xdr:nvSpPr>
      <xdr:spPr>
        <a:xfrm>
          <a:off x="12296775" y="1246886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51436</xdr:rowOff>
    </xdr:from>
    <xdr:to>
      <xdr:col>76</xdr:col>
      <xdr:colOff>114300</xdr:colOff>
      <xdr:row>77</xdr:row>
      <xdr:rowOff>108586</xdr:rowOff>
    </xdr:to>
    <xdr:cxnSp macro="">
      <xdr:nvCxnSpPr>
        <xdr:cNvPr id="769" name="直線コネクタ 768">
          <a:extLst>
            <a:ext uri="{FF2B5EF4-FFF2-40B4-BE49-F238E27FC236}">
              <a16:creationId xmlns:a16="http://schemas.microsoft.com/office/drawing/2014/main" id="{05E4166F-10C9-4893-9096-B04AC009ED07}"/>
            </a:ext>
          </a:extLst>
        </xdr:cNvPr>
        <xdr:cNvCxnSpPr/>
      </xdr:nvCxnSpPr>
      <xdr:spPr>
        <a:xfrm>
          <a:off x="12344400" y="12516486"/>
          <a:ext cx="8001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76</xdr:row>
      <xdr:rowOff>147320</xdr:rowOff>
    </xdr:from>
    <xdr:to>
      <xdr:col>67</xdr:col>
      <xdr:colOff>101600</xdr:colOff>
      <xdr:row>77</xdr:row>
      <xdr:rowOff>77470</xdr:rowOff>
    </xdr:to>
    <xdr:sp macro="" textlink="">
      <xdr:nvSpPr>
        <xdr:cNvPr id="770" name="楕円 769">
          <a:extLst>
            <a:ext uri="{FF2B5EF4-FFF2-40B4-BE49-F238E27FC236}">
              <a16:creationId xmlns:a16="http://schemas.microsoft.com/office/drawing/2014/main" id="{C4C1BE54-6093-4EDE-8990-3C049A3F1CEA}"/>
            </a:ext>
          </a:extLst>
        </xdr:cNvPr>
        <xdr:cNvSpPr/>
      </xdr:nvSpPr>
      <xdr:spPr>
        <a:xfrm>
          <a:off x="11487150" y="1245044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26670</xdr:rowOff>
    </xdr:from>
    <xdr:to>
      <xdr:col>71</xdr:col>
      <xdr:colOff>177800</xdr:colOff>
      <xdr:row>77</xdr:row>
      <xdr:rowOff>51436</xdr:rowOff>
    </xdr:to>
    <xdr:cxnSp macro="">
      <xdr:nvCxnSpPr>
        <xdr:cNvPr id="771" name="直線コネクタ 770">
          <a:extLst>
            <a:ext uri="{FF2B5EF4-FFF2-40B4-BE49-F238E27FC236}">
              <a16:creationId xmlns:a16="http://schemas.microsoft.com/office/drawing/2014/main" id="{0826DA12-52A2-4885-AC4F-68CBEB00EA04}"/>
            </a:ext>
          </a:extLst>
        </xdr:cNvPr>
        <xdr:cNvCxnSpPr/>
      </xdr:nvCxnSpPr>
      <xdr:spPr>
        <a:xfrm>
          <a:off x="11534775" y="12498070"/>
          <a:ext cx="809625" cy="18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55263</xdr:rowOff>
    </xdr:from>
    <xdr:ext cx="405111" cy="259045"/>
    <xdr:sp macro="" textlink="">
      <xdr:nvSpPr>
        <xdr:cNvPr id="772" name="n_1aveValue【消防施設】&#10;有形固定資産減価償却率">
          <a:extLst>
            <a:ext uri="{FF2B5EF4-FFF2-40B4-BE49-F238E27FC236}">
              <a16:creationId xmlns:a16="http://schemas.microsoft.com/office/drawing/2014/main" id="{A4425F60-A71D-458E-8CD4-7D7E61E94C45}"/>
            </a:ext>
          </a:extLst>
        </xdr:cNvPr>
        <xdr:cNvSpPr txBox="1"/>
      </xdr:nvSpPr>
      <xdr:spPr>
        <a:xfrm>
          <a:off x="13745219" y="13333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30497</xdr:rowOff>
    </xdr:from>
    <xdr:ext cx="405111" cy="259045"/>
    <xdr:sp macro="" textlink="">
      <xdr:nvSpPr>
        <xdr:cNvPr id="773" name="n_2aveValue【消防施設】&#10;有形固定資産減価償却率">
          <a:extLst>
            <a:ext uri="{FF2B5EF4-FFF2-40B4-BE49-F238E27FC236}">
              <a16:creationId xmlns:a16="http://schemas.microsoft.com/office/drawing/2014/main" id="{3F52F061-9ABC-4587-8042-78F777FCC6D0}"/>
            </a:ext>
          </a:extLst>
        </xdr:cNvPr>
        <xdr:cNvSpPr txBox="1"/>
      </xdr:nvSpPr>
      <xdr:spPr>
        <a:xfrm>
          <a:off x="12964169" y="1330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125747</xdr:rowOff>
    </xdr:from>
    <xdr:ext cx="405111" cy="259045"/>
    <xdr:sp macro="" textlink="">
      <xdr:nvSpPr>
        <xdr:cNvPr id="774" name="n_3aveValue【消防施設】&#10;有形固定資産減価償却率">
          <a:extLst>
            <a:ext uri="{FF2B5EF4-FFF2-40B4-BE49-F238E27FC236}">
              <a16:creationId xmlns:a16="http://schemas.microsoft.com/office/drawing/2014/main" id="{1B8A99D6-7806-4906-9E96-78EB4C6DB354}"/>
            </a:ext>
          </a:extLst>
        </xdr:cNvPr>
        <xdr:cNvSpPr txBox="1"/>
      </xdr:nvSpPr>
      <xdr:spPr>
        <a:xfrm>
          <a:off x="12164069" y="1323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70502</xdr:rowOff>
    </xdr:from>
    <xdr:ext cx="405111" cy="259045"/>
    <xdr:sp macro="" textlink="">
      <xdr:nvSpPr>
        <xdr:cNvPr id="775" name="n_4aveValue【消防施設】&#10;有形固定資産減価償却率">
          <a:extLst>
            <a:ext uri="{FF2B5EF4-FFF2-40B4-BE49-F238E27FC236}">
              <a16:creationId xmlns:a16="http://schemas.microsoft.com/office/drawing/2014/main" id="{31241953-6DFC-41CB-ABA8-B4B474AE335A}"/>
            </a:ext>
          </a:extLst>
        </xdr:cNvPr>
        <xdr:cNvSpPr txBox="1"/>
      </xdr:nvSpPr>
      <xdr:spPr>
        <a:xfrm>
          <a:off x="11354444" y="1318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61613</xdr:rowOff>
    </xdr:from>
    <xdr:ext cx="405111" cy="259045"/>
    <xdr:sp macro="" textlink="">
      <xdr:nvSpPr>
        <xdr:cNvPr id="776" name="n_1mainValue【消防施設】&#10;有形固定資産減価償却率">
          <a:extLst>
            <a:ext uri="{FF2B5EF4-FFF2-40B4-BE49-F238E27FC236}">
              <a16:creationId xmlns:a16="http://schemas.microsoft.com/office/drawing/2014/main" id="{9F8AA3ED-B18C-43AE-8AB9-A1087BBE42D4}"/>
            </a:ext>
          </a:extLst>
        </xdr:cNvPr>
        <xdr:cNvSpPr txBox="1"/>
      </xdr:nvSpPr>
      <xdr:spPr>
        <a:xfrm>
          <a:off x="13745219" y="12371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4463</xdr:rowOff>
    </xdr:from>
    <xdr:ext cx="405111" cy="259045"/>
    <xdr:sp macro="" textlink="">
      <xdr:nvSpPr>
        <xdr:cNvPr id="777" name="n_2mainValue【消防施設】&#10;有形固定資産減価償却率">
          <a:extLst>
            <a:ext uri="{FF2B5EF4-FFF2-40B4-BE49-F238E27FC236}">
              <a16:creationId xmlns:a16="http://schemas.microsoft.com/office/drawing/2014/main" id="{9DE80D72-D683-4F83-825D-4720F6FA1FD4}"/>
            </a:ext>
          </a:extLst>
        </xdr:cNvPr>
        <xdr:cNvSpPr txBox="1"/>
      </xdr:nvSpPr>
      <xdr:spPr>
        <a:xfrm>
          <a:off x="12964169" y="12313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75</xdr:row>
      <xdr:rowOff>118763</xdr:rowOff>
    </xdr:from>
    <xdr:ext cx="405111" cy="259045"/>
    <xdr:sp macro="" textlink="">
      <xdr:nvSpPr>
        <xdr:cNvPr id="778" name="n_3mainValue【消防施設】&#10;有形固定資産減価償却率">
          <a:extLst>
            <a:ext uri="{FF2B5EF4-FFF2-40B4-BE49-F238E27FC236}">
              <a16:creationId xmlns:a16="http://schemas.microsoft.com/office/drawing/2014/main" id="{99267939-956F-4D9A-8A34-526D964ABF43}"/>
            </a:ext>
          </a:extLst>
        </xdr:cNvPr>
        <xdr:cNvSpPr txBox="1"/>
      </xdr:nvSpPr>
      <xdr:spPr>
        <a:xfrm>
          <a:off x="12164069" y="12266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75</xdr:row>
      <xdr:rowOff>93997</xdr:rowOff>
    </xdr:from>
    <xdr:ext cx="405111" cy="259045"/>
    <xdr:sp macro="" textlink="">
      <xdr:nvSpPr>
        <xdr:cNvPr id="779" name="n_4mainValue【消防施設】&#10;有形固定資産減価償却率">
          <a:extLst>
            <a:ext uri="{FF2B5EF4-FFF2-40B4-BE49-F238E27FC236}">
              <a16:creationId xmlns:a16="http://schemas.microsoft.com/office/drawing/2014/main" id="{54E7D5BA-CD00-4820-AEA7-F4BC2C1825D6}"/>
            </a:ext>
          </a:extLst>
        </xdr:cNvPr>
        <xdr:cNvSpPr txBox="1"/>
      </xdr:nvSpPr>
      <xdr:spPr>
        <a:xfrm>
          <a:off x="11354444" y="12238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0" name="正方形/長方形 779">
          <a:extLst>
            <a:ext uri="{FF2B5EF4-FFF2-40B4-BE49-F238E27FC236}">
              <a16:creationId xmlns:a16="http://schemas.microsoft.com/office/drawing/2014/main" id="{97AFD886-40C2-44D2-A547-77D8C97C9090}"/>
            </a:ext>
          </a:extLst>
        </xdr:cNvPr>
        <xdr:cNvSpPr/>
      </xdr:nvSpPr>
      <xdr:spPr>
        <a:xfrm>
          <a:off x="164592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1" name="正方形/長方形 780">
          <a:extLst>
            <a:ext uri="{FF2B5EF4-FFF2-40B4-BE49-F238E27FC236}">
              <a16:creationId xmlns:a16="http://schemas.microsoft.com/office/drawing/2014/main" id="{105B1018-5D48-49FC-8503-E95371C56BB9}"/>
            </a:ext>
          </a:extLst>
        </xdr:cNvPr>
        <xdr:cNvSpPr/>
      </xdr:nvSpPr>
      <xdr:spPr>
        <a:xfrm>
          <a:off x="165830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2" name="正方形/長方形 781">
          <a:extLst>
            <a:ext uri="{FF2B5EF4-FFF2-40B4-BE49-F238E27FC236}">
              <a16:creationId xmlns:a16="http://schemas.microsoft.com/office/drawing/2014/main" id="{7CCD3BC8-163C-4C06-8DEA-77C1F91915C4}"/>
            </a:ext>
          </a:extLst>
        </xdr:cNvPr>
        <xdr:cNvSpPr/>
      </xdr:nvSpPr>
      <xdr:spPr>
        <a:xfrm>
          <a:off x="165830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3" name="正方形/長方形 782">
          <a:extLst>
            <a:ext uri="{FF2B5EF4-FFF2-40B4-BE49-F238E27FC236}">
              <a16:creationId xmlns:a16="http://schemas.microsoft.com/office/drawing/2014/main" id="{2CB291B1-DE07-4F20-9EC1-101F1E7FA500}"/>
            </a:ext>
          </a:extLst>
        </xdr:cNvPr>
        <xdr:cNvSpPr/>
      </xdr:nvSpPr>
      <xdr:spPr>
        <a:xfrm>
          <a:off x="174879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4" name="正方形/長方形 783">
          <a:extLst>
            <a:ext uri="{FF2B5EF4-FFF2-40B4-BE49-F238E27FC236}">
              <a16:creationId xmlns:a16="http://schemas.microsoft.com/office/drawing/2014/main" id="{775A6E62-342E-4EC2-BAD8-28AAA61EA400}"/>
            </a:ext>
          </a:extLst>
        </xdr:cNvPr>
        <xdr:cNvSpPr/>
      </xdr:nvSpPr>
      <xdr:spPr>
        <a:xfrm>
          <a:off x="174879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5" name="正方形/長方形 784">
          <a:extLst>
            <a:ext uri="{FF2B5EF4-FFF2-40B4-BE49-F238E27FC236}">
              <a16:creationId xmlns:a16="http://schemas.microsoft.com/office/drawing/2014/main" id="{DF7CAA7F-13D5-47C9-A775-832840BAD254}"/>
            </a:ext>
          </a:extLst>
        </xdr:cNvPr>
        <xdr:cNvSpPr/>
      </xdr:nvSpPr>
      <xdr:spPr>
        <a:xfrm>
          <a:off x="185166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6" name="正方形/長方形 785">
          <a:extLst>
            <a:ext uri="{FF2B5EF4-FFF2-40B4-BE49-F238E27FC236}">
              <a16:creationId xmlns:a16="http://schemas.microsoft.com/office/drawing/2014/main" id="{D94D126E-EBA2-4A8A-8C6F-3489B689F169}"/>
            </a:ext>
          </a:extLst>
        </xdr:cNvPr>
        <xdr:cNvSpPr/>
      </xdr:nvSpPr>
      <xdr:spPr>
        <a:xfrm>
          <a:off x="185166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7" name="正方形/長方形 786">
          <a:extLst>
            <a:ext uri="{FF2B5EF4-FFF2-40B4-BE49-F238E27FC236}">
              <a16:creationId xmlns:a16="http://schemas.microsoft.com/office/drawing/2014/main" id="{F9D81AE4-CA8D-42B5-8CEB-702940E5FFC7}"/>
            </a:ext>
          </a:extLst>
        </xdr:cNvPr>
        <xdr:cNvSpPr/>
      </xdr:nvSpPr>
      <xdr:spPr>
        <a:xfrm>
          <a:off x="164592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8" name="テキスト ボックス 787">
          <a:extLst>
            <a:ext uri="{FF2B5EF4-FFF2-40B4-BE49-F238E27FC236}">
              <a16:creationId xmlns:a16="http://schemas.microsoft.com/office/drawing/2014/main" id="{470DA37C-A313-477F-90FC-38BB6BCFA7D1}"/>
            </a:ext>
          </a:extLst>
        </xdr:cNvPr>
        <xdr:cNvSpPr txBox="1"/>
      </xdr:nvSpPr>
      <xdr:spPr>
        <a:xfrm>
          <a:off x="16440150"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9" name="直線コネクタ 788">
          <a:extLst>
            <a:ext uri="{FF2B5EF4-FFF2-40B4-BE49-F238E27FC236}">
              <a16:creationId xmlns:a16="http://schemas.microsoft.com/office/drawing/2014/main" id="{66E58705-88B7-4D0D-BA98-FC6F034405E4}"/>
            </a:ext>
          </a:extLst>
        </xdr:cNvPr>
        <xdr:cNvCxnSpPr/>
      </xdr:nvCxnSpPr>
      <xdr:spPr>
        <a:xfrm>
          <a:off x="164592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90" name="直線コネクタ 789">
          <a:extLst>
            <a:ext uri="{FF2B5EF4-FFF2-40B4-BE49-F238E27FC236}">
              <a16:creationId xmlns:a16="http://schemas.microsoft.com/office/drawing/2014/main" id="{59F4C72F-D979-43C4-B9C6-28190BA7D6F6}"/>
            </a:ext>
          </a:extLst>
        </xdr:cNvPr>
        <xdr:cNvCxnSpPr/>
      </xdr:nvCxnSpPr>
      <xdr:spPr>
        <a:xfrm>
          <a:off x="16459200" y="13858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91" name="テキスト ボックス 790">
          <a:extLst>
            <a:ext uri="{FF2B5EF4-FFF2-40B4-BE49-F238E27FC236}">
              <a16:creationId xmlns:a16="http://schemas.microsoft.com/office/drawing/2014/main" id="{A78C6AB2-98AA-4AAE-B130-3DF910D1F0BD}"/>
            </a:ext>
          </a:extLst>
        </xdr:cNvPr>
        <xdr:cNvSpPr txBox="1"/>
      </xdr:nvSpPr>
      <xdr:spPr>
        <a:xfrm>
          <a:off x="16052346" y="13723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2" name="直線コネクタ 791">
          <a:extLst>
            <a:ext uri="{FF2B5EF4-FFF2-40B4-BE49-F238E27FC236}">
              <a16:creationId xmlns:a16="http://schemas.microsoft.com/office/drawing/2014/main" id="{4B6D9394-4FFF-4C06-A22D-EE908BA605D9}"/>
            </a:ext>
          </a:extLst>
        </xdr:cNvPr>
        <xdr:cNvCxnSpPr/>
      </xdr:nvCxnSpPr>
      <xdr:spPr>
        <a:xfrm>
          <a:off x="16459200" y="1331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3" name="テキスト ボックス 792">
          <a:extLst>
            <a:ext uri="{FF2B5EF4-FFF2-40B4-BE49-F238E27FC236}">
              <a16:creationId xmlns:a16="http://schemas.microsoft.com/office/drawing/2014/main" id="{515ACF60-5148-43EB-A35C-6B3C091C6B5C}"/>
            </a:ext>
          </a:extLst>
        </xdr:cNvPr>
        <xdr:cNvSpPr txBox="1"/>
      </xdr:nvSpPr>
      <xdr:spPr>
        <a:xfrm>
          <a:off x="16052346" y="13180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94" name="直線コネクタ 793">
          <a:extLst>
            <a:ext uri="{FF2B5EF4-FFF2-40B4-BE49-F238E27FC236}">
              <a16:creationId xmlns:a16="http://schemas.microsoft.com/office/drawing/2014/main" id="{EC962D70-2AA1-4338-8919-AE48F800D70B}"/>
            </a:ext>
          </a:extLst>
        </xdr:cNvPr>
        <xdr:cNvCxnSpPr/>
      </xdr:nvCxnSpPr>
      <xdr:spPr>
        <a:xfrm>
          <a:off x="16459200" y="12782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95" name="テキスト ボックス 794">
          <a:extLst>
            <a:ext uri="{FF2B5EF4-FFF2-40B4-BE49-F238E27FC236}">
              <a16:creationId xmlns:a16="http://schemas.microsoft.com/office/drawing/2014/main" id="{92E0205F-8EBF-411E-842F-3ACFBD11116F}"/>
            </a:ext>
          </a:extLst>
        </xdr:cNvPr>
        <xdr:cNvSpPr txBox="1"/>
      </xdr:nvSpPr>
      <xdr:spPr>
        <a:xfrm>
          <a:off x="16052346" y="12637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6" name="直線コネクタ 795">
          <a:extLst>
            <a:ext uri="{FF2B5EF4-FFF2-40B4-BE49-F238E27FC236}">
              <a16:creationId xmlns:a16="http://schemas.microsoft.com/office/drawing/2014/main" id="{3A1CFFFD-D40E-494C-B966-B8F8E3A4E93F}"/>
            </a:ext>
          </a:extLst>
        </xdr:cNvPr>
        <xdr:cNvCxnSpPr/>
      </xdr:nvCxnSpPr>
      <xdr:spPr>
        <a:xfrm>
          <a:off x="164592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7" name="テキスト ボックス 796">
          <a:extLst>
            <a:ext uri="{FF2B5EF4-FFF2-40B4-BE49-F238E27FC236}">
              <a16:creationId xmlns:a16="http://schemas.microsoft.com/office/drawing/2014/main" id="{E1F1F9CA-32AF-43D3-AE30-ACD693C03792}"/>
            </a:ext>
          </a:extLst>
        </xdr:cNvPr>
        <xdr:cNvSpPr txBox="1"/>
      </xdr:nvSpPr>
      <xdr:spPr>
        <a:xfrm>
          <a:off x="16052346"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8" name="【消防施設】&#10;一人当たり面積グラフ枠">
          <a:extLst>
            <a:ext uri="{FF2B5EF4-FFF2-40B4-BE49-F238E27FC236}">
              <a16:creationId xmlns:a16="http://schemas.microsoft.com/office/drawing/2014/main" id="{E40CDA88-822D-4BD2-BAB1-206108BAA094}"/>
            </a:ext>
          </a:extLst>
        </xdr:cNvPr>
        <xdr:cNvSpPr/>
      </xdr:nvSpPr>
      <xdr:spPr>
        <a:xfrm>
          <a:off x="164592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26670</xdr:rowOff>
    </xdr:from>
    <xdr:to>
      <xdr:col>116</xdr:col>
      <xdr:colOff>62864</xdr:colOff>
      <xdr:row>84</xdr:row>
      <xdr:rowOff>158114</xdr:rowOff>
    </xdr:to>
    <xdr:cxnSp macro="">
      <xdr:nvCxnSpPr>
        <xdr:cNvPr id="799" name="直線コネクタ 798">
          <a:extLst>
            <a:ext uri="{FF2B5EF4-FFF2-40B4-BE49-F238E27FC236}">
              <a16:creationId xmlns:a16="http://schemas.microsoft.com/office/drawing/2014/main" id="{B37F2F73-09B2-4B9F-B6A4-381DB910BDE8}"/>
            </a:ext>
          </a:extLst>
        </xdr:cNvPr>
        <xdr:cNvCxnSpPr/>
      </xdr:nvCxnSpPr>
      <xdr:spPr>
        <a:xfrm flipV="1">
          <a:off x="19954239" y="12659995"/>
          <a:ext cx="0" cy="1102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161941</xdr:rowOff>
    </xdr:from>
    <xdr:ext cx="469744" cy="259045"/>
    <xdr:sp macro="" textlink="">
      <xdr:nvSpPr>
        <xdr:cNvPr id="800" name="【消防施設】&#10;一人当たり面積最小値テキスト">
          <a:extLst>
            <a:ext uri="{FF2B5EF4-FFF2-40B4-BE49-F238E27FC236}">
              <a16:creationId xmlns:a16="http://schemas.microsoft.com/office/drawing/2014/main" id="{76DC8F8C-172D-4753-A587-7FF37135C861}"/>
            </a:ext>
          </a:extLst>
        </xdr:cNvPr>
        <xdr:cNvSpPr txBox="1"/>
      </xdr:nvSpPr>
      <xdr:spPr>
        <a:xfrm>
          <a:off x="19992975" y="13760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84</xdr:row>
      <xdr:rowOff>158114</xdr:rowOff>
    </xdr:from>
    <xdr:to>
      <xdr:col>116</xdr:col>
      <xdr:colOff>152400</xdr:colOff>
      <xdr:row>84</xdr:row>
      <xdr:rowOff>158114</xdr:rowOff>
    </xdr:to>
    <xdr:cxnSp macro="">
      <xdr:nvCxnSpPr>
        <xdr:cNvPr id="801" name="直線コネクタ 800">
          <a:extLst>
            <a:ext uri="{FF2B5EF4-FFF2-40B4-BE49-F238E27FC236}">
              <a16:creationId xmlns:a16="http://schemas.microsoft.com/office/drawing/2014/main" id="{EA034B08-BD70-499C-860E-9056B68CD9BC}"/>
            </a:ext>
          </a:extLst>
        </xdr:cNvPr>
        <xdr:cNvCxnSpPr/>
      </xdr:nvCxnSpPr>
      <xdr:spPr>
        <a:xfrm>
          <a:off x="19878675" y="1376298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144797</xdr:rowOff>
    </xdr:from>
    <xdr:ext cx="469744" cy="259045"/>
    <xdr:sp macro="" textlink="">
      <xdr:nvSpPr>
        <xdr:cNvPr id="802" name="【消防施設】&#10;一人当たり面積最大値テキスト">
          <a:extLst>
            <a:ext uri="{FF2B5EF4-FFF2-40B4-BE49-F238E27FC236}">
              <a16:creationId xmlns:a16="http://schemas.microsoft.com/office/drawing/2014/main" id="{E499A4C5-F89A-4BAF-BB2F-6CB498762F28}"/>
            </a:ext>
          </a:extLst>
        </xdr:cNvPr>
        <xdr:cNvSpPr txBox="1"/>
      </xdr:nvSpPr>
      <xdr:spPr>
        <a:xfrm>
          <a:off x="19992975" y="12447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26670</xdr:rowOff>
    </xdr:from>
    <xdr:to>
      <xdr:col>116</xdr:col>
      <xdr:colOff>152400</xdr:colOff>
      <xdr:row>78</xdr:row>
      <xdr:rowOff>26670</xdr:rowOff>
    </xdr:to>
    <xdr:cxnSp macro="">
      <xdr:nvCxnSpPr>
        <xdr:cNvPr id="803" name="直線コネクタ 802">
          <a:extLst>
            <a:ext uri="{FF2B5EF4-FFF2-40B4-BE49-F238E27FC236}">
              <a16:creationId xmlns:a16="http://schemas.microsoft.com/office/drawing/2014/main" id="{2A97D9C6-C1C2-49B9-9D2B-16816E3FEA35}"/>
            </a:ext>
          </a:extLst>
        </xdr:cNvPr>
        <xdr:cNvCxnSpPr/>
      </xdr:nvCxnSpPr>
      <xdr:spPr>
        <a:xfrm>
          <a:off x="19878675" y="126599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153052</xdr:rowOff>
    </xdr:from>
    <xdr:ext cx="469744" cy="259045"/>
    <xdr:sp macro="" textlink="">
      <xdr:nvSpPr>
        <xdr:cNvPr id="804" name="【消防施設】&#10;一人当たり面積平均値テキスト">
          <a:extLst>
            <a:ext uri="{FF2B5EF4-FFF2-40B4-BE49-F238E27FC236}">
              <a16:creationId xmlns:a16="http://schemas.microsoft.com/office/drawing/2014/main" id="{D8EAB718-C81F-476C-A7C6-463D8A13B001}"/>
            </a:ext>
          </a:extLst>
        </xdr:cNvPr>
        <xdr:cNvSpPr txBox="1"/>
      </xdr:nvSpPr>
      <xdr:spPr>
        <a:xfrm>
          <a:off x="19992975" y="13268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130175</xdr:rowOff>
    </xdr:from>
    <xdr:to>
      <xdr:col>116</xdr:col>
      <xdr:colOff>114300</xdr:colOff>
      <xdr:row>83</xdr:row>
      <xdr:rowOff>60325</xdr:rowOff>
    </xdr:to>
    <xdr:sp macro="" textlink="">
      <xdr:nvSpPr>
        <xdr:cNvPr id="805" name="フローチャート: 判断 804">
          <a:extLst>
            <a:ext uri="{FF2B5EF4-FFF2-40B4-BE49-F238E27FC236}">
              <a16:creationId xmlns:a16="http://schemas.microsoft.com/office/drawing/2014/main" id="{C392A995-1A32-4AE1-98EC-56C3535015A3}"/>
            </a:ext>
          </a:extLst>
        </xdr:cNvPr>
        <xdr:cNvSpPr/>
      </xdr:nvSpPr>
      <xdr:spPr>
        <a:xfrm>
          <a:off x="19897725" y="134080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135889</xdr:rowOff>
    </xdr:from>
    <xdr:to>
      <xdr:col>112</xdr:col>
      <xdr:colOff>38100</xdr:colOff>
      <xdr:row>83</xdr:row>
      <xdr:rowOff>66039</xdr:rowOff>
    </xdr:to>
    <xdr:sp macro="" textlink="">
      <xdr:nvSpPr>
        <xdr:cNvPr id="806" name="フローチャート: 判断 805">
          <a:extLst>
            <a:ext uri="{FF2B5EF4-FFF2-40B4-BE49-F238E27FC236}">
              <a16:creationId xmlns:a16="http://schemas.microsoft.com/office/drawing/2014/main" id="{8C1D0E48-3055-43D0-9284-FE620A9E0E06}"/>
            </a:ext>
          </a:extLst>
        </xdr:cNvPr>
        <xdr:cNvSpPr/>
      </xdr:nvSpPr>
      <xdr:spPr>
        <a:xfrm>
          <a:off x="19154775" y="1341373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135889</xdr:rowOff>
    </xdr:from>
    <xdr:to>
      <xdr:col>107</xdr:col>
      <xdr:colOff>101600</xdr:colOff>
      <xdr:row>83</xdr:row>
      <xdr:rowOff>66039</xdr:rowOff>
    </xdr:to>
    <xdr:sp macro="" textlink="">
      <xdr:nvSpPr>
        <xdr:cNvPr id="807" name="フローチャート: 判断 806">
          <a:extLst>
            <a:ext uri="{FF2B5EF4-FFF2-40B4-BE49-F238E27FC236}">
              <a16:creationId xmlns:a16="http://schemas.microsoft.com/office/drawing/2014/main" id="{62630863-3DE4-4B92-86C7-B09A3451BB74}"/>
            </a:ext>
          </a:extLst>
        </xdr:cNvPr>
        <xdr:cNvSpPr/>
      </xdr:nvSpPr>
      <xdr:spPr>
        <a:xfrm>
          <a:off x="18345150" y="1341373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158750</xdr:rowOff>
    </xdr:from>
    <xdr:to>
      <xdr:col>102</xdr:col>
      <xdr:colOff>165100</xdr:colOff>
      <xdr:row>83</xdr:row>
      <xdr:rowOff>88900</xdr:rowOff>
    </xdr:to>
    <xdr:sp macro="" textlink="">
      <xdr:nvSpPr>
        <xdr:cNvPr id="808" name="フローチャート: 判断 807">
          <a:extLst>
            <a:ext uri="{FF2B5EF4-FFF2-40B4-BE49-F238E27FC236}">
              <a16:creationId xmlns:a16="http://schemas.microsoft.com/office/drawing/2014/main" id="{4750F8BA-8351-4B45-945D-58E3617FE22E}"/>
            </a:ext>
          </a:extLst>
        </xdr:cNvPr>
        <xdr:cNvSpPr/>
      </xdr:nvSpPr>
      <xdr:spPr>
        <a:xfrm>
          <a:off x="17554575" y="1343977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170180</xdr:rowOff>
    </xdr:from>
    <xdr:to>
      <xdr:col>98</xdr:col>
      <xdr:colOff>38100</xdr:colOff>
      <xdr:row>83</xdr:row>
      <xdr:rowOff>100330</xdr:rowOff>
    </xdr:to>
    <xdr:sp macro="" textlink="">
      <xdr:nvSpPr>
        <xdr:cNvPr id="809" name="フローチャート: 判断 808">
          <a:extLst>
            <a:ext uri="{FF2B5EF4-FFF2-40B4-BE49-F238E27FC236}">
              <a16:creationId xmlns:a16="http://schemas.microsoft.com/office/drawing/2014/main" id="{F2258793-23B5-40A5-8948-50DDB64AB40E}"/>
            </a:ext>
          </a:extLst>
        </xdr:cNvPr>
        <xdr:cNvSpPr/>
      </xdr:nvSpPr>
      <xdr:spPr>
        <a:xfrm>
          <a:off x="16754475" y="1343850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0CAA3C52-F9B0-466F-827A-16E3885A8CA0}"/>
            </a:ext>
          </a:extLst>
        </xdr:cNvPr>
        <xdr:cNvSpPr txBox="1"/>
      </xdr:nvSpPr>
      <xdr:spPr>
        <a:xfrm>
          <a:off x="197834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A838C5E2-4A12-40B2-91BA-D051C8DD668E}"/>
            </a:ext>
          </a:extLst>
        </xdr:cNvPr>
        <xdr:cNvSpPr txBox="1"/>
      </xdr:nvSpPr>
      <xdr:spPr>
        <a:xfrm>
          <a:off x="19030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2DC60C4B-999D-4264-8E55-5B2236BEB50B}"/>
            </a:ext>
          </a:extLst>
        </xdr:cNvPr>
        <xdr:cNvSpPr txBox="1"/>
      </xdr:nvSpPr>
      <xdr:spPr>
        <a:xfrm>
          <a:off x="18221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D2CCC254-0B55-4884-9D3F-74E1730A9A11}"/>
            </a:ext>
          </a:extLst>
        </xdr:cNvPr>
        <xdr:cNvSpPr txBox="1"/>
      </xdr:nvSpPr>
      <xdr:spPr>
        <a:xfrm>
          <a:off x="174307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B8792001-A267-4028-91D9-ED1006918743}"/>
            </a:ext>
          </a:extLst>
        </xdr:cNvPr>
        <xdr:cNvSpPr txBox="1"/>
      </xdr:nvSpPr>
      <xdr:spPr>
        <a:xfrm>
          <a:off x="166306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158750</xdr:rowOff>
    </xdr:from>
    <xdr:to>
      <xdr:col>116</xdr:col>
      <xdr:colOff>114300</xdr:colOff>
      <xdr:row>83</xdr:row>
      <xdr:rowOff>88900</xdr:rowOff>
    </xdr:to>
    <xdr:sp macro="" textlink="">
      <xdr:nvSpPr>
        <xdr:cNvPr id="815" name="楕円 814">
          <a:extLst>
            <a:ext uri="{FF2B5EF4-FFF2-40B4-BE49-F238E27FC236}">
              <a16:creationId xmlns:a16="http://schemas.microsoft.com/office/drawing/2014/main" id="{CDDD5576-9CE4-4FD0-BD8C-A54FA797FD88}"/>
            </a:ext>
          </a:extLst>
        </xdr:cNvPr>
        <xdr:cNvSpPr/>
      </xdr:nvSpPr>
      <xdr:spPr>
        <a:xfrm>
          <a:off x="19897725" y="1343977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137177</xdr:rowOff>
    </xdr:from>
    <xdr:ext cx="469744" cy="259045"/>
    <xdr:sp macro="" textlink="">
      <xdr:nvSpPr>
        <xdr:cNvPr id="816" name="【消防施設】&#10;一人当たり面積該当値テキスト">
          <a:extLst>
            <a:ext uri="{FF2B5EF4-FFF2-40B4-BE49-F238E27FC236}">
              <a16:creationId xmlns:a16="http://schemas.microsoft.com/office/drawing/2014/main" id="{16CE2776-BDAC-4509-B5E0-CE0C733F7964}"/>
            </a:ext>
          </a:extLst>
        </xdr:cNvPr>
        <xdr:cNvSpPr txBox="1"/>
      </xdr:nvSpPr>
      <xdr:spPr>
        <a:xfrm>
          <a:off x="19992975" y="13418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15875</xdr:rowOff>
    </xdr:from>
    <xdr:to>
      <xdr:col>112</xdr:col>
      <xdr:colOff>38100</xdr:colOff>
      <xdr:row>83</xdr:row>
      <xdr:rowOff>117475</xdr:rowOff>
    </xdr:to>
    <xdr:sp macro="" textlink="">
      <xdr:nvSpPr>
        <xdr:cNvPr id="817" name="楕円 816">
          <a:extLst>
            <a:ext uri="{FF2B5EF4-FFF2-40B4-BE49-F238E27FC236}">
              <a16:creationId xmlns:a16="http://schemas.microsoft.com/office/drawing/2014/main" id="{5A538D08-4FC9-46BC-9DBF-D0E4DD35B4BD}"/>
            </a:ext>
          </a:extLst>
        </xdr:cNvPr>
        <xdr:cNvSpPr/>
      </xdr:nvSpPr>
      <xdr:spPr>
        <a:xfrm>
          <a:off x="19154775" y="1345565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38100</xdr:rowOff>
    </xdr:from>
    <xdr:to>
      <xdr:col>116</xdr:col>
      <xdr:colOff>63500</xdr:colOff>
      <xdr:row>83</xdr:row>
      <xdr:rowOff>66675</xdr:rowOff>
    </xdr:to>
    <xdr:cxnSp macro="">
      <xdr:nvCxnSpPr>
        <xdr:cNvPr id="818" name="直線コネクタ 817">
          <a:extLst>
            <a:ext uri="{FF2B5EF4-FFF2-40B4-BE49-F238E27FC236}">
              <a16:creationId xmlns:a16="http://schemas.microsoft.com/office/drawing/2014/main" id="{2CE49E4B-86D5-4767-95C1-C0AD74051351}"/>
            </a:ext>
          </a:extLst>
        </xdr:cNvPr>
        <xdr:cNvCxnSpPr/>
      </xdr:nvCxnSpPr>
      <xdr:spPr>
        <a:xfrm flipV="1">
          <a:off x="19202400" y="13477875"/>
          <a:ext cx="752475"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21589</xdr:rowOff>
    </xdr:from>
    <xdr:to>
      <xdr:col>107</xdr:col>
      <xdr:colOff>101600</xdr:colOff>
      <xdr:row>83</xdr:row>
      <xdr:rowOff>123189</xdr:rowOff>
    </xdr:to>
    <xdr:sp macro="" textlink="">
      <xdr:nvSpPr>
        <xdr:cNvPr id="819" name="楕円 818">
          <a:extLst>
            <a:ext uri="{FF2B5EF4-FFF2-40B4-BE49-F238E27FC236}">
              <a16:creationId xmlns:a16="http://schemas.microsoft.com/office/drawing/2014/main" id="{A31905C1-B894-4246-8D02-E78BF00AC505}"/>
            </a:ext>
          </a:extLst>
        </xdr:cNvPr>
        <xdr:cNvSpPr/>
      </xdr:nvSpPr>
      <xdr:spPr>
        <a:xfrm>
          <a:off x="18345150" y="1346136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66675</xdr:rowOff>
    </xdr:from>
    <xdr:to>
      <xdr:col>111</xdr:col>
      <xdr:colOff>177800</xdr:colOff>
      <xdr:row>83</xdr:row>
      <xdr:rowOff>72389</xdr:rowOff>
    </xdr:to>
    <xdr:cxnSp macro="">
      <xdr:nvCxnSpPr>
        <xdr:cNvPr id="820" name="直線コネクタ 819">
          <a:extLst>
            <a:ext uri="{FF2B5EF4-FFF2-40B4-BE49-F238E27FC236}">
              <a16:creationId xmlns:a16="http://schemas.microsoft.com/office/drawing/2014/main" id="{50B5DBC1-9CFB-4010-98F7-9C8B3F1D5752}"/>
            </a:ext>
          </a:extLst>
        </xdr:cNvPr>
        <xdr:cNvCxnSpPr/>
      </xdr:nvCxnSpPr>
      <xdr:spPr>
        <a:xfrm flipV="1">
          <a:off x="18392775" y="13503275"/>
          <a:ext cx="809625"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21589</xdr:rowOff>
    </xdr:from>
    <xdr:to>
      <xdr:col>102</xdr:col>
      <xdr:colOff>165100</xdr:colOff>
      <xdr:row>83</xdr:row>
      <xdr:rowOff>123189</xdr:rowOff>
    </xdr:to>
    <xdr:sp macro="" textlink="">
      <xdr:nvSpPr>
        <xdr:cNvPr id="821" name="楕円 820">
          <a:extLst>
            <a:ext uri="{FF2B5EF4-FFF2-40B4-BE49-F238E27FC236}">
              <a16:creationId xmlns:a16="http://schemas.microsoft.com/office/drawing/2014/main" id="{1F1EFD92-051A-47F5-9EEB-005FFCB931D5}"/>
            </a:ext>
          </a:extLst>
        </xdr:cNvPr>
        <xdr:cNvSpPr/>
      </xdr:nvSpPr>
      <xdr:spPr>
        <a:xfrm>
          <a:off x="17554575" y="1346136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72389</xdr:rowOff>
    </xdr:from>
    <xdr:to>
      <xdr:col>107</xdr:col>
      <xdr:colOff>50800</xdr:colOff>
      <xdr:row>83</xdr:row>
      <xdr:rowOff>72389</xdr:rowOff>
    </xdr:to>
    <xdr:cxnSp macro="">
      <xdr:nvCxnSpPr>
        <xdr:cNvPr id="822" name="直線コネクタ 821">
          <a:extLst>
            <a:ext uri="{FF2B5EF4-FFF2-40B4-BE49-F238E27FC236}">
              <a16:creationId xmlns:a16="http://schemas.microsoft.com/office/drawing/2014/main" id="{B5D60397-ABE8-423B-B4DE-D183CC539A17}"/>
            </a:ext>
          </a:extLst>
        </xdr:cNvPr>
        <xdr:cNvCxnSpPr/>
      </xdr:nvCxnSpPr>
      <xdr:spPr>
        <a:xfrm>
          <a:off x="17602200" y="13508989"/>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27305</xdr:rowOff>
    </xdr:from>
    <xdr:to>
      <xdr:col>98</xdr:col>
      <xdr:colOff>38100</xdr:colOff>
      <xdr:row>83</xdr:row>
      <xdr:rowOff>128905</xdr:rowOff>
    </xdr:to>
    <xdr:sp macro="" textlink="">
      <xdr:nvSpPr>
        <xdr:cNvPr id="823" name="楕円 822">
          <a:extLst>
            <a:ext uri="{FF2B5EF4-FFF2-40B4-BE49-F238E27FC236}">
              <a16:creationId xmlns:a16="http://schemas.microsoft.com/office/drawing/2014/main" id="{5C2B38EF-D120-4776-ADAB-D940102F73F0}"/>
            </a:ext>
          </a:extLst>
        </xdr:cNvPr>
        <xdr:cNvSpPr/>
      </xdr:nvSpPr>
      <xdr:spPr>
        <a:xfrm>
          <a:off x="16754475" y="1347025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72389</xdr:rowOff>
    </xdr:from>
    <xdr:to>
      <xdr:col>102</xdr:col>
      <xdr:colOff>114300</xdr:colOff>
      <xdr:row>83</xdr:row>
      <xdr:rowOff>78105</xdr:rowOff>
    </xdr:to>
    <xdr:cxnSp macro="">
      <xdr:nvCxnSpPr>
        <xdr:cNvPr id="824" name="直線コネクタ 823">
          <a:extLst>
            <a:ext uri="{FF2B5EF4-FFF2-40B4-BE49-F238E27FC236}">
              <a16:creationId xmlns:a16="http://schemas.microsoft.com/office/drawing/2014/main" id="{3D0ABA19-0FC9-4A9E-9778-2CB811AEF912}"/>
            </a:ext>
          </a:extLst>
        </xdr:cNvPr>
        <xdr:cNvCxnSpPr/>
      </xdr:nvCxnSpPr>
      <xdr:spPr>
        <a:xfrm flipV="1">
          <a:off x="16802100" y="13508989"/>
          <a:ext cx="80010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82566</xdr:rowOff>
    </xdr:from>
    <xdr:ext cx="469744" cy="259045"/>
    <xdr:sp macro="" textlink="">
      <xdr:nvSpPr>
        <xdr:cNvPr id="825" name="n_1aveValue【消防施設】&#10;一人当たり面積">
          <a:extLst>
            <a:ext uri="{FF2B5EF4-FFF2-40B4-BE49-F238E27FC236}">
              <a16:creationId xmlns:a16="http://schemas.microsoft.com/office/drawing/2014/main" id="{54543D45-302B-4A7A-94A9-2EF0BBB13139}"/>
            </a:ext>
          </a:extLst>
        </xdr:cNvPr>
        <xdr:cNvSpPr txBox="1"/>
      </xdr:nvSpPr>
      <xdr:spPr>
        <a:xfrm>
          <a:off x="18983402" y="1320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82566</xdr:rowOff>
    </xdr:from>
    <xdr:ext cx="469744" cy="259045"/>
    <xdr:sp macro="" textlink="">
      <xdr:nvSpPr>
        <xdr:cNvPr id="826" name="n_2aveValue【消防施設】&#10;一人当たり面積">
          <a:extLst>
            <a:ext uri="{FF2B5EF4-FFF2-40B4-BE49-F238E27FC236}">
              <a16:creationId xmlns:a16="http://schemas.microsoft.com/office/drawing/2014/main" id="{009EB3CC-A37C-4460-92DD-4AE7FC21BB3B}"/>
            </a:ext>
          </a:extLst>
        </xdr:cNvPr>
        <xdr:cNvSpPr txBox="1"/>
      </xdr:nvSpPr>
      <xdr:spPr>
        <a:xfrm>
          <a:off x="18183302" y="1320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105427</xdr:rowOff>
    </xdr:from>
    <xdr:ext cx="469744" cy="259045"/>
    <xdr:sp macro="" textlink="">
      <xdr:nvSpPr>
        <xdr:cNvPr id="827" name="n_3aveValue【消防施設】&#10;一人当たり面積">
          <a:extLst>
            <a:ext uri="{FF2B5EF4-FFF2-40B4-BE49-F238E27FC236}">
              <a16:creationId xmlns:a16="http://schemas.microsoft.com/office/drawing/2014/main" id="{8656381E-4437-4C3C-80DC-D57A1D9F0B60}"/>
            </a:ext>
          </a:extLst>
        </xdr:cNvPr>
        <xdr:cNvSpPr txBox="1"/>
      </xdr:nvSpPr>
      <xdr:spPr>
        <a:xfrm>
          <a:off x="17383202" y="13218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116857</xdr:rowOff>
    </xdr:from>
    <xdr:ext cx="469744" cy="259045"/>
    <xdr:sp macro="" textlink="">
      <xdr:nvSpPr>
        <xdr:cNvPr id="828" name="n_4aveValue【消防施設】&#10;一人当たり面積">
          <a:extLst>
            <a:ext uri="{FF2B5EF4-FFF2-40B4-BE49-F238E27FC236}">
              <a16:creationId xmlns:a16="http://schemas.microsoft.com/office/drawing/2014/main" id="{A204BEA0-1E87-48F4-A2C2-AAD59FCB3860}"/>
            </a:ext>
          </a:extLst>
        </xdr:cNvPr>
        <xdr:cNvSpPr txBox="1"/>
      </xdr:nvSpPr>
      <xdr:spPr>
        <a:xfrm>
          <a:off x="16592627" y="13232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108602</xdr:rowOff>
    </xdr:from>
    <xdr:ext cx="469744" cy="259045"/>
    <xdr:sp macro="" textlink="">
      <xdr:nvSpPr>
        <xdr:cNvPr id="829" name="n_1mainValue【消防施設】&#10;一人当たり面積">
          <a:extLst>
            <a:ext uri="{FF2B5EF4-FFF2-40B4-BE49-F238E27FC236}">
              <a16:creationId xmlns:a16="http://schemas.microsoft.com/office/drawing/2014/main" id="{16959B94-F3DC-4B11-ADE3-0DE3F26BDCE4}"/>
            </a:ext>
          </a:extLst>
        </xdr:cNvPr>
        <xdr:cNvSpPr txBox="1"/>
      </xdr:nvSpPr>
      <xdr:spPr>
        <a:xfrm>
          <a:off x="18983402" y="13545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114316</xdr:rowOff>
    </xdr:from>
    <xdr:ext cx="469744" cy="259045"/>
    <xdr:sp macro="" textlink="">
      <xdr:nvSpPr>
        <xdr:cNvPr id="830" name="n_2mainValue【消防施設】&#10;一人当たり面積">
          <a:extLst>
            <a:ext uri="{FF2B5EF4-FFF2-40B4-BE49-F238E27FC236}">
              <a16:creationId xmlns:a16="http://schemas.microsoft.com/office/drawing/2014/main" id="{F214DEA0-6F38-46FE-81BC-D169F9C43042}"/>
            </a:ext>
          </a:extLst>
        </xdr:cNvPr>
        <xdr:cNvSpPr txBox="1"/>
      </xdr:nvSpPr>
      <xdr:spPr>
        <a:xfrm>
          <a:off x="18183302" y="13554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114316</xdr:rowOff>
    </xdr:from>
    <xdr:ext cx="469744" cy="259045"/>
    <xdr:sp macro="" textlink="">
      <xdr:nvSpPr>
        <xdr:cNvPr id="831" name="n_3mainValue【消防施設】&#10;一人当たり面積">
          <a:extLst>
            <a:ext uri="{FF2B5EF4-FFF2-40B4-BE49-F238E27FC236}">
              <a16:creationId xmlns:a16="http://schemas.microsoft.com/office/drawing/2014/main" id="{0E178B36-71DE-4E06-9595-8B8914AFFF53}"/>
            </a:ext>
          </a:extLst>
        </xdr:cNvPr>
        <xdr:cNvSpPr txBox="1"/>
      </xdr:nvSpPr>
      <xdr:spPr>
        <a:xfrm>
          <a:off x="17383202" y="13554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120032</xdr:rowOff>
    </xdr:from>
    <xdr:ext cx="469744" cy="259045"/>
    <xdr:sp macro="" textlink="">
      <xdr:nvSpPr>
        <xdr:cNvPr id="832" name="n_4mainValue【消防施設】&#10;一人当たり面積">
          <a:extLst>
            <a:ext uri="{FF2B5EF4-FFF2-40B4-BE49-F238E27FC236}">
              <a16:creationId xmlns:a16="http://schemas.microsoft.com/office/drawing/2014/main" id="{C696FCA4-493F-46B1-829B-57DA55085DC1}"/>
            </a:ext>
          </a:extLst>
        </xdr:cNvPr>
        <xdr:cNvSpPr txBox="1"/>
      </xdr:nvSpPr>
      <xdr:spPr>
        <a:xfrm>
          <a:off x="16592627" y="1356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3" name="正方形/長方形 832">
          <a:extLst>
            <a:ext uri="{FF2B5EF4-FFF2-40B4-BE49-F238E27FC236}">
              <a16:creationId xmlns:a16="http://schemas.microsoft.com/office/drawing/2014/main" id="{F1917174-4693-4508-9B4B-392E12F75494}"/>
            </a:ext>
          </a:extLst>
        </xdr:cNvPr>
        <xdr:cNvSpPr/>
      </xdr:nvSpPr>
      <xdr:spPr>
        <a:xfrm>
          <a:off x="112109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4" name="正方形/長方形 833">
          <a:extLst>
            <a:ext uri="{FF2B5EF4-FFF2-40B4-BE49-F238E27FC236}">
              <a16:creationId xmlns:a16="http://schemas.microsoft.com/office/drawing/2014/main" id="{D413AB5A-C9D8-4273-9DB6-E39E116D8C03}"/>
            </a:ext>
          </a:extLst>
        </xdr:cNvPr>
        <xdr:cNvSpPr/>
      </xdr:nvSpPr>
      <xdr:spPr>
        <a:xfrm>
          <a:off x="113157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5" name="正方形/長方形 834">
          <a:extLst>
            <a:ext uri="{FF2B5EF4-FFF2-40B4-BE49-F238E27FC236}">
              <a16:creationId xmlns:a16="http://schemas.microsoft.com/office/drawing/2014/main" id="{602ADB1D-AC45-4D09-B83A-C91B3700A0E0}"/>
            </a:ext>
          </a:extLst>
        </xdr:cNvPr>
        <xdr:cNvSpPr/>
      </xdr:nvSpPr>
      <xdr:spPr>
        <a:xfrm>
          <a:off x="113157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6" name="正方形/長方形 835">
          <a:extLst>
            <a:ext uri="{FF2B5EF4-FFF2-40B4-BE49-F238E27FC236}">
              <a16:creationId xmlns:a16="http://schemas.microsoft.com/office/drawing/2014/main" id="{34DF3137-F19F-443D-96EE-21F52B5EBF49}"/>
            </a:ext>
          </a:extLst>
        </xdr:cNvPr>
        <xdr:cNvSpPr/>
      </xdr:nvSpPr>
      <xdr:spPr>
        <a:xfrm>
          <a:off x="1223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7" name="正方形/長方形 836">
          <a:extLst>
            <a:ext uri="{FF2B5EF4-FFF2-40B4-BE49-F238E27FC236}">
              <a16:creationId xmlns:a16="http://schemas.microsoft.com/office/drawing/2014/main" id="{2DD05B72-2C3D-4FE1-AE9A-626EDEDD519B}"/>
            </a:ext>
          </a:extLst>
        </xdr:cNvPr>
        <xdr:cNvSpPr/>
      </xdr:nvSpPr>
      <xdr:spPr>
        <a:xfrm>
          <a:off x="1223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8" name="正方形/長方形 837">
          <a:extLst>
            <a:ext uri="{FF2B5EF4-FFF2-40B4-BE49-F238E27FC236}">
              <a16:creationId xmlns:a16="http://schemas.microsoft.com/office/drawing/2014/main" id="{851CECB8-222B-4802-B033-ABF8C6EC9A02}"/>
            </a:ext>
          </a:extLst>
        </xdr:cNvPr>
        <xdr:cNvSpPr/>
      </xdr:nvSpPr>
      <xdr:spPr>
        <a:xfrm>
          <a:off x="132683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9" name="正方形/長方形 838">
          <a:extLst>
            <a:ext uri="{FF2B5EF4-FFF2-40B4-BE49-F238E27FC236}">
              <a16:creationId xmlns:a16="http://schemas.microsoft.com/office/drawing/2014/main" id="{C86D6E6F-F7DD-420D-B95C-9D904F194DC0}"/>
            </a:ext>
          </a:extLst>
        </xdr:cNvPr>
        <xdr:cNvSpPr/>
      </xdr:nvSpPr>
      <xdr:spPr>
        <a:xfrm>
          <a:off x="132683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0" name="正方形/長方形 839">
          <a:extLst>
            <a:ext uri="{FF2B5EF4-FFF2-40B4-BE49-F238E27FC236}">
              <a16:creationId xmlns:a16="http://schemas.microsoft.com/office/drawing/2014/main" id="{99F23BC0-2B9E-4788-9010-6A4F9D59912E}"/>
            </a:ext>
          </a:extLst>
        </xdr:cNvPr>
        <xdr:cNvSpPr/>
      </xdr:nvSpPr>
      <xdr:spPr>
        <a:xfrm>
          <a:off x="112109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1" name="テキスト ボックス 840">
          <a:extLst>
            <a:ext uri="{FF2B5EF4-FFF2-40B4-BE49-F238E27FC236}">
              <a16:creationId xmlns:a16="http://schemas.microsoft.com/office/drawing/2014/main" id="{2DF3B5DD-15EF-4D4F-B478-988402E2BADA}"/>
            </a:ext>
          </a:extLst>
        </xdr:cNvPr>
        <xdr:cNvSpPr txBox="1"/>
      </xdr:nvSpPr>
      <xdr:spPr>
        <a:xfrm>
          <a:off x="11172825"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2" name="直線コネクタ 841">
          <a:extLst>
            <a:ext uri="{FF2B5EF4-FFF2-40B4-BE49-F238E27FC236}">
              <a16:creationId xmlns:a16="http://schemas.microsoft.com/office/drawing/2014/main" id="{12A94532-0D6E-4C50-9504-75849EB8FE56}"/>
            </a:ext>
          </a:extLst>
        </xdr:cNvPr>
        <xdr:cNvCxnSpPr/>
      </xdr:nvCxnSpPr>
      <xdr:spPr>
        <a:xfrm>
          <a:off x="11210925" y="1799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3" name="テキスト ボックス 842">
          <a:extLst>
            <a:ext uri="{FF2B5EF4-FFF2-40B4-BE49-F238E27FC236}">
              <a16:creationId xmlns:a16="http://schemas.microsoft.com/office/drawing/2014/main" id="{66ED9FDA-200F-4906-A209-AD324748FC42}"/>
            </a:ext>
          </a:extLst>
        </xdr:cNvPr>
        <xdr:cNvSpPr txBox="1"/>
      </xdr:nvSpPr>
      <xdr:spPr>
        <a:xfrm>
          <a:off x="107945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4" name="直線コネクタ 843">
          <a:extLst>
            <a:ext uri="{FF2B5EF4-FFF2-40B4-BE49-F238E27FC236}">
              <a16:creationId xmlns:a16="http://schemas.microsoft.com/office/drawing/2014/main" id="{784B2800-7144-4A6C-8A53-C6CB474C5F58}"/>
            </a:ext>
          </a:extLst>
        </xdr:cNvPr>
        <xdr:cNvCxnSpPr/>
      </xdr:nvCxnSpPr>
      <xdr:spPr>
        <a:xfrm>
          <a:off x="11210925" y="176403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5" name="テキスト ボックス 844">
          <a:extLst>
            <a:ext uri="{FF2B5EF4-FFF2-40B4-BE49-F238E27FC236}">
              <a16:creationId xmlns:a16="http://schemas.microsoft.com/office/drawing/2014/main" id="{180FA8AE-47EB-4329-8FD2-64DFAF8B1D19}"/>
            </a:ext>
          </a:extLst>
        </xdr:cNvPr>
        <xdr:cNvSpPr txBox="1"/>
      </xdr:nvSpPr>
      <xdr:spPr>
        <a:xfrm>
          <a:off x="10794546" y="17494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6" name="直線コネクタ 845">
          <a:extLst>
            <a:ext uri="{FF2B5EF4-FFF2-40B4-BE49-F238E27FC236}">
              <a16:creationId xmlns:a16="http://schemas.microsoft.com/office/drawing/2014/main" id="{C79A1DF3-6BE5-4A2F-8036-1B4D9C2DC60D}"/>
            </a:ext>
          </a:extLst>
        </xdr:cNvPr>
        <xdr:cNvCxnSpPr/>
      </xdr:nvCxnSpPr>
      <xdr:spPr>
        <a:xfrm>
          <a:off x="11210925" y="17278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7" name="テキスト ボックス 846">
          <a:extLst>
            <a:ext uri="{FF2B5EF4-FFF2-40B4-BE49-F238E27FC236}">
              <a16:creationId xmlns:a16="http://schemas.microsoft.com/office/drawing/2014/main" id="{36FBC343-36E0-4E00-A42B-D7D79D5953A2}"/>
            </a:ext>
          </a:extLst>
        </xdr:cNvPr>
        <xdr:cNvSpPr txBox="1"/>
      </xdr:nvSpPr>
      <xdr:spPr>
        <a:xfrm>
          <a:off x="10845966" y="17142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8" name="直線コネクタ 847">
          <a:extLst>
            <a:ext uri="{FF2B5EF4-FFF2-40B4-BE49-F238E27FC236}">
              <a16:creationId xmlns:a16="http://schemas.microsoft.com/office/drawing/2014/main" id="{2CA87C1C-E103-4C55-B8D1-E5181070ACAF}"/>
            </a:ext>
          </a:extLst>
        </xdr:cNvPr>
        <xdr:cNvCxnSpPr/>
      </xdr:nvCxnSpPr>
      <xdr:spPr>
        <a:xfrm>
          <a:off x="11210925" y="16916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9" name="テキスト ボックス 848">
          <a:extLst>
            <a:ext uri="{FF2B5EF4-FFF2-40B4-BE49-F238E27FC236}">
              <a16:creationId xmlns:a16="http://schemas.microsoft.com/office/drawing/2014/main" id="{5A5ACA12-8B77-4FB9-9616-C1AC2501C6EA}"/>
            </a:ext>
          </a:extLst>
        </xdr:cNvPr>
        <xdr:cNvSpPr txBox="1"/>
      </xdr:nvSpPr>
      <xdr:spPr>
        <a:xfrm>
          <a:off x="10845966" y="1678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0" name="直線コネクタ 849">
          <a:extLst>
            <a:ext uri="{FF2B5EF4-FFF2-40B4-BE49-F238E27FC236}">
              <a16:creationId xmlns:a16="http://schemas.microsoft.com/office/drawing/2014/main" id="{B94A0014-DD38-4A8C-A2E3-67BA741B6D6F}"/>
            </a:ext>
          </a:extLst>
        </xdr:cNvPr>
        <xdr:cNvCxnSpPr/>
      </xdr:nvCxnSpPr>
      <xdr:spPr>
        <a:xfrm>
          <a:off x="11210925" y="165544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1" name="テキスト ボックス 850">
          <a:extLst>
            <a:ext uri="{FF2B5EF4-FFF2-40B4-BE49-F238E27FC236}">
              <a16:creationId xmlns:a16="http://schemas.microsoft.com/office/drawing/2014/main" id="{95D3F8C5-A880-4E36-8F04-A2C04EC788B2}"/>
            </a:ext>
          </a:extLst>
        </xdr:cNvPr>
        <xdr:cNvSpPr txBox="1"/>
      </xdr:nvSpPr>
      <xdr:spPr>
        <a:xfrm>
          <a:off x="10845966" y="16418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2" name="直線コネクタ 851">
          <a:extLst>
            <a:ext uri="{FF2B5EF4-FFF2-40B4-BE49-F238E27FC236}">
              <a16:creationId xmlns:a16="http://schemas.microsoft.com/office/drawing/2014/main" id="{FAB84C9A-B6B9-4D4D-AB90-CE378EF4E396}"/>
            </a:ext>
          </a:extLst>
        </xdr:cNvPr>
        <xdr:cNvCxnSpPr/>
      </xdr:nvCxnSpPr>
      <xdr:spPr>
        <a:xfrm>
          <a:off x="11210925" y="16192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3" name="テキスト ボックス 852">
          <a:extLst>
            <a:ext uri="{FF2B5EF4-FFF2-40B4-BE49-F238E27FC236}">
              <a16:creationId xmlns:a16="http://schemas.microsoft.com/office/drawing/2014/main" id="{0B1BFB87-42A5-4057-995B-4107395D4C8C}"/>
            </a:ext>
          </a:extLst>
        </xdr:cNvPr>
        <xdr:cNvSpPr txBox="1"/>
      </xdr:nvSpPr>
      <xdr:spPr>
        <a:xfrm>
          <a:off x="10845966" y="16056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4" name="直線コネクタ 853">
          <a:extLst>
            <a:ext uri="{FF2B5EF4-FFF2-40B4-BE49-F238E27FC236}">
              <a16:creationId xmlns:a16="http://schemas.microsoft.com/office/drawing/2014/main" id="{B43E65EE-55A4-4C0F-B4FD-BDDC9255FDEA}"/>
            </a:ext>
          </a:extLst>
        </xdr:cNvPr>
        <xdr:cNvCxnSpPr/>
      </xdr:nvCxnSpPr>
      <xdr:spPr>
        <a:xfrm>
          <a:off x="11210925" y="15840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5" name="テキスト ボックス 854">
          <a:extLst>
            <a:ext uri="{FF2B5EF4-FFF2-40B4-BE49-F238E27FC236}">
              <a16:creationId xmlns:a16="http://schemas.microsoft.com/office/drawing/2014/main" id="{1B941E05-E24E-40B2-8470-CA8FD5DCB4AC}"/>
            </a:ext>
          </a:extLst>
        </xdr:cNvPr>
        <xdr:cNvSpPr txBox="1"/>
      </xdr:nvSpPr>
      <xdr:spPr>
        <a:xfrm>
          <a:off x="10903736" y="157042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6" name="【庁舎】&#10;有形固定資産減価償却率グラフ枠">
          <a:extLst>
            <a:ext uri="{FF2B5EF4-FFF2-40B4-BE49-F238E27FC236}">
              <a16:creationId xmlns:a16="http://schemas.microsoft.com/office/drawing/2014/main" id="{F4962D44-836E-44FE-B9C3-15397939F959}"/>
            </a:ext>
          </a:extLst>
        </xdr:cNvPr>
        <xdr:cNvSpPr/>
      </xdr:nvSpPr>
      <xdr:spPr>
        <a:xfrm>
          <a:off x="112109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64770</xdr:rowOff>
    </xdr:from>
    <xdr:to>
      <xdr:col>85</xdr:col>
      <xdr:colOff>126364</xdr:colOff>
      <xdr:row>108</xdr:row>
      <xdr:rowOff>116205</xdr:rowOff>
    </xdr:to>
    <xdr:cxnSp macro="">
      <xdr:nvCxnSpPr>
        <xdr:cNvPr id="857" name="直線コネクタ 856">
          <a:extLst>
            <a:ext uri="{FF2B5EF4-FFF2-40B4-BE49-F238E27FC236}">
              <a16:creationId xmlns:a16="http://schemas.microsoft.com/office/drawing/2014/main" id="{18C556E6-D1D3-44A1-881C-C005F7D0F92C}"/>
            </a:ext>
          </a:extLst>
        </xdr:cNvPr>
        <xdr:cNvCxnSpPr/>
      </xdr:nvCxnSpPr>
      <xdr:spPr>
        <a:xfrm flipV="1">
          <a:off x="14696439" y="16098520"/>
          <a:ext cx="0" cy="1505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120032</xdr:rowOff>
    </xdr:from>
    <xdr:ext cx="405111" cy="259045"/>
    <xdr:sp macro="" textlink="">
      <xdr:nvSpPr>
        <xdr:cNvPr id="858" name="【庁舎】&#10;有形固定資産減価償却率最小値テキスト">
          <a:extLst>
            <a:ext uri="{FF2B5EF4-FFF2-40B4-BE49-F238E27FC236}">
              <a16:creationId xmlns:a16="http://schemas.microsoft.com/office/drawing/2014/main" id="{18540C16-E681-458B-AF92-BDDE69D662CB}"/>
            </a:ext>
          </a:extLst>
        </xdr:cNvPr>
        <xdr:cNvSpPr txBox="1"/>
      </xdr:nvSpPr>
      <xdr:spPr>
        <a:xfrm>
          <a:off x="14735175" y="17611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116205</xdr:rowOff>
    </xdr:from>
    <xdr:to>
      <xdr:col>86</xdr:col>
      <xdr:colOff>25400</xdr:colOff>
      <xdr:row>108</xdr:row>
      <xdr:rowOff>116205</xdr:rowOff>
    </xdr:to>
    <xdr:cxnSp macro="">
      <xdr:nvCxnSpPr>
        <xdr:cNvPr id="859" name="直線コネクタ 858">
          <a:extLst>
            <a:ext uri="{FF2B5EF4-FFF2-40B4-BE49-F238E27FC236}">
              <a16:creationId xmlns:a16="http://schemas.microsoft.com/office/drawing/2014/main" id="{24C954D0-4253-4BC2-9ED8-E9A1C4326CAD}"/>
            </a:ext>
          </a:extLst>
        </xdr:cNvPr>
        <xdr:cNvCxnSpPr/>
      </xdr:nvCxnSpPr>
      <xdr:spPr>
        <a:xfrm>
          <a:off x="14611350" y="176041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11447</xdr:rowOff>
    </xdr:from>
    <xdr:ext cx="405111" cy="259045"/>
    <xdr:sp macro="" textlink="">
      <xdr:nvSpPr>
        <xdr:cNvPr id="860" name="【庁舎】&#10;有形固定資産減価償却率最大値テキスト">
          <a:extLst>
            <a:ext uri="{FF2B5EF4-FFF2-40B4-BE49-F238E27FC236}">
              <a16:creationId xmlns:a16="http://schemas.microsoft.com/office/drawing/2014/main" id="{C0DCF8A2-79F3-4C76-8951-EDD460F15F70}"/>
            </a:ext>
          </a:extLst>
        </xdr:cNvPr>
        <xdr:cNvSpPr txBox="1"/>
      </xdr:nvSpPr>
      <xdr:spPr>
        <a:xfrm>
          <a:off x="14735175" y="15876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64770</xdr:rowOff>
    </xdr:from>
    <xdr:to>
      <xdr:col>86</xdr:col>
      <xdr:colOff>25400</xdr:colOff>
      <xdr:row>99</xdr:row>
      <xdr:rowOff>64770</xdr:rowOff>
    </xdr:to>
    <xdr:cxnSp macro="">
      <xdr:nvCxnSpPr>
        <xdr:cNvPr id="861" name="直線コネクタ 860">
          <a:extLst>
            <a:ext uri="{FF2B5EF4-FFF2-40B4-BE49-F238E27FC236}">
              <a16:creationId xmlns:a16="http://schemas.microsoft.com/office/drawing/2014/main" id="{D4F583AC-62CB-426B-B96A-452E4983C2F7}"/>
            </a:ext>
          </a:extLst>
        </xdr:cNvPr>
        <xdr:cNvCxnSpPr/>
      </xdr:nvCxnSpPr>
      <xdr:spPr>
        <a:xfrm>
          <a:off x="14611350" y="160985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27322</xdr:rowOff>
    </xdr:from>
    <xdr:ext cx="405111" cy="259045"/>
    <xdr:sp macro="" textlink="">
      <xdr:nvSpPr>
        <xdr:cNvPr id="862" name="【庁舎】&#10;有形固定資産減価償却率平均値テキスト">
          <a:extLst>
            <a:ext uri="{FF2B5EF4-FFF2-40B4-BE49-F238E27FC236}">
              <a16:creationId xmlns:a16="http://schemas.microsoft.com/office/drawing/2014/main" id="{59F18EE9-1562-4C42-82DF-C92E0CA4372F}"/>
            </a:ext>
          </a:extLst>
        </xdr:cNvPr>
        <xdr:cNvSpPr txBox="1"/>
      </xdr:nvSpPr>
      <xdr:spPr>
        <a:xfrm>
          <a:off x="14735175" y="16546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4445</xdr:rowOff>
    </xdr:from>
    <xdr:to>
      <xdr:col>85</xdr:col>
      <xdr:colOff>177800</xdr:colOff>
      <xdr:row>103</xdr:row>
      <xdr:rowOff>106045</xdr:rowOff>
    </xdr:to>
    <xdr:sp macro="" textlink="">
      <xdr:nvSpPr>
        <xdr:cNvPr id="863" name="フローチャート: 判断 862">
          <a:extLst>
            <a:ext uri="{FF2B5EF4-FFF2-40B4-BE49-F238E27FC236}">
              <a16:creationId xmlns:a16="http://schemas.microsoft.com/office/drawing/2014/main" id="{3F8A2FC1-F415-4511-BC96-65A64E17E22F}"/>
            </a:ext>
          </a:extLst>
        </xdr:cNvPr>
        <xdr:cNvSpPr/>
      </xdr:nvSpPr>
      <xdr:spPr>
        <a:xfrm>
          <a:off x="14649450" y="166858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149225</xdr:rowOff>
    </xdr:from>
    <xdr:to>
      <xdr:col>81</xdr:col>
      <xdr:colOff>101600</xdr:colOff>
      <xdr:row>103</xdr:row>
      <xdr:rowOff>79375</xdr:rowOff>
    </xdr:to>
    <xdr:sp macro="" textlink="">
      <xdr:nvSpPr>
        <xdr:cNvPr id="864" name="フローチャート: 判断 863">
          <a:extLst>
            <a:ext uri="{FF2B5EF4-FFF2-40B4-BE49-F238E27FC236}">
              <a16:creationId xmlns:a16="http://schemas.microsoft.com/office/drawing/2014/main" id="{EFA97EF7-4A49-474C-9CDA-E132C0211B89}"/>
            </a:ext>
          </a:extLst>
        </xdr:cNvPr>
        <xdr:cNvSpPr/>
      </xdr:nvSpPr>
      <xdr:spPr>
        <a:xfrm>
          <a:off x="13887450" y="166655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164464</xdr:rowOff>
    </xdr:from>
    <xdr:to>
      <xdr:col>76</xdr:col>
      <xdr:colOff>165100</xdr:colOff>
      <xdr:row>103</xdr:row>
      <xdr:rowOff>94614</xdr:rowOff>
    </xdr:to>
    <xdr:sp macro="" textlink="">
      <xdr:nvSpPr>
        <xdr:cNvPr id="865" name="フローチャート: 判断 864">
          <a:extLst>
            <a:ext uri="{FF2B5EF4-FFF2-40B4-BE49-F238E27FC236}">
              <a16:creationId xmlns:a16="http://schemas.microsoft.com/office/drawing/2014/main" id="{837F3DC7-5784-4EE5-8D82-6A5BF1F50CCC}"/>
            </a:ext>
          </a:extLst>
        </xdr:cNvPr>
        <xdr:cNvSpPr/>
      </xdr:nvSpPr>
      <xdr:spPr>
        <a:xfrm>
          <a:off x="13096875" y="1667763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46355</xdr:rowOff>
    </xdr:from>
    <xdr:to>
      <xdr:col>72</xdr:col>
      <xdr:colOff>38100</xdr:colOff>
      <xdr:row>103</xdr:row>
      <xdr:rowOff>147955</xdr:rowOff>
    </xdr:to>
    <xdr:sp macro="" textlink="">
      <xdr:nvSpPr>
        <xdr:cNvPr id="866" name="フローチャート: 判断 865">
          <a:extLst>
            <a:ext uri="{FF2B5EF4-FFF2-40B4-BE49-F238E27FC236}">
              <a16:creationId xmlns:a16="http://schemas.microsoft.com/office/drawing/2014/main" id="{CF7A0375-949E-459B-8AE1-77741CA70FD5}"/>
            </a:ext>
          </a:extLst>
        </xdr:cNvPr>
        <xdr:cNvSpPr/>
      </xdr:nvSpPr>
      <xdr:spPr>
        <a:xfrm>
          <a:off x="12296775" y="1672780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23495</xdr:rowOff>
    </xdr:from>
    <xdr:to>
      <xdr:col>67</xdr:col>
      <xdr:colOff>101600</xdr:colOff>
      <xdr:row>103</xdr:row>
      <xdr:rowOff>125095</xdr:rowOff>
    </xdr:to>
    <xdr:sp macro="" textlink="">
      <xdr:nvSpPr>
        <xdr:cNvPr id="867" name="フローチャート: 判断 866">
          <a:extLst>
            <a:ext uri="{FF2B5EF4-FFF2-40B4-BE49-F238E27FC236}">
              <a16:creationId xmlns:a16="http://schemas.microsoft.com/office/drawing/2014/main" id="{900AD06E-0528-42AE-8431-8B905AA95BD3}"/>
            </a:ext>
          </a:extLst>
        </xdr:cNvPr>
        <xdr:cNvSpPr/>
      </xdr:nvSpPr>
      <xdr:spPr>
        <a:xfrm>
          <a:off x="11487150" y="167049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63A3AA7D-0FE1-40E7-906B-1EE9B88E0855}"/>
            </a:ext>
          </a:extLst>
        </xdr:cNvPr>
        <xdr:cNvSpPr txBox="1"/>
      </xdr:nvSpPr>
      <xdr:spPr>
        <a:xfrm>
          <a:off x="1452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66BBCBF9-B14E-40BA-A966-77A98A5D506A}"/>
            </a:ext>
          </a:extLst>
        </xdr:cNvPr>
        <xdr:cNvSpPr txBox="1"/>
      </xdr:nvSpPr>
      <xdr:spPr>
        <a:xfrm>
          <a:off x="13763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52A64A7F-AF38-430E-A320-E2B3E51A5FE3}"/>
            </a:ext>
          </a:extLst>
        </xdr:cNvPr>
        <xdr:cNvSpPr txBox="1"/>
      </xdr:nvSpPr>
      <xdr:spPr>
        <a:xfrm>
          <a:off x="12973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0D6D5ECB-C560-4572-BB6E-5A11C505CCA4}"/>
            </a:ext>
          </a:extLst>
        </xdr:cNvPr>
        <xdr:cNvSpPr txBox="1"/>
      </xdr:nvSpPr>
      <xdr:spPr>
        <a:xfrm>
          <a:off x="12172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E4DA6C53-EA43-4024-95B0-B381DF1EF0D7}"/>
            </a:ext>
          </a:extLst>
        </xdr:cNvPr>
        <xdr:cNvSpPr txBox="1"/>
      </xdr:nvSpPr>
      <xdr:spPr>
        <a:xfrm>
          <a:off x="11363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113030</xdr:rowOff>
    </xdr:from>
    <xdr:to>
      <xdr:col>85</xdr:col>
      <xdr:colOff>177800</xdr:colOff>
      <xdr:row>106</xdr:row>
      <xdr:rowOff>43180</xdr:rowOff>
    </xdr:to>
    <xdr:sp macro="" textlink="">
      <xdr:nvSpPr>
        <xdr:cNvPr id="873" name="楕円 872">
          <a:extLst>
            <a:ext uri="{FF2B5EF4-FFF2-40B4-BE49-F238E27FC236}">
              <a16:creationId xmlns:a16="http://schemas.microsoft.com/office/drawing/2014/main" id="{CDD7F8C7-0FCB-4B8E-B3A5-99242040CA78}"/>
            </a:ext>
          </a:extLst>
        </xdr:cNvPr>
        <xdr:cNvSpPr/>
      </xdr:nvSpPr>
      <xdr:spPr>
        <a:xfrm>
          <a:off x="14649450" y="1711515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91457</xdr:rowOff>
    </xdr:from>
    <xdr:ext cx="405111" cy="259045"/>
    <xdr:sp macro="" textlink="">
      <xdr:nvSpPr>
        <xdr:cNvPr id="874" name="【庁舎】&#10;有形固定資産減価償却率該当値テキスト">
          <a:extLst>
            <a:ext uri="{FF2B5EF4-FFF2-40B4-BE49-F238E27FC236}">
              <a16:creationId xmlns:a16="http://schemas.microsoft.com/office/drawing/2014/main" id="{A3FABB74-72F9-4CEB-AC69-4F808CD062C7}"/>
            </a:ext>
          </a:extLst>
        </xdr:cNvPr>
        <xdr:cNvSpPr txBox="1"/>
      </xdr:nvSpPr>
      <xdr:spPr>
        <a:xfrm>
          <a:off x="14735175" y="1709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143511</xdr:rowOff>
    </xdr:from>
    <xdr:to>
      <xdr:col>81</xdr:col>
      <xdr:colOff>101600</xdr:colOff>
      <xdr:row>106</xdr:row>
      <xdr:rowOff>73661</xdr:rowOff>
    </xdr:to>
    <xdr:sp macro="" textlink="">
      <xdr:nvSpPr>
        <xdr:cNvPr id="875" name="楕円 874">
          <a:extLst>
            <a:ext uri="{FF2B5EF4-FFF2-40B4-BE49-F238E27FC236}">
              <a16:creationId xmlns:a16="http://schemas.microsoft.com/office/drawing/2014/main" id="{4B16F27A-F435-4FF7-9E0C-9D0AB71266D0}"/>
            </a:ext>
          </a:extLst>
        </xdr:cNvPr>
        <xdr:cNvSpPr/>
      </xdr:nvSpPr>
      <xdr:spPr>
        <a:xfrm>
          <a:off x="13887450" y="1714246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163830</xdr:rowOff>
    </xdr:from>
    <xdr:to>
      <xdr:col>85</xdr:col>
      <xdr:colOff>127000</xdr:colOff>
      <xdr:row>106</xdr:row>
      <xdr:rowOff>22861</xdr:rowOff>
    </xdr:to>
    <xdr:cxnSp macro="">
      <xdr:nvCxnSpPr>
        <xdr:cNvPr id="876" name="直線コネクタ 875">
          <a:extLst>
            <a:ext uri="{FF2B5EF4-FFF2-40B4-BE49-F238E27FC236}">
              <a16:creationId xmlns:a16="http://schemas.microsoft.com/office/drawing/2014/main" id="{024EFC97-EECA-4A69-856C-CEB3FE0D8E83}"/>
            </a:ext>
          </a:extLst>
        </xdr:cNvPr>
        <xdr:cNvCxnSpPr/>
      </xdr:nvCxnSpPr>
      <xdr:spPr>
        <a:xfrm flipV="1">
          <a:off x="13935075" y="17162780"/>
          <a:ext cx="762000" cy="27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109220</xdr:rowOff>
    </xdr:from>
    <xdr:to>
      <xdr:col>76</xdr:col>
      <xdr:colOff>165100</xdr:colOff>
      <xdr:row>106</xdr:row>
      <xdr:rowOff>39370</xdr:rowOff>
    </xdr:to>
    <xdr:sp macro="" textlink="">
      <xdr:nvSpPr>
        <xdr:cNvPr id="877" name="楕円 876">
          <a:extLst>
            <a:ext uri="{FF2B5EF4-FFF2-40B4-BE49-F238E27FC236}">
              <a16:creationId xmlns:a16="http://schemas.microsoft.com/office/drawing/2014/main" id="{99A72D9D-3A23-4826-936A-364934D64104}"/>
            </a:ext>
          </a:extLst>
        </xdr:cNvPr>
        <xdr:cNvSpPr/>
      </xdr:nvSpPr>
      <xdr:spPr>
        <a:xfrm>
          <a:off x="13096875" y="171081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160020</xdr:rowOff>
    </xdr:from>
    <xdr:to>
      <xdr:col>81</xdr:col>
      <xdr:colOff>50800</xdr:colOff>
      <xdr:row>106</xdr:row>
      <xdr:rowOff>22861</xdr:rowOff>
    </xdr:to>
    <xdr:cxnSp macro="">
      <xdr:nvCxnSpPr>
        <xdr:cNvPr id="878" name="直線コネクタ 877">
          <a:extLst>
            <a:ext uri="{FF2B5EF4-FFF2-40B4-BE49-F238E27FC236}">
              <a16:creationId xmlns:a16="http://schemas.microsoft.com/office/drawing/2014/main" id="{323391DD-EC15-47CD-BDC9-7FEA61F221C9}"/>
            </a:ext>
          </a:extLst>
        </xdr:cNvPr>
        <xdr:cNvCxnSpPr/>
      </xdr:nvCxnSpPr>
      <xdr:spPr>
        <a:xfrm>
          <a:off x="13144500" y="17165320"/>
          <a:ext cx="790575"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160655</xdr:rowOff>
    </xdr:from>
    <xdr:to>
      <xdr:col>72</xdr:col>
      <xdr:colOff>38100</xdr:colOff>
      <xdr:row>106</xdr:row>
      <xdr:rowOff>90805</xdr:rowOff>
    </xdr:to>
    <xdr:sp macro="" textlink="">
      <xdr:nvSpPr>
        <xdr:cNvPr id="879" name="楕円 878">
          <a:extLst>
            <a:ext uri="{FF2B5EF4-FFF2-40B4-BE49-F238E27FC236}">
              <a16:creationId xmlns:a16="http://schemas.microsoft.com/office/drawing/2014/main" id="{7D2C0C1D-E2AF-49EE-A288-003379EF2806}"/>
            </a:ext>
          </a:extLst>
        </xdr:cNvPr>
        <xdr:cNvSpPr/>
      </xdr:nvSpPr>
      <xdr:spPr>
        <a:xfrm>
          <a:off x="12296775" y="1716595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160020</xdr:rowOff>
    </xdr:from>
    <xdr:to>
      <xdr:col>76</xdr:col>
      <xdr:colOff>114300</xdr:colOff>
      <xdr:row>106</xdr:row>
      <xdr:rowOff>40005</xdr:rowOff>
    </xdr:to>
    <xdr:cxnSp macro="">
      <xdr:nvCxnSpPr>
        <xdr:cNvPr id="880" name="直線コネクタ 879">
          <a:extLst>
            <a:ext uri="{FF2B5EF4-FFF2-40B4-BE49-F238E27FC236}">
              <a16:creationId xmlns:a16="http://schemas.microsoft.com/office/drawing/2014/main" id="{4E9F3556-E231-415D-9E1C-147F2357268A}"/>
            </a:ext>
          </a:extLst>
        </xdr:cNvPr>
        <xdr:cNvCxnSpPr/>
      </xdr:nvCxnSpPr>
      <xdr:spPr>
        <a:xfrm flipV="1">
          <a:off x="12344400" y="17165320"/>
          <a:ext cx="800100" cy="3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118745</xdr:rowOff>
    </xdr:from>
    <xdr:to>
      <xdr:col>67</xdr:col>
      <xdr:colOff>101600</xdr:colOff>
      <xdr:row>106</xdr:row>
      <xdr:rowOff>48895</xdr:rowOff>
    </xdr:to>
    <xdr:sp macro="" textlink="">
      <xdr:nvSpPr>
        <xdr:cNvPr id="881" name="楕円 880">
          <a:extLst>
            <a:ext uri="{FF2B5EF4-FFF2-40B4-BE49-F238E27FC236}">
              <a16:creationId xmlns:a16="http://schemas.microsoft.com/office/drawing/2014/main" id="{796ECB85-48BD-459F-8C05-8BB480FB8DF1}"/>
            </a:ext>
          </a:extLst>
        </xdr:cNvPr>
        <xdr:cNvSpPr/>
      </xdr:nvSpPr>
      <xdr:spPr>
        <a:xfrm>
          <a:off x="11487150" y="1712404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169545</xdr:rowOff>
    </xdr:from>
    <xdr:to>
      <xdr:col>71</xdr:col>
      <xdr:colOff>177800</xdr:colOff>
      <xdr:row>106</xdr:row>
      <xdr:rowOff>40005</xdr:rowOff>
    </xdr:to>
    <xdr:cxnSp macro="">
      <xdr:nvCxnSpPr>
        <xdr:cNvPr id="882" name="直線コネクタ 881">
          <a:extLst>
            <a:ext uri="{FF2B5EF4-FFF2-40B4-BE49-F238E27FC236}">
              <a16:creationId xmlns:a16="http://schemas.microsoft.com/office/drawing/2014/main" id="{B856FDA8-4DB7-4A85-BC25-B854F4D4B281}"/>
            </a:ext>
          </a:extLst>
        </xdr:cNvPr>
        <xdr:cNvCxnSpPr/>
      </xdr:nvCxnSpPr>
      <xdr:spPr>
        <a:xfrm>
          <a:off x="11534775" y="17162145"/>
          <a:ext cx="809625"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95902</xdr:rowOff>
    </xdr:from>
    <xdr:ext cx="405111" cy="259045"/>
    <xdr:sp macro="" textlink="">
      <xdr:nvSpPr>
        <xdr:cNvPr id="883" name="n_1aveValue【庁舎】&#10;有形固定資産減価償却率">
          <a:extLst>
            <a:ext uri="{FF2B5EF4-FFF2-40B4-BE49-F238E27FC236}">
              <a16:creationId xmlns:a16="http://schemas.microsoft.com/office/drawing/2014/main" id="{66E9E938-471E-4D46-9798-5FD46AA94805}"/>
            </a:ext>
          </a:extLst>
        </xdr:cNvPr>
        <xdr:cNvSpPr txBox="1"/>
      </xdr:nvSpPr>
      <xdr:spPr>
        <a:xfrm>
          <a:off x="13745219" y="1645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111141</xdr:rowOff>
    </xdr:from>
    <xdr:ext cx="405111" cy="259045"/>
    <xdr:sp macro="" textlink="">
      <xdr:nvSpPr>
        <xdr:cNvPr id="884" name="n_2aveValue【庁舎】&#10;有形固定資産減価償却率">
          <a:extLst>
            <a:ext uri="{FF2B5EF4-FFF2-40B4-BE49-F238E27FC236}">
              <a16:creationId xmlns:a16="http://schemas.microsoft.com/office/drawing/2014/main" id="{3A59F6F1-ACCA-4391-A1F3-4C74A2B889C5}"/>
            </a:ext>
          </a:extLst>
        </xdr:cNvPr>
        <xdr:cNvSpPr txBox="1"/>
      </xdr:nvSpPr>
      <xdr:spPr>
        <a:xfrm>
          <a:off x="12964169" y="16465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164482</xdr:rowOff>
    </xdr:from>
    <xdr:ext cx="405111" cy="259045"/>
    <xdr:sp macro="" textlink="">
      <xdr:nvSpPr>
        <xdr:cNvPr id="885" name="n_3aveValue【庁舎】&#10;有形固定資産減価償却率">
          <a:extLst>
            <a:ext uri="{FF2B5EF4-FFF2-40B4-BE49-F238E27FC236}">
              <a16:creationId xmlns:a16="http://schemas.microsoft.com/office/drawing/2014/main" id="{1A8974DE-55F5-4D30-87C8-DD91D8FA6A05}"/>
            </a:ext>
          </a:extLst>
        </xdr:cNvPr>
        <xdr:cNvSpPr txBox="1"/>
      </xdr:nvSpPr>
      <xdr:spPr>
        <a:xfrm>
          <a:off x="12164069" y="1651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141622</xdr:rowOff>
    </xdr:from>
    <xdr:ext cx="405111" cy="259045"/>
    <xdr:sp macro="" textlink="">
      <xdr:nvSpPr>
        <xdr:cNvPr id="886" name="n_4aveValue【庁舎】&#10;有形固定資産減価償却率">
          <a:extLst>
            <a:ext uri="{FF2B5EF4-FFF2-40B4-BE49-F238E27FC236}">
              <a16:creationId xmlns:a16="http://schemas.microsoft.com/office/drawing/2014/main" id="{EEA66A10-8392-4546-AF59-37081FB8DA03}"/>
            </a:ext>
          </a:extLst>
        </xdr:cNvPr>
        <xdr:cNvSpPr txBox="1"/>
      </xdr:nvSpPr>
      <xdr:spPr>
        <a:xfrm>
          <a:off x="11354444" y="16499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64788</xdr:rowOff>
    </xdr:from>
    <xdr:ext cx="405111" cy="259045"/>
    <xdr:sp macro="" textlink="">
      <xdr:nvSpPr>
        <xdr:cNvPr id="887" name="n_1mainValue【庁舎】&#10;有形固定資産減価償却率">
          <a:extLst>
            <a:ext uri="{FF2B5EF4-FFF2-40B4-BE49-F238E27FC236}">
              <a16:creationId xmlns:a16="http://schemas.microsoft.com/office/drawing/2014/main" id="{BC01BC11-2309-4E0E-AD4D-03D40F309AEE}"/>
            </a:ext>
          </a:extLst>
        </xdr:cNvPr>
        <xdr:cNvSpPr txBox="1"/>
      </xdr:nvSpPr>
      <xdr:spPr>
        <a:xfrm>
          <a:off x="13745219" y="17232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30497</xdr:rowOff>
    </xdr:from>
    <xdr:ext cx="405111" cy="259045"/>
    <xdr:sp macro="" textlink="">
      <xdr:nvSpPr>
        <xdr:cNvPr id="888" name="n_2mainValue【庁舎】&#10;有形固定資産減価償却率">
          <a:extLst>
            <a:ext uri="{FF2B5EF4-FFF2-40B4-BE49-F238E27FC236}">
              <a16:creationId xmlns:a16="http://schemas.microsoft.com/office/drawing/2014/main" id="{ED4495F4-D42F-4F72-A54A-F3A1C4334650}"/>
            </a:ext>
          </a:extLst>
        </xdr:cNvPr>
        <xdr:cNvSpPr txBox="1"/>
      </xdr:nvSpPr>
      <xdr:spPr>
        <a:xfrm>
          <a:off x="12964169" y="1719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81932</xdr:rowOff>
    </xdr:from>
    <xdr:ext cx="405111" cy="259045"/>
    <xdr:sp macro="" textlink="">
      <xdr:nvSpPr>
        <xdr:cNvPr id="889" name="n_3mainValue【庁舎】&#10;有形固定資産減価償却率">
          <a:extLst>
            <a:ext uri="{FF2B5EF4-FFF2-40B4-BE49-F238E27FC236}">
              <a16:creationId xmlns:a16="http://schemas.microsoft.com/office/drawing/2014/main" id="{C609BB0E-A7FE-4B4F-837A-EB3161072CD4}"/>
            </a:ext>
          </a:extLst>
        </xdr:cNvPr>
        <xdr:cNvSpPr txBox="1"/>
      </xdr:nvSpPr>
      <xdr:spPr>
        <a:xfrm>
          <a:off x="12164069" y="17249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40022</xdr:rowOff>
    </xdr:from>
    <xdr:ext cx="405111" cy="259045"/>
    <xdr:sp macro="" textlink="">
      <xdr:nvSpPr>
        <xdr:cNvPr id="890" name="n_4mainValue【庁舎】&#10;有形固定資産減価償却率">
          <a:extLst>
            <a:ext uri="{FF2B5EF4-FFF2-40B4-BE49-F238E27FC236}">
              <a16:creationId xmlns:a16="http://schemas.microsoft.com/office/drawing/2014/main" id="{AC9939BE-0C21-42F9-9613-765334C30E1F}"/>
            </a:ext>
          </a:extLst>
        </xdr:cNvPr>
        <xdr:cNvSpPr txBox="1"/>
      </xdr:nvSpPr>
      <xdr:spPr>
        <a:xfrm>
          <a:off x="11354444" y="17204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1" name="正方形/長方形 890">
          <a:extLst>
            <a:ext uri="{FF2B5EF4-FFF2-40B4-BE49-F238E27FC236}">
              <a16:creationId xmlns:a16="http://schemas.microsoft.com/office/drawing/2014/main" id="{EE0B091B-BCB5-4660-8375-3E599D982E73}"/>
            </a:ext>
          </a:extLst>
        </xdr:cNvPr>
        <xdr:cNvSpPr/>
      </xdr:nvSpPr>
      <xdr:spPr>
        <a:xfrm>
          <a:off x="164592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2" name="正方形/長方形 891">
          <a:extLst>
            <a:ext uri="{FF2B5EF4-FFF2-40B4-BE49-F238E27FC236}">
              <a16:creationId xmlns:a16="http://schemas.microsoft.com/office/drawing/2014/main" id="{B29B600C-FEAE-4976-A605-EE96411CEA0F}"/>
            </a:ext>
          </a:extLst>
        </xdr:cNvPr>
        <xdr:cNvSpPr/>
      </xdr:nvSpPr>
      <xdr:spPr>
        <a:xfrm>
          <a:off x="165830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3" name="正方形/長方形 892">
          <a:extLst>
            <a:ext uri="{FF2B5EF4-FFF2-40B4-BE49-F238E27FC236}">
              <a16:creationId xmlns:a16="http://schemas.microsoft.com/office/drawing/2014/main" id="{5D4031D5-7DAA-4CF5-9B03-2AA817415605}"/>
            </a:ext>
          </a:extLst>
        </xdr:cNvPr>
        <xdr:cNvSpPr/>
      </xdr:nvSpPr>
      <xdr:spPr>
        <a:xfrm>
          <a:off x="165830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4" name="正方形/長方形 893">
          <a:extLst>
            <a:ext uri="{FF2B5EF4-FFF2-40B4-BE49-F238E27FC236}">
              <a16:creationId xmlns:a16="http://schemas.microsoft.com/office/drawing/2014/main" id="{9E620AB6-A856-4765-83F2-4E288CA1A174}"/>
            </a:ext>
          </a:extLst>
        </xdr:cNvPr>
        <xdr:cNvSpPr/>
      </xdr:nvSpPr>
      <xdr:spPr>
        <a:xfrm>
          <a:off x="174879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5" name="正方形/長方形 894">
          <a:extLst>
            <a:ext uri="{FF2B5EF4-FFF2-40B4-BE49-F238E27FC236}">
              <a16:creationId xmlns:a16="http://schemas.microsoft.com/office/drawing/2014/main" id="{46E3526C-E9AF-43C3-9CEC-63D262C03D01}"/>
            </a:ext>
          </a:extLst>
        </xdr:cNvPr>
        <xdr:cNvSpPr/>
      </xdr:nvSpPr>
      <xdr:spPr>
        <a:xfrm>
          <a:off x="174879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6" name="正方形/長方形 895">
          <a:extLst>
            <a:ext uri="{FF2B5EF4-FFF2-40B4-BE49-F238E27FC236}">
              <a16:creationId xmlns:a16="http://schemas.microsoft.com/office/drawing/2014/main" id="{AFAE8F3B-DA3F-4A0F-8792-0E721A287399}"/>
            </a:ext>
          </a:extLst>
        </xdr:cNvPr>
        <xdr:cNvSpPr/>
      </xdr:nvSpPr>
      <xdr:spPr>
        <a:xfrm>
          <a:off x="185166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7" name="正方形/長方形 896">
          <a:extLst>
            <a:ext uri="{FF2B5EF4-FFF2-40B4-BE49-F238E27FC236}">
              <a16:creationId xmlns:a16="http://schemas.microsoft.com/office/drawing/2014/main" id="{3AFD151E-E2B6-4CAF-978A-22753515B3E1}"/>
            </a:ext>
          </a:extLst>
        </xdr:cNvPr>
        <xdr:cNvSpPr/>
      </xdr:nvSpPr>
      <xdr:spPr>
        <a:xfrm>
          <a:off x="185166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8" name="正方形/長方形 897">
          <a:extLst>
            <a:ext uri="{FF2B5EF4-FFF2-40B4-BE49-F238E27FC236}">
              <a16:creationId xmlns:a16="http://schemas.microsoft.com/office/drawing/2014/main" id="{C6854317-C987-4D96-8B80-F026508F60DD}"/>
            </a:ext>
          </a:extLst>
        </xdr:cNvPr>
        <xdr:cNvSpPr/>
      </xdr:nvSpPr>
      <xdr:spPr>
        <a:xfrm>
          <a:off x="164592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9" name="テキスト ボックス 898">
          <a:extLst>
            <a:ext uri="{FF2B5EF4-FFF2-40B4-BE49-F238E27FC236}">
              <a16:creationId xmlns:a16="http://schemas.microsoft.com/office/drawing/2014/main" id="{B5ED62DC-BDD6-44FF-8EED-6ACCC73EF72F}"/>
            </a:ext>
          </a:extLst>
        </xdr:cNvPr>
        <xdr:cNvSpPr txBox="1"/>
      </xdr:nvSpPr>
      <xdr:spPr>
        <a:xfrm>
          <a:off x="16440150"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0" name="直線コネクタ 899">
          <a:extLst>
            <a:ext uri="{FF2B5EF4-FFF2-40B4-BE49-F238E27FC236}">
              <a16:creationId xmlns:a16="http://schemas.microsoft.com/office/drawing/2014/main" id="{1C847EDE-B8BA-44B7-B2F3-1EDF50D51B8F}"/>
            </a:ext>
          </a:extLst>
        </xdr:cNvPr>
        <xdr:cNvCxnSpPr/>
      </xdr:nvCxnSpPr>
      <xdr:spPr>
        <a:xfrm>
          <a:off x="164592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1" name="テキスト ボックス 900">
          <a:extLst>
            <a:ext uri="{FF2B5EF4-FFF2-40B4-BE49-F238E27FC236}">
              <a16:creationId xmlns:a16="http://schemas.microsoft.com/office/drawing/2014/main" id="{19414A2F-9403-4D70-89D9-1CAC113E8C08}"/>
            </a:ext>
          </a:extLst>
        </xdr:cNvPr>
        <xdr:cNvSpPr txBox="1"/>
      </xdr:nvSpPr>
      <xdr:spPr>
        <a:xfrm>
          <a:off x="160523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902" name="直線コネクタ 901">
          <a:extLst>
            <a:ext uri="{FF2B5EF4-FFF2-40B4-BE49-F238E27FC236}">
              <a16:creationId xmlns:a16="http://schemas.microsoft.com/office/drawing/2014/main" id="{10851CA8-1303-4F7E-BF8A-BB1D80DE86C9}"/>
            </a:ext>
          </a:extLst>
        </xdr:cNvPr>
        <xdr:cNvCxnSpPr/>
      </xdr:nvCxnSpPr>
      <xdr:spPr>
        <a:xfrm>
          <a:off x="164592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3" name="テキスト ボックス 902">
          <a:extLst>
            <a:ext uri="{FF2B5EF4-FFF2-40B4-BE49-F238E27FC236}">
              <a16:creationId xmlns:a16="http://schemas.microsoft.com/office/drawing/2014/main" id="{763754A9-8799-4FB6-9DED-B86B8BCE81B7}"/>
            </a:ext>
          </a:extLst>
        </xdr:cNvPr>
        <xdr:cNvSpPr txBox="1"/>
      </xdr:nvSpPr>
      <xdr:spPr>
        <a:xfrm>
          <a:off x="16052346" y="1742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4" name="直線コネクタ 903">
          <a:extLst>
            <a:ext uri="{FF2B5EF4-FFF2-40B4-BE49-F238E27FC236}">
              <a16:creationId xmlns:a16="http://schemas.microsoft.com/office/drawing/2014/main" id="{34691B0F-0BC4-481A-A8BF-89E45C80F3F7}"/>
            </a:ext>
          </a:extLst>
        </xdr:cNvPr>
        <xdr:cNvCxnSpPr/>
      </xdr:nvCxnSpPr>
      <xdr:spPr>
        <a:xfrm>
          <a:off x="16459200" y="1713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5" name="テキスト ボックス 904">
          <a:extLst>
            <a:ext uri="{FF2B5EF4-FFF2-40B4-BE49-F238E27FC236}">
              <a16:creationId xmlns:a16="http://schemas.microsoft.com/office/drawing/2014/main" id="{AAE72F85-5042-4819-B717-CFB91A5888B8}"/>
            </a:ext>
          </a:extLst>
        </xdr:cNvPr>
        <xdr:cNvSpPr txBox="1"/>
      </xdr:nvSpPr>
      <xdr:spPr>
        <a:xfrm>
          <a:off x="16052346" y="1699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6" name="直線コネクタ 905">
          <a:extLst>
            <a:ext uri="{FF2B5EF4-FFF2-40B4-BE49-F238E27FC236}">
              <a16:creationId xmlns:a16="http://schemas.microsoft.com/office/drawing/2014/main" id="{06080C82-05E7-4741-AB23-0CBAFD372F1B}"/>
            </a:ext>
          </a:extLst>
        </xdr:cNvPr>
        <xdr:cNvCxnSpPr/>
      </xdr:nvCxnSpPr>
      <xdr:spPr>
        <a:xfrm>
          <a:off x="16459200" y="16697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7" name="テキスト ボックス 906">
          <a:extLst>
            <a:ext uri="{FF2B5EF4-FFF2-40B4-BE49-F238E27FC236}">
              <a16:creationId xmlns:a16="http://schemas.microsoft.com/office/drawing/2014/main" id="{B6D26EF6-02B6-4A85-B9E4-8A5F1C27DDCB}"/>
            </a:ext>
          </a:extLst>
        </xdr:cNvPr>
        <xdr:cNvSpPr txBox="1"/>
      </xdr:nvSpPr>
      <xdr:spPr>
        <a:xfrm>
          <a:off x="16052346" y="16561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8" name="直線コネクタ 907">
          <a:extLst>
            <a:ext uri="{FF2B5EF4-FFF2-40B4-BE49-F238E27FC236}">
              <a16:creationId xmlns:a16="http://schemas.microsoft.com/office/drawing/2014/main" id="{707C9D15-0021-4D2F-BEC7-E339613C6C66}"/>
            </a:ext>
          </a:extLst>
        </xdr:cNvPr>
        <xdr:cNvCxnSpPr/>
      </xdr:nvCxnSpPr>
      <xdr:spPr>
        <a:xfrm>
          <a:off x="16459200" y="1626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9" name="テキスト ボックス 908">
          <a:extLst>
            <a:ext uri="{FF2B5EF4-FFF2-40B4-BE49-F238E27FC236}">
              <a16:creationId xmlns:a16="http://schemas.microsoft.com/office/drawing/2014/main" id="{A9C488D4-0666-449A-A33B-ACDB09A96853}"/>
            </a:ext>
          </a:extLst>
        </xdr:cNvPr>
        <xdr:cNvSpPr txBox="1"/>
      </xdr:nvSpPr>
      <xdr:spPr>
        <a:xfrm>
          <a:off x="16052346" y="1613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0" name="直線コネクタ 909">
          <a:extLst>
            <a:ext uri="{FF2B5EF4-FFF2-40B4-BE49-F238E27FC236}">
              <a16:creationId xmlns:a16="http://schemas.microsoft.com/office/drawing/2014/main" id="{F2B6B55D-4EAC-49A9-A79D-C2EBA449CFF9}"/>
            </a:ext>
          </a:extLst>
        </xdr:cNvPr>
        <xdr:cNvCxnSpPr/>
      </xdr:nvCxnSpPr>
      <xdr:spPr>
        <a:xfrm>
          <a:off x="164592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1" name="テキスト ボックス 910">
          <a:extLst>
            <a:ext uri="{FF2B5EF4-FFF2-40B4-BE49-F238E27FC236}">
              <a16:creationId xmlns:a16="http://schemas.microsoft.com/office/drawing/2014/main" id="{11155C58-673E-4F4D-A14E-A0F630445098}"/>
            </a:ext>
          </a:extLst>
        </xdr:cNvPr>
        <xdr:cNvSpPr txBox="1"/>
      </xdr:nvSpPr>
      <xdr:spPr>
        <a:xfrm>
          <a:off x="16052346" y="15704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2" name="【庁舎】&#10;一人当たり面積グラフ枠">
          <a:extLst>
            <a:ext uri="{FF2B5EF4-FFF2-40B4-BE49-F238E27FC236}">
              <a16:creationId xmlns:a16="http://schemas.microsoft.com/office/drawing/2014/main" id="{B73639AE-2599-4F53-945F-D1CABFED964E}"/>
            </a:ext>
          </a:extLst>
        </xdr:cNvPr>
        <xdr:cNvSpPr/>
      </xdr:nvSpPr>
      <xdr:spPr>
        <a:xfrm>
          <a:off x="164592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39624</xdr:rowOff>
    </xdr:from>
    <xdr:to>
      <xdr:col>116</xdr:col>
      <xdr:colOff>62864</xdr:colOff>
      <xdr:row>108</xdr:row>
      <xdr:rowOff>25908</xdr:rowOff>
    </xdr:to>
    <xdr:cxnSp macro="">
      <xdr:nvCxnSpPr>
        <xdr:cNvPr id="913" name="直線コネクタ 912">
          <a:extLst>
            <a:ext uri="{FF2B5EF4-FFF2-40B4-BE49-F238E27FC236}">
              <a16:creationId xmlns:a16="http://schemas.microsoft.com/office/drawing/2014/main" id="{B875F761-6B6C-4CB9-AB73-D24C1398F7E8}"/>
            </a:ext>
          </a:extLst>
        </xdr:cNvPr>
        <xdr:cNvCxnSpPr/>
      </xdr:nvCxnSpPr>
      <xdr:spPr>
        <a:xfrm flipV="1">
          <a:off x="19954239" y="16232124"/>
          <a:ext cx="0" cy="1284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914" name="【庁舎】&#10;一人当たり面積最小値テキスト">
          <a:extLst>
            <a:ext uri="{FF2B5EF4-FFF2-40B4-BE49-F238E27FC236}">
              <a16:creationId xmlns:a16="http://schemas.microsoft.com/office/drawing/2014/main" id="{D1E46BAE-F751-41DE-9256-E87848A34745}"/>
            </a:ext>
          </a:extLst>
        </xdr:cNvPr>
        <xdr:cNvSpPr txBox="1"/>
      </xdr:nvSpPr>
      <xdr:spPr>
        <a:xfrm>
          <a:off x="19992975" y="17514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915" name="直線コネクタ 914">
          <a:extLst>
            <a:ext uri="{FF2B5EF4-FFF2-40B4-BE49-F238E27FC236}">
              <a16:creationId xmlns:a16="http://schemas.microsoft.com/office/drawing/2014/main" id="{5B208522-FFE4-4AFE-B0FA-6D3A3373A45A}"/>
            </a:ext>
          </a:extLst>
        </xdr:cNvPr>
        <xdr:cNvCxnSpPr/>
      </xdr:nvCxnSpPr>
      <xdr:spPr>
        <a:xfrm>
          <a:off x="19878675" y="1751698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157751</xdr:rowOff>
    </xdr:from>
    <xdr:ext cx="469744" cy="259045"/>
    <xdr:sp macro="" textlink="">
      <xdr:nvSpPr>
        <xdr:cNvPr id="916" name="【庁舎】&#10;一人当たり面積最大値テキスト">
          <a:extLst>
            <a:ext uri="{FF2B5EF4-FFF2-40B4-BE49-F238E27FC236}">
              <a16:creationId xmlns:a16="http://schemas.microsoft.com/office/drawing/2014/main" id="{2B1C4F50-3653-49E7-A2EF-9B29830B1B68}"/>
            </a:ext>
          </a:extLst>
        </xdr:cNvPr>
        <xdr:cNvSpPr txBox="1"/>
      </xdr:nvSpPr>
      <xdr:spPr>
        <a:xfrm>
          <a:off x="19992975" y="1602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39624</xdr:rowOff>
    </xdr:from>
    <xdr:to>
      <xdr:col>116</xdr:col>
      <xdr:colOff>152400</xdr:colOff>
      <xdr:row>100</xdr:row>
      <xdr:rowOff>39624</xdr:rowOff>
    </xdr:to>
    <xdr:cxnSp macro="">
      <xdr:nvCxnSpPr>
        <xdr:cNvPr id="917" name="直線コネクタ 916">
          <a:extLst>
            <a:ext uri="{FF2B5EF4-FFF2-40B4-BE49-F238E27FC236}">
              <a16:creationId xmlns:a16="http://schemas.microsoft.com/office/drawing/2014/main" id="{14AADD70-0E56-47C1-B195-262CA04A08A2}"/>
            </a:ext>
          </a:extLst>
        </xdr:cNvPr>
        <xdr:cNvCxnSpPr/>
      </xdr:nvCxnSpPr>
      <xdr:spPr>
        <a:xfrm>
          <a:off x="19878675" y="1623212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105427</xdr:rowOff>
    </xdr:from>
    <xdr:ext cx="469744" cy="259045"/>
    <xdr:sp macro="" textlink="">
      <xdr:nvSpPr>
        <xdr:cNvPr id="918" name="【庁舎】&#10;一人当たり面積平均値テキスト">
          <a:extLst>
            <a:ext uri="{FF2B5EF4-FFF2-40B4-BE49-F238E27FC236}">
              <a16:creationId xmlns:a16="http://schemas.microsoft.com/office/drawing/2014/main" id="{7509EBCD-7E4C-4C78-9FF9-69DCED9E5C73}"/>
            </a:ext>
          </a:extLst>
        </xdr:cNvPr>
        <xdr:cNvSpPr txBox="1"/>
      </xdr:nvSpPr>
      <xdr:spPr>
        <a:xfrm>
          <a:off x="19992975" y="169424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919" name="フローチャート: 判断 918">
          <a:extLst>
            <a:ext uri="{FF2B5EF4-FFF2-40B4-BE49-F238E27FC236}">
              <a16:creationId xmlns:a16="http://schemas.microsoft.com/office/drawing/2014/main" id="{A3810DD6-19F7-4863-83D3-B9628F01C6FD}"/>
            </a:ext>
          </a:extLst>
        </xdr:cNvPr>
        <xdr:cNvSpPr/>
      </xdr:nvSpPr>
      <xdr:spPr>
        <a:xfrm>
          <a:off x="19897725" y="1708785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59689</xdr:rowOff>
    </xdr:from>
    <xdr:to>
      <xdr:col>112</xdr:col>
      <xdr:colOff>38100</xdr:colOff>
      <xdr:row>105</xdr:row>
      <xdr:rowOff>161289</xdr:rowOff>
    </xdr:to>
    <xdr:sp macro="" textlink="">
      <xdr:nvSpPr>
        <xdr:cNvPr id="920" name="フローチャート: 判断 919">
          <a:extLst>
            <a:ext uri="{FF2B5EF4-FFF2-40B4-BE49-F238E27FC236}">
              <a16:creationId xmlns:a16="http://schemas.microsoft.com/office/drawing/2014/main" id="{3A495415-0464-4153-A43A-FDEC824935AB}"/>
            </a:ext>
          </a:extLst>
        </xdr:cNvPr>
        <xdr:cNvSpPr/>
      </xdr:nvSpPr>
      <xdr:spPr>
        <a:xfrm>
          <a:off x="19154775" y="1706181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64263</xdr:rowOff>
    </xdr:from>
    <xdr:to>
      <xdr:col>107</xdr:col>
      <xdr:colOff>101600</xdr:colOff>
      <xdr:row>105</xdr:row>
      <xdr:rowOff>165863</xdr:rowOff>
    </xdr:to>
    <xdr:sp macro="" textlink="">
      <xdr:nvSpPr>
        <xdr:cNvPr id="921" name="フローチャート: 判断 920">
          <a:extLst>
            <a:ext uri="{FF2B5EF4-FFF2-40B4-BE49-F238E27FC236}">
              <a16:creationId xmlns:a16="http://schemas.microsoft.com/office/drawing/2014/main" id="{7DDB5A39-72D6-4992-B1F4-D83B5CD884BD}"/>
            </a:ext>
          </a:extLst>
        </xdr:cNvPr>
        <xdr:cNvSpPr/>
      </xdr:nvSpPr>
      <xdr:spPr>
        <a:xfrm>
          <a:off x="18345150" y="1706956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109982</xdr:rowOff>
    </xdr:from>
    <xdr:to>
      <xdr:col>102</xdr:col>
      <xdr:colOff>165100</xdr:colOff>
      <xdr:row>106</xdr:row>
      <xdr:rowOff>40132</xdr:rowOff>
    </xdr:to>
    <xdr:sp macro="" textlink="">
      <xdr:nvSpPr>
        <xdr:cNvPr id="922" name="フローチャート: 判断 921">
          <a:extLst>
            <a:ext uri="{FF2B5EF4-FFF2-40B4-BE49-F238E27FC236}">
              <a16:creationId xmlns:a16="http://schemas.microsoft.com/office/drawing/2014/main" id="{5932AFB2-4472-466B-8EA8-397CFA6689AA}"/>
            </a:ext>
          </a:extLst>
        </xdr:cNvPr>
        <xdr:cNvSpPr/>
      </xdr:nvSpPr>
      <xdr:spPr>
        <a:xfrm>
          <a:off x="17554575" y="1710893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109982</xdr:rowOff>
    </xdr:from>
    <xdr:to>
      <xdr:col>98</xdr:col>
      <xdr:colOff>38100</xdr:colOff>
      <xdr:row>106</xdr:row>
      <xdr:rowOff>40132</xdr:rowOff>
    </xdr:to>
    <xdr:sp macro="" textlink="">
      <xdr:nvSpPr>
        <xdr:cNvPr id="923" name="フローチャート: 判断 922">
          <a:extLst>
            <a:ext uri="{FF2B5EF4-FFF2-40B4-BE49-F238E27FC236}">
              <a16:creationId xmlns:a16="http://schemas.microsoft.com/office/drawing/2014/main" id="{8FFE9E57-69F3-4373-A6A9-C1F5C8152A2C}"/>
            </a:ext>
          </a:extLst>
        </xdr:cNvPr>
        <xdr:cNvSpPr/>
      </xdr:nvSpPr>
      <xdr:spPr>
        <a:xfrm>
          <a:off x="16754475" y="1710893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64A34BFA-FA6D-4C34-A00D-89AA5567EC5B}"/>
            </a:ext>
          </a:extLst>
        </xdr:cNvPr>
        <xdr:cNvSpPr txBox="1"/>
      </xdr:nvSpPr>
      <xdr:spPr>
        <a:xfrm>
          <a:off x="197834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A95D5D20-F068-4553-B7D8-1EAD1276337E}"/>
            </a:ext>
          </a:extLst>
        </xdr:cNvPr>
        <xdr:cNvSpPr txBox="1"/>
      </xdr:nvSpPr>
      <xdr:spPr>
        <a:xfrm>
          <a:off x="19030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C61D5105-96E5-470D-AF0F-A192282AEF28}"/>
            </a:ext>
          </a:extLst>
        </xdr:cNvPr>
        <xdr:cNvSpPr txBox="1"/>
      </xdr:nvSpPr>
      <xdr:spPr>
        <a:xfrm>
          <a:off x="18221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B02FF007-E15B-4F7C-BD17-B20381E2371E}"/>
            </a:ext>
          </a:extLst>
        </xdr:cNvPr>
        <xdr:cNvSpPr txBox="1"/>
      </xdr:nvSpPr>
      <xdr:spPr>
        <a:xfrm>
          <a:off x="174307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B316D9CB-0A07-4C86-AEEE-06FFA7C607CC}"/>
            </a:ext>
          </a:extLst>
        </xdr:cNvPr>
        <xdr:cNvSpPr txBox="1"/>
      </xdr:nvSpPr>
      <xdr:spPr>
        <a:xfrm>
          <a:off x="166306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34544</xdr:rowOff>
    </xdr:from>
    <xdr:to>
      <xdr:col>116</xdr:col>
      <xdr:colOff>114300</xdr:colOff>
      <xdr:row>106</xdr:row>
      <xdr:rowOff>136144</xdr:rowOff>
    </xdr:to>
    <xdr:sp macro="" textlink="">
      <xdr:nvSpPr>
        <xdr:cNvPr id="929" name="楕円 928">
          <a:extLst>
            <a:ext uri="{FF2B5EF4-FFF2-40B4-BE49-F238E27FC236}">
              <a16:creationId xmlns:a16="http://schemas.microsoft.com/office/drawing/2014/main" id="{474E752C-4C0E-4194-96D9-2877FED45E94}"/>
            </a:ext>
          </a:extLst>
        </xdr:cNvPr>
        <xdr:cNvSpPr/>
      </xdr:nvSpPr>
      <xdr:spPr>
        <a:xfrm>
          <a:off x="19897725" y="1719541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12971</xdr:rowOff>
    </xdr:from>
    <xdr:ext cx="469744" cy="259045"/>
    <xdr:sp macro="" textlink="">
      <xdr:nvSpPr>
        <xdr:cNvPr id="930" name="【庁舎】&#10;一人当たり面積該当値テキスト">
          <a:extLst>
            <a:ext uri="{FF2B5EF4-FFF2-40B4-BE49-F238E27FC236}">
              <a16:creationId xmlns:a16="http://schemas.microsoft.com/office/drawing/2014/main" id="{E7BE26EF-D9AC-4B4F-95D9-A7B161F93E9A}"/>
            </a:ext>
          </a:extLst>
        </xdr:cNvPr>
        <xdr:cNvSpPr txBox="1"/>
      </xdr:nvSpPr>
      <xdr:spPr>
        <a:xfrm>
          <a:off x="19992975" y="1717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169418</xdr:rowOff>
    </xdr:from>
    <xdr:to>
      <xdr:col>112</xdr:col>
      <xdr:colOff>38100</xdr:colOff>
      <xdr:row>106</xdr:row>
      <xdr:rowOff>99568</xdr:rowOff>
    </xdr:to>
    <xdr:sp macro="" textlink="">
      <xdr:nvSpPr>
        <xdr:cNvPr id="931" name="楕円 930">
          <a:extLst>
            <a:ext uri="{FF2B5EF4-FFF2-40B4-BE49-F238E27FC236}">
              <a16:creationId xmlns:a16="http://schemas.microsoft.com/office/drawing/2014/main" id="{C20D4828-1A17-49B8-AAE5-A7D141BEE2A1}"/>
            </a:ext>
          </a:extLst>
        </xdr:cNvPr>
        <xdr:cNvSpPr/>
      </xdr:nvSpPr>
      <xdr:spPr>
        <a:xfrm>
          <a:off x="19154775" y="1716201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48768</xdr:rowOff>
    </xdr:from>
    <xdr:to>
      <xdr:col>116</xdr:col>
      <xdr:colOff>63500</xdr:colOff>
      <xdr:row>106</xdr:row>
      <xdr:rowOff>85344</xdr:rowOff>
    </xdr:to>
    <xdr:cxnSp macro="">
      <xdr:nvCxnSpPr>
        <xdr:cNvPr id="932" name="直線コネクタ 931">
          <a:extLst>
            <a:ext uri="{FF2B5EF4-FFF2-40B4-BE49-F238E27FC236}">
              <a16:creationId xmlns:a16="http://schemas.microsoft.com/office/drawing/2014/main" id="{D88F824B-28C9-44A3-BA5A-8E36DC4F5D60}"/>
            </a:ext>
          </a:extLst>
        </xdr:cNvPr>
        <xdr:cNvCxnSpPr/>
      </xdr:nvCxnSpPr>
      <xdr:spPr>
        <a:xfrm>
          <a:off x="19202400" y="17209643"/>
          <a:ext cx="752475" cy="4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7113</xdr:rowOff>
    </xdr:from>
    <xdr:to>
      <xdr:col>107</xdr:col>
      <xdr:colOff>101600</xdr:colOff>
      <xdr:row>106</xdr:row>
      <xdr:rowOff>108713</xdr:rowOff>
    </xdr:to>
    <xdr:sp macro="" textlink="">
      <xdr:nvSpPr>
        <xdr:cNvPr id="933" name="楕円 932">
          <a:extLst>
            <a:ext uri="{FF2B5EF4-FFF2-40B4-BE49-F238E27FC236}">
              <a16:creationId xmlns:a16="http://schemas.microsoft.com/office/drawing/2014/main" id="{23E8A7BA-9976-41EE-AD8F-86D9E089B053}"/>
            </a:ext>
          </a:extLst>
        </xdr:cNvPr>
        <xdr:cNvSpPr/>
      </xdr:nvSpPr>
      <xdr:spPr>
        <a:xfrm>
          <a:off x="18345150" y="1717433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48768</xdr:rowOff>
    </xdr:from>
    <xdr:to>
      <xdr:col>111</xdr:col>
      <xdr:colOff>177800</xdr:colOff>
      <xdr:row>106</xdr:row>
      <xdr:rowOff>57913</xdr:rowOff>
    </xdr:to>
    <xdr:cxnSp macro="">
      <xdr:nvCxnSpPr>
        <xdr:cNvPr id="934" name="直線コネクタ 933">
          <a:extLst>
            <a:ext uri="{FF2B5EF4-FFF2-40B4-BE49-F238E27FC236}">
              <a16:creationId xmlns:a16="http://schemas.microsoft.com/office/drawing/2014/main" id="{3972C3E6-4866-4D36-BBCB-B17B0618E5AE}"/>
            </a:ext>
          </a:extLst>
        </xdr:cNvPr>
        <xdr:cNvCxnSpPr/>
      </xdr:nvCxnSpPr>
      <xdr:spPr>
        <a:xfrm flipV="1">
          <a:off x="18392775" y="17209643"/>
          <a:ext cx="809625" cy="1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16256</xdr:rowOff>
    </xdr:from>
    <xdr:to>
      <xdr:col>102</xdr:col>
      <xdr:colOff>165100</xdr:colOff>
      <xdr:row>106</xdr:row>
      <xdr:rowOff>117856</xdr:rowOff>
    </xdr:to>
    <xdr:sp macro="" textlink="">
      <xdr:nvSpPr>
        <xdr:cNvPr id="935" name="楕円 934">
          <a:extLst>
            <a:ext uri="{FF2B5EF4-FFF2-40B4-BE49-F238E27FC236}">
              <a16:creationId xmlns:a16="http://schemas.microsoft.com/office/drawing/2014/main" id="{F3B515E6-A990-420E-BAF7-92B37A109DA7}"/>
            </a:ext>
          </a:extLst>
        </xdr:cNvPr>
        <xdr:cNvSpPr/>
      </xdr:nvSpPr>
      <xdr:spPr>
        <a:xfrm>
          <a:off x="17554575" y="1718030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57913</xdr:rowOff>
    </xdr:from>
    <xdr:to>
      <xdr:col>107</xdr:col>
      <xdr:colOff>50800</xdr:colOff>
      <xdr:row>106</xdr:row>
      <xdr:rowOff>67056</xdr:rowOff>
    </xdr:to>
    <xdr:cxnSp macro="">
      <xdr:nvCxnSpPr>
        <xdr:cNvPr id="936" name="直線コネクタ 935">
          <a:extLst>
            <a:ext uri="{FF2B5EF4-FFF2-40B4-BE49-F238E27FC236}">
              <a16:creationId xmlns:a16="http://schemas.microsoft.com/office/drawing/2014/main" id="{EFEF3518-467F-4B15-8B4E-C7098BF20CA6}"/>
            </a:ext>
          </a:extLst>
        </xdr:cNvPr>
        <xdr:cNvCxnSpPr/>
      </xdr:nvCxnSpPr>
      <xdr:spPr>
        <a:xfrm flipV="1">
          <a:off x="17602200" y="17221963"/>
          <a:ext cx="790575" cy="5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25400</xdr:rowOff>
    </xdr:from>
    <xdr:to>
      <xdr:col>98</xdr:col>
      <xdr:colOff>38100</xdr:colOff>
      <xdr:row>106</xdr:row>
      <xdr:rowOff>127000</xdr:rowOff>
    </xdr:to>
    <xdr:sp macro="" textlink="">
      <xdr:nvSpPr>
        <xdr:cNvPr id="937" name="楕円 936">
          <a:extLst>
            <a:ext uri="{FF2B5EF4-FFF2-40B4-BE49-F238E27FC236}">
              <a16:creationId xmlns:a16="http://schemas.microsoft.com/office/drawing/2014/main" id="{8E7C4557-A171-4334-B396-BBA86640CB48}"/>
            </a:ext>
          </a:extLst>
        </xdr:cNvPr>
        <xdr:cNvSpPr/>
      </xdr:nvSpPr>
      <xdr:spPr>
        <a:xfrm>
          <a:off x="16754475" y="171926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67056</xdr:rowOff>
    </xdr:from>
    <xdr:to>
      <xdr:col>102</xdr:col>
      <xdr:colOff>114300</xdr:colOff>
      <xdr:row>106</xdr:row>
      <xdr:rowOff>76200</xdr:rowOff>
    </xdr:to>
    <xdr:cxnSp macro="">
      <xdr:nvCxnSpPr>
        <xdr:cNvPr id="938" name="直線コネクタ 937">
          <a:extLst>
            <a:ext uri="{FF2B5EF4-FFF2-40B4-BE49-F238E27FC236}">
              <a16:creationId xmlns:a16="http://schemas.microsoft.com/office/drawing/2014/main" id="{6D5D09CE-4B67-48B9-8EE7-FCB1E836ED66}"/>
            </a:ext>
          </a:extLst>
        </xdr:cNvPr>
        <xdr:cNvCxnSpPr/>
      </xdr:nvCxnSpPr>
      <xdr:spPr>
        <a:xfrm flipV="1">
          <a:off x="16802100" y="17227931"/>
          <a:ext cx="800100" cy="1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6366</xdr:rowOff>
    </xdr:from>
    <xdr:ext cx="469744" cy="259045"/>
    <xdr:sp macro="" textlink="">
      <xdr:nvSpPr>
        <xdr:cNvPr id="939" name="n_1aveValue【庁舎】&#10;一人当たり面積">
          <a:extLst>
            <a:ext uri="{FF2B5EF4-FFF2-40B4-BE49-F238E27FC236}">
              <a16:creationId xmlns:a16="http://schemas.microsoft.com/office/drawing/2014/main" id="{BCCD2C77-E372-41F9-B6F6-F28E85039AD2}"/>
            </a:ext>
          </a:extLst>
        </xdr:cNvPr>
        <xdr:cNvSpPr txBox="1"/>
      </xdr:nvSpPr>
      <xdr:spPr>
        <a:xfrm>
          <a:off x="18983402" y="16849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10940</xdr:rowOff>
    </xdr:from>
    <xdr:ext cx="469744" cy="259045"/>
    <xdr:sp macro="" textlink="">
      <xdr:nvSpPr>
        <xdr:cNvPr id="940" name="n_2aveValue【庁舎】&#10;一人当たり面積">
          <a:extLst>
            <a:ext uri="{FF2B5EF4-FFF2-40B4-BE49-F238E27FC236}">
              <a16:creationId xmlns:a16="http://schemas.microsoft.com/office/drawing/2014/main" id="{B8482A33-C302-4EC8-836E-7E3356EDEBA5}"/>
            </a:ext>
          </a:extLst>
        </xdr:cNvPr>
        <xdr:cNvSpPr txBox="1"/>
      </xdr:nvSpPr>
      <xdr:spPr>
        <a:xfrm>
          <a:off x="18183302" y="16847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56659</xdr:rowOff>
    </xdr:from>
    <xdr:ext cx="469744" cy="259045"/>
    <xdr:sp macro="" textlink="">
      <xdr:nvSpPr>
        <xdr:cNvPr id="941" name="n_3aveValue【庁舎】&#10;一人当たり面積">
          <a:extLst>
            <a:ext uri="{FF2B5EF4-FFF2-40B4-BE49-F238E27FC236}">
              <a16:creationId xmlns:a16="http://schemas.microsoft.com/office/drawing/2014/main" id="{1FACD315-FE0D-4CA9-B64C-A89CE72AD560}"/>
            </a:ext>
          </a:extLst>
        </xdr:cNvPr>
        <xdr:cNvSpPr txBox="1"/>
      </xdr:nvSpPr>
      <xdr:spPr>
        <a:xfrm>
          <a:off x="17383202" y="16896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56659</xdr:rowOff>
    </xdr:from>
    <xdr:ext cx="469744" cy="259045"/>
    <xdr:sp macro="" textlink="">
      <xdr:nvSpPr>
        <xdr:cNvPr id="942" name="n_4aveValue【庁舎】&#10;一人当たり面積">
          <a:extLst>
            <a:ext uri="{FF2B5EF4-FFF2-40B4-BE49-F238E27FC236}">
              <a16:creationId xmlns:a16="http://schemas.microsoft.com/office/drawing/2014/main" id="{79B6F784-C871-424A-9BCB-4655E22D51EB}"/>
            </a:ext>
          </a:extLst>
        </xdr:cNvPr>
        <xdr:cNvSpPr txBox="1"/>
      </xdr:nvSpPr>
      <xdr:spPr>
        <a:xfrm>
          <a:off x="16592627" y="16896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90695</xdr:rowOff>
    </xdr:from>
    <xdr:ext cx="469744" cy="259045"/>
    <xdr:sp macro="" textlink="">
      <xdr:nvSpPr>
        <xdr:cNvPr id="943" name="n_1mainValue【庁舎】&#10;一人当たり面積">
          <a:extLst>
            <a:ext uri="{FF2B5EF4-FFF2-40B4-BE49-F238E27FC236}">
              <a16:creationId xmlns:a16="http://schemas.microsoft.com/office/drawing/2014/main" id="{D2E416F0-8FDD-424F-A79F-DD073C3EB1F1}"/>
            </a:ext>
          </a:extLst>
        </xdr:cNvPr>
        <xdr:cNvSpPr txBox="1"/>
      </xdr:nvSpPr>
      <xdr:spPr>
        <a:xfrm>
          <a:off x="18983402" y="17251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99840</xdr:rowOff>
    </xdr:from>
    <xdr:ext cx="469744" cy="259045"/>
    <xdr:sp macro="" textlink="">
      <xdr:nvSpPr>
        <xdr:cNvPr id="944" name="n_2mainValue【庁舎】&#10;一人当たり面積">
          <a:extLst>
            <a:ext uri="{FF2B5EF4-FFF2-40B4-BE49-F238E27FC236}">
              <a16:creationId xmlns:a16="http://schemas.microsoft.com/office/drawing/2014/main" id="{D41CFA37-9CA9-4EE3-AE47-75DA78D2286F}"/>
            </a:ext>
          </a:extLst>
        </xdr:cNvPr>
        <xdr:cNvSpPr txBox="1"/>
      </xdr:nvSpPr>
      <xdr:spPr>
        <a:xfrm>
          <a:off x="18183302" y="17267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108983</xdr:rowOff>
    </xdr:from>
    <xdr:ext cx="469744" cy="259045"/>
    <xdr:sp macro="" textlink="">
      <xdr:nvSpPr>
        <xdr:cNvPr id="945" name="n_3mainValue【庁舎】&#10;一人当たり面積">
          <a:extLst>
            <a:ext uri="{FF2B5EF4-FFF2-40B4-BE49-F238E27FC236}">
              <a16:creationId xmlns:a16="http://schemas.microsoft.com/office/drawing/2014/main" id="{1D280CDE-99DD-4796-8468-9372081268B7}"/>
            </a:ext>
          </a:extLst>
        </xdr:cNvPr>
        <xdr:cNvSpPr txBox="1"/>
      </xdr:nvSpPr>
      <xdr:spPr>
        <a:xfrm>
          <a:off x="17383202" y="1726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118127</xdr:rowOff>
    </xdr:from>
    <xdr:ext cx="469744" cy="259045"/>
    <xdr:sp macro="" textlink="">
      <xdr:nvSpPr>
        <xdr:cNvPr id="946" name="n_4mainValue【庁舎】&#10;一人当たり面積">
          <a:extLst>
            <a:ext uri="{FF2B5EF4-FFF2-40B4-BE49-F238E27FC236}">
              <a16:creationId xmlns:a16="http://schemas.microsoft.com/office/drawing/2014/main" id="{551BF077-2004-4B10-B873-835EE2BCB737}"/>
            </a:ext>
          </a:extLst>
        </xdr:cNvPr>
        <xdr:cNvSpPr txBox="1"/>
      </xdr:nvSpPr>
      <xdr:spPr>
        <a:xfrm>
          <a:off x="16592627" y="17285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7" name="正方形/長方形 946">
          <a:extLst>
            <a:ext uri="{FF2B5EF4-FFF2-40B4-BE49-F238E27FC236}">
              <a16:creationId xmlns:a16="http://schemas.microsoft.com/office/drawing/2014/main" id="{7CCF66B3-B872-4174-A0FD-F3E2814CDFB9}"/>
            </a:ext>
          </a:extLst>
        </xdr:cNvPr>
        <xdr:cNvSpPr/>
      </xdr:nvSpPr>
      <xdr:spPr>
        <a:xfrm>
          <a:off x="685800" y="18354675"/>
          <a:ext cx="20040600" cy="18002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8" name="正方形/長方形 947">
          <a:extLst>
            <a:ext uri="{FF2B5EF4-FFF2-40B4-BE49-F238E27FC236}">
              <a16:creationId xmlns:a16="http://schemas.microsoft.com/office/drawing/2014/main" id="{D0E96BEB-7D10-4AD7-80C7-E238EA3197DE}"/>
            </a:ext>
          </a:extLst>
        </xdr:cNvPr>
        <xdr:cNvSpPr/>
      </xdr:nvSpPr>
      <xdr:spPr>
        <a:xfrm>
          <a:off x="685800" y="18421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9" name="テキスト ボックス 948">
          <a:extLst>
            <a:ext uri="{FF2B5EF4-FFF2-40B4-BE49-F238E27FC236}">
              <a16:creationId xmlns:a16="http://schemas.microsoft.com/office/drawing/2014/main" id="{C4E4EF56-378A-4CF1-941D-014E9B86C95D}"/>
            </a:ext>
          </a:extLst>
        </xdr:cNvPr>
        <xdr:cNvSpPr txBox="1"/>
      </xdr:nvSpPr>
      <xdr:spPr>
        <a:xfrm>
          <a:off x="762000" y="18649950"/>
          <a:ext cx="19878675" cy="1409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消防施設については、令和元年度に「防災拠点施設」が</a:t>
          </a:r>
          <a:r>
            <a:rPr kumimoji="1" lang="ja-JP" altLang="en-US" sz="1100">
              <a:solidFill>
                <a:schemeClr val="dk1"/>
              </a:solidFill>
              <a:effectLst/>
              <a:latin typeface="+mn-lt"/>
              <a:ea typeface="+mn-ea"/>
              <a:cs typeface="+mn-cs"/>
            </a:rPr>
            <a:t>新たに</a:t>
          </a:r>
          <a:r>
            <a:rPr kumimoji="1" lang="ja-JP" altLang="ja-JP" sz="1100">
              <a:solidFill>
                <a:schemeClr val="dk1"/>
              </a:solidFill>
              <a:effectLst/>
              <a:latin typeface="+mn-lt"/>
              <a:ea typeface="+mn-ea"/>
              <a:cs typeface="+mn-cs"/>
            </a:rPr>
            <a:t>完成した</a:t>
          </a:r>
          <a:r>
            <a:rPr kumimoji="1" lang="ja-JP" altLang="en-US" sz="1100">
              <a:solidFill>
                <a:schemeClr val="dk1"/>
              </a:solidFill>
              <a:effectLst/>
              <a:latin typeface="+mn-lt"/>
              <a:ea typeface="+mn-ea"/>
              <a:cs typeface="+mn-cs"/>
            </a:rPr>
            <a:t>ため非常に低い値となっている。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当市の</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公共施設面積は、福祉施設、一般廃棄物処理施設を除いて全国、愛媛県、類似団体平均を下回っている。これは当市が平成の大合併の際に小規模な合併に留まったことに起因していると思われる。今後は全国的に公共施設の統廃合が進むことが予想されることから、当市においても現状では平均値より少なくなっているものの、決して少ないとは言えない状況であるため、「公共施設再編計画」に基づき、老朽化した公共施設の統廃合等を検討す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また、「市民会館」については有形固定資産減価償却率が</a:t>
          </a:r>
          <a:r>
            <a:rPr kumimoji="1" lang="ja-JP" altLang="en-US" sz="1100">
              <a:solidFill>
                <a:schemeClr val="dk1"/>
              </a:solidFill>
              <a:effectLst/>
              <a:latin typeface="+mn-lt"/>
              <a:ea typeface="+mn-ea"/>
              <a:cs typeface="+mn-cs"/>
            </a:rPr>
            <a:t>非常に高い水準であり</a:t>
          </a:r>
          <a:r>
            <a:rPr kumimoji="1" lang="ja-JP" altLang="ja-JP" sz="1100">
              <a:solidFill>
                <a:schemeClr val="dk1"/>
              </a:solidFill>
              <a:effectLst/>
              <a:latin typeface="+mn-lt"/>
              <a:ea typeface="+mn-ea"/>
              <a:cs typeface="+mn-cs"/>
            </a:rPr>
            <a:t>、特に、昭和</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年度建設の「市民文化センター」は、耐用年数を超過していることから</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施設の</a:t>
          </a:r>
          <a:r>
            <a:rPr kumimoji="1" lang="ja-JP" altLang="en-US" sz="1100">
              <a:solidFill>
                <a:schemeClr val="dk1"/>
              </a:solidFill>
              <a:effectLst/>
              <a:latin typeface="+mn-lt"/>
              <a:ea typeface="+mn-ea"/>
              <a:cs typeface="+mn-cs"/>
            </a:rPr>
            <a:t>今後の</a:t>
          </a:r>
          <a:r>
            <a:rPr kumimoji="1" lang="ja-JP" altLang="ja-JP" sz="1100">
              <a:solidFill>
                <a:schemeClr val="dk1"/>
              </a:solidFill>
              <a:effectLst/>
              <a:latin typeface="+mn-lt"/>
              <a:ea typeface="+mn-ea"/>
              <a:cs typeface="+mn-cs"/>
            </a:rPr>
            <a:t>在り方を検討したうえで、更新等の計画的な取り組みを検討している。</a:t>
          </a:r>
          <a:endParaRPr lang="ja-JP" altLang="ja-JP">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愛媛県新居浜市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114,070
112,469
234.47
56,136,821
55,104,771
942,068
28,392,345
52,084,381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昨年度と同じ</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であったが、類似団体内平均値が低下してきていることから、平均値を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ることとなった。当市の一般財源としては、住友企業群の法人税収入並びに企業の新たな設備投資により発生する償却資産税収入により、安定的な財政運営を行うことができるが、ともに景気に左右されやすいことから、新たな公共施設の建設や既存施設の改修の際には、国・県からの支援の他、交付税算入率の高い起債を活用するため、十分な情報収集等を行い、健全財政の維持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600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35983</xdr:rowOff>
    </xdr:from>
    <xdr:to>
      <xdr:col>23</xdr:col>
      <xdr:colOff>133350</xdr:colOff>
      <xdr:row>41</xdr:row>
      <xdr:rowOff>35983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0654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148819</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06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5292</xdr:rowOff>
    </xdr:from>
    <xdr:to>
      <xdr:col>23</xdr:col>
      <xdr:colOff>184150</xdr:colOff>
      <xdr:row>41</xdr:row>
      <xdr:rowOff>106892</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35983</xdr:rowOff>
    </xdr:from>
    <xdr:to>
      <xdr:col>19</xdr:col>
      <xdr:colOff>133350</xdr:colOff>
      <xdr:row>41</xdr:row>
      <xdr:rowOff>35983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654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136525</xdr:rowOff>
    </xdr:from>
    <xdr:to>
      <xdr:col>19</xdr:col>
      <xdr:colOff>184150</xdr:colOff>
      <xdr:row>41</xdr:row>
      <xdr:rowOff>66675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76852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76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15875</xdr:rowOff>
    </xdr:from>
    <xdr:to>
      <xdr:col>15</xdr:col>
      <xdr:colOff>82550</xdr:colOff>
      <xdr:row>41</xdr:row>
      <xdr:rowOff>35983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453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116417</xdr:rowOff>
    </xdr:from>
    <xdr:to>
      <xdr:col>15</xdr:col>
      <xdr:colOff>133350</xdr:colOff>
      <xdr:row>41</xdr:row>
      <xdr:rowOff>46567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56744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15875</xdr:rowOff>
    </xdr:from>
    <xdr:to>
      <xdr:col>11</xdr:col>
      <xdr:colOff>31750</xdr:colOff>
      <xdr:row>41</xdr:row>
      <xdr:rowOff>35983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0453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35983</xdr:rowOff>
    </xdr:from>
    <xdr:to>
      <xdr:col>11</xdr:col>
      <xdr:colOff>82550</xdr:colOff>
      <xdr:row>40</xdr:row>
      <xdr:rowOff>137583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147760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15875</xdr:rowOff>
    </xdr:from>
    <xdr:to>
      <xdr:col>7</xdr:col>
      <xdr:colOff>31750</xdr:colOff>
      <xdr:row>40</xdr:row>
      <xdr:rowOff>117475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127652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156633</xdr:rowOff>
    </xdr:from>
    <xdr:to>
      <xdr:col>23</xdr:col>
      <xdr:colOff>184150</xdr:colOff>
      <xdr:row>41</xdr:row>
      <xdr:rowOff>86783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1710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156633</xdr:rowOff>
    </xdr:from>
    <xdr:to>
      <xdr:col>19</xdr:col>
      <xdr:colOff>184150</xdr:colOff>
      <xdr:row>41</xdr:row>
      <xdr:rowOff>86783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71560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156633</xdr:rowOff>
    </xdr:from>
    <xdr:to>
      <xdr:col>15</xdr:col>
      <xdr:colOff>133350</xdr:colOff>
      <xdr:row>41</xdr:row>
      <xdr:rowOff>86783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71560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136525</xdr:rowOff>
    </xdr:from>
    <xdr:to>
      <xdr:col>11</xdr:col>
      <xdr:colOff>82550</xdr:colOff>
      <xdr:row>41</xdr:row>
      <xdr:rowOff>66675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51452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156633</xdr:rowOff>
    </xdr:from>
    <xdr:to>
      <xdr:col>7</xdr:col>
      <xdr:colOff>31750</xdr:colOff>
      <xdr:row>41</xdr:row>
      <xdr:rowOff>86783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71560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昨年度と比較して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上昇した。増加の要因としては、繰出金の経常収支比率が上がったためである。繰出金の経常収支比率が上がった理由としては後期高齢者医療事業特別会計や介護保険事業特別会計に対しての法定繰出を臨時経費とみていたことによるものである。今後は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年度並みの水準で推移する見通しである。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62</xdr:row>
      <xdr:rowOff>87884</xdr:rowOff>
    </xdr:from>
    <xdr:to>
      <xdr:col>23</xdr:col>
      <xdr:colOff>133350</xdr:colOff>
      <xdr:row>67</xdr:row>
      <xdr:rowOff>75184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717784"/>
          <a:ext cx="0" cy="8445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47261</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34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75184</xdr:rowOff>
    </xdr:from>
    <xdr:to>
      <xdr:col>24</xdr:col>
      <xdr:colOff>12700</xdr:colOff>
      <xdr:row>67</xdr:row>
      <xdr:rowOff>75184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62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2811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461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62</xdr:row>
      <xdr:rowOff>87884</xdr:rowOff>
    </xdr:from>
    <xdr:to>
      <xdr:col>24</xdr:col>
      <xdr:colOff>12700</xdr:colOff>
      <xdr:row>62</xdr:row>
      <xdr:rowOff>87884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717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124206</xdr:rowOff>
    </xdr:from>
    <xdr:to>
      <xdr:col>23</xdr:col>
      <xdr:colOff>133350</xdr:colOff>
      <xdr:row>63</xdr:row>
      <xdr:rowOff>3302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582656"/>
          <a:ext cx="8382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57167</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1029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85090</xdr:rowOff>
    </xdr:from>
    <xdr:to>
      <xdr:col>23</xdr:col>
      <xdr:colOff>184150</xdr:colOff>
      <xdr:row>65</xdr:row>
      <xdr:rowOff>15240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35052</xdr:rowOff>
    </xdr:from>
    <xdr:to>
      <xdr:col>19</xdr:col>
      <xdr:colOff>133350</xdr:colOff>
      <xdr:row>61</xdr:row>
      <xdr:rowOff>124206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322052"/>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22352</xdr:rowOff>
    </xdr:from>
    <xdr:to>
      <xdr:col>19</xdr:col>
      <xdr:colOff>184150</xdr:colOff>
      <xdr:row>64</xdr:row>
      <xdr:rowOff>123952</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108729</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1081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35052</xdr:rowOff>
    </xdr:from>
    <xdr:to>
      <xdr:col>15</xdr:col>
      <xdr:colOff>82550</xdr:colOff>
      <xdr:row>61</xdr:row>
      <xdr:rowOff>167640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322052"/>
          <a:ext cx="889000" cy="30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5588</xdr:rowOff>
    </xdr:from>
    <xdr:to>
      <xdr:col>15</xdr:col>
      <xdr:colOff>133350</xdr:colOff>
      <xdr:row>63</xdr:row>
      <xdr:rowOff>107188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91965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89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95250</xdr:rowOff>
    </xdr:from>
    <xdr:to>
      <xdr:col>11</xdr:col>
      <xdr:colOff>31750</xdr:colOff>
      <xdr:row>61</xdr:row>
      <xdr:rowOff>167640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55370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80264</xdr:rowOff>
    </xdr:from>
    <xdr:to>
      <xdr:col>11</xdr:col>
      <xdr:colOff>82550</xdr:colOff>
      <xdr:row>65</xdr:row>
      <xdr:rowOff>10414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105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166641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113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65786</xdr:rowOff>
    </xdr:from>
    <xdr:to>
      <xdr:col>7</xdr:col>
      <xdr:colOff>31750</xdr:colOff>
      <xdr:row>64</xdr:row>
      <xdr:rowOff>167386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0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152163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124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123952</xdr:rowOff>
    </xdr:from>
    <xdr:to>
      <xdr:col>23</xdr:col>
      <xdr:colOff>184150</xdr:colOff>
      <xdr:row>63</xdr:row>
      <xdr:rowOff>54102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75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45229</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67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73406</xdr:rowOff>
    </xdr:from>
    <xdr:to>
      <xdr:col>19</xdr:col>
      <xdr:colOff>184150</xdr:colOff>
      <xdr:row>62</xdr:row>
      <xdr:rowOff>3556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53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13733</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300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155702</xdr:rowOff>
    </xdr:from>
    <xdr:to>
      <xdr:col>15</xdr:col>
      <xdr:colOff>133350</xdr:colOff>
      <xdr:row>60</xdr:row>
      <xdr:rowOff>85852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27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96029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040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116840</xdr:rowOff>
    </xdr:from>
    <xdr:to>
      <xdr:col>11</xdr:col>
      <xdr:colOff>82550</xdr:colOff>
      <xdr:row>62</xdr:row>
      <xdr:rowOff>46990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57167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44450</xdr:rowOff>
    </xdr:from>
    <xdr:to>
      <xdr:col>7</xdr:col>
      <xdr:colOff>31750</xdr:colOff>
      <xdr:row>61</xdr:row>
      <xdr:rowOff>146050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156227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[134,735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昨年度と比較して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7,004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少し、類似団体平均を下回った。減少理由としては人員配置の見直し等による人件費の減少や新型コロナウイルス感染症予防ワクチン接種費等の減少による物件費の減少によるものである。今後、公共施設の老朽化に加え、物価上昇や賃上げ等の影響により、物件費や維持補修費が上昇していく可能性があるため、公共施設の総量の圧縮等を通じて、物件費や維持補修費の抑制を図っていく。</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82214</xdr:rowOff>
    </xdr:from>
    <xdr:to>
      <xdr:col>23</xdr:col>
      <xdr:colOff>133350</xdr:colOff>
      <xdr:row>90</xdr:row>
      <xdr:rowOff>31679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98214"/>
          <a:ext cx="0" cy="16639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3756</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434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31679</xdr:rowOff>
    </xdr:from>
    <xdr:to>
      <xdr:col>24</xdr:col>
      <xdr:colOff>12700</xdr:colOff>
      <xdr:row>90</xdr:row>
      <xdr:rowOff>31679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62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168591</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4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82214</xdr:rowOff>
    </xdr:from>
    <xdr:to>
      <xdr:col>24</xdr:col>
      <xdr:colOff>12700</xdr:colOff>
      <xdr:row>80</xdr:row>
      <xdr:rowOff>82214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98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97329</xdr:rowOff>
    </xdr:from>
    <xdr:to>
      <xdr:col>23</xdr:col>
      <xdr:colOff>133350</xdr:colOff>
      <xdr:row>85</xdr:row>
      <xdr:rowOff>66718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499129"/>
          <a:ext cx="838200" cy="140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60734</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462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88657</xdr:rowOff>
    </xdr:from>
    <xdr:to>
      <xdr:col>23</xdr:col>
      <xdr:colOff>184150</xdr:colOff>
      <xdr:row>85</xdr:row>
      <xdr:rowOff>18807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49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58172</xdr:rowOff>
    </xdr:from>
    <xdr:to>
      <xdr:col>19</xdr:col>
      <xdr:colOff>133350</xdr:colOff>
      <xdr:row>85</xdr:row>
      <xdr:rowOff>66718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631422"/>
          <a:ext cx="889000" cy="8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71002</xdr:rowOff>
    </xdr:from>
    <xdr:to>
      <xdr:col>19</xdr:col>
      <xdr:colOff>184150</xdr:colOff>
      <xdr:row>85</xdr:row>
      <xdr:rowOff>1152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47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11329</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41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51986</xdr:rowOff>
    </xdr:from>
    <xdr:to>
      <xdr:col>15</xdr:col>
      <xdr:colOff>82550</xdr:colOff>
      <xdr:row>85</xdr:row>
      <xdr:rowOff>58172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453786"/>
          <a:ext cx="889000" cy="177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165939</xdr:rowOff>
    </xdr:from>
    <xdr:to>
      <xdr:col>15</xdr:col>
      <xdr:colOff>133350</xdr:colOff>
      <xdr:row>84</xdr:row>
      <xdr:rowOff>96089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96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106266</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1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55229</xdr:rowOff>
    </xdr:from>
    <xdr:to>
      <xdr:col>11</xdr:col>
      <xdr:colOff>31750</xdr:colOff>
      <xdr:row>84</xdr:row>
      <xdr:rowOff>51986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285579"/>
          <a:ext cx="889000" cy="168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6319</xdr:rowOff>
    </xdr:from>
    <xdr:to>
      <xdr:col>11</xdr:col>
      <xdr:colOff>82550</xdr:colOff>
      <xdr:row>83</xdr:row>
      <xdr:rowOff>107919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36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118096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05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37855</xdr:rowOff>
    </xdr:from>
    <xdr:to>
      <xdr:col>7</xdr:col>
      <xdr:colOff>31750</xdr:colOff>
      <xdr:row>82</xdr:row>
      <xdr:rowOff>139455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9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149632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5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46529</xdr:rowOff>
    </xdr:from>
    <xdr:to>
      <xdr:col>23</xdr:col>
      <xdr:colOff>184150</xdr:colOff>
      <xdr:row>84</xdr:row>
      <xdr:rowOff>148129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44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63056</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293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15918</xdr:rowOff>
    </xdr:from>
    <xdr:to>
      <xdr:col>19</xdr:col>
      <xdr:colOff>184150</xdr:colOff>
      <xdr:row>85</xdr:row>
      <xdr:rowOff>117518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58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102295</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675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7372</xdr:rowOff>
    </xdr:from>
    <xdr:to>
      <xdr:col>15</xdr:col>
      <xdr:colOff>133350</xdr:colOff>
      <xdr:row>85</xdr:row>
      <xdr:rowOff>108972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58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93749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66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1186</xdr:rowOff>
    </xdr:from>
    <xdr:to>
      <xdr:col>11</xdr:col>
      <xdr:colOff>82550</xdr:colOff>
      <xdr:row>84</xdr:row>
      <xdr:rowOff>102786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402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87563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489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4429</xdr:rowOff>
    </xdr:from>
    <xdr:to>
      <xdr:col>7</xdr:col>
      <xdr:colOff>31750</xdr:colOff>
      <xdr:row>83</xdr:row>
      <xdr:rowOff>106029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23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90806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321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昨年度から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低くなり、類似団体平均をやや下回ったが、全国市平均を上回っているため、民間給与水準や他自治体等の動向にも注視しながら、引続き市民の理解を得られる給与水準となるよう努める。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89959</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81100"/>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62036</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21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89959</xdr:rowOff>
    </xdr:from>
    <xdr:to>
      <xdr:col>81</xdr:col>
      <xdr:colOff>133350</xdr:colOff>
      <xdr:row>89</xdr:row>
      <xdr:rowOff>89959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49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41275</xdr:rowOff>
    </xdr:from>
    <xdr:to>
      <xdr:col>81</xdr:col>
      <xdr:colOff>44450</xdr:colOff>
      <xdr:row>86</xdr:row>
      <xdr:rowOff>81491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785975"/>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81491</xdr:rowOff>
    </xdr:from>
    <xdr:to>
      <xdr:col>77</xdr:col>
      <xdr:colOff>44450</xdr:colOff>
      <xdr:row>87</xdr:row>
      <xdr:rowOff>30691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82619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91016</xdr:rowOff>
    </xdr:from>
    <xdr:to>
      <xdr:col>77</xdr:col>
      <xdr:colOff>95250</xdr:colOff>
      <xdr:row>87</xdr:row>
      <xdr:rowOff>21166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5943</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922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161925</xdr:rowOff>
    </xdr:from>
    <xdr:to>
      <xdr:col>72</xdr:col>
      <xdr:colOff>203200</xdr:colOff>
      <xdr:row>87</xdr:row>
      <xdr:rowOff>30691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90662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111125</xdr:rowOff>
    </xdr:from>
    <xdr:to>
      <xdr:col>73</xdr:col>
      <xdr:colOff>44450</xdr:colOff>
      <xdr:row>87</xdr:row>
      <xdr:rowOff>41275</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51452</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86</xdr:row>
      <xdr:rowOff>161925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84630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151341</xdr:rowOff>
    </xdr:from>
    <xdr:to>
      <xdr:col>68</xdr:col>
      <xdr:colOff>203200</xdr:colOff>
      <xdr:row>87</xdr:row>
      <xdr:rowOff>81491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66268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98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20109</xdr:rowOff>
    </xdr:from>
    <xdr:to>
      <xdr:col>64</xdr:col>
      <xdr:colOff>152400</xdr:colOff>
      <xdr:row>87</xdr:row>
      <xdr:rowOff>121709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106486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502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7002</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58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30691</xdr:rowOff>
    </xdr:from>
    <xdr:to>
      <xdr:col>77</xdr:col>
      <xdr:colOff>95250</xdr:colOff>
      <xdr:row>86</xdr:row>
      <xdr:rowOff>132291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77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142468</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5442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151341</xdr:rowOff>
    </xdr:from>
    <xdr:to>
      <xdr:col>73</xdr:col>
      <xdr:colOff>44450</xdr:colOff>
      <xdr:row>87</xdr:row>
      <xdr:rowOff>81491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89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66268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98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111125</xdr:rowOff>
    </xdr:from>
    <xdr:to>
      <xdr:col>68</xdr:col>
      <xdr:colOff>203200</xdr:colOff>
      <xdr:row>87</xdr:row>
      <xdr:rowOff>41275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51452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昨年度と比較して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増加した。類似団体の平均値をわずかに上回るが、ほぼ平均値で推移している。全国平均、愛媛県平均との比較では共に下回っている。今後も定員管理の適正な推進や管理経費の圧縮に努め、現水準の維持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153670</xdr:rowOff>
    </xdr:from>
    <xdr:to>
      <xdr:col>81</xdr:col>
      <xdr:colOff>44450</xdr:colOff>
      <xdr:row>66</xdr:row>
      <xdr:rowOff>148046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26320"/>
          <a:ext cx="0" cy="15374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120123</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3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148046</xdr:rowOff>
    </xdr:from>
    <xdr:to>
      <xdr:col>81</xdr:col>
      <xdr:colOff>133350</xdr:colOff>
      <xdr:row>66</xdr:row>
      <xdr:rowOff>148046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68597</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153670</xdr:rowOff>
    </xdr:from>
    <xdr:to>
      <xdr:col>81</xdr:col>
      <xdr:colOff>133350</xdr:colOff>
      <xdr:row>57</xdr:row>
      <xdr:rowOff>153670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136616</xdr:rowOff>
    </xdr:from>
    <xdr:to>
      <xdr:col>81</xdr:col>
      <xdr:colOff>44450</xdr:colOff>
      <xdr:row>61</xdr:row>
      <xdr:rowOff>146957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595066"/>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98896</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85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82369</xdr:rowOff>
    </xdr:from>
    <xdr:to>
      <xdr:col>81</xdr:col>
      <xdr:colOff>95250</xdr:colOff>
      <xdr:row>62</xdr:row>
      <xdr:rowOff>12519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4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133169</xdr:rowOff>
    </xdr:from>
    <xdr:to>
      <xdr:col>77</xdr:col>
      <xdr:colOff>44450</xdr:colOff>
      <xdr:row>61</xdr:row>
      <xdr:rowOff>136616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591619"/>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51344</xdr:rowOff>
    </xdr:from>
    <xdr:to>
      <xdr:col>77</xdr:col>
      <xdr:colOff>95250</xdr:colOff>
      <xdr:row>61</xdr:row>
      <xdr:rowOff>152944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0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163121</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78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109038</xdr:rowOff>
    </xdr:from>
    <xdr:to>
      <xdr:col>72</xdr:col>
      <xdr:colOff>203200</xdr:colOff>
      <xdr:row>61</xdr:row>
      <xdr:rowOff>133169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567488"/>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152780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68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74567</xdr:rowOff>
    </xdr:from>
    <xdr:to>
      <xdr:col>68</xdr:col>
      <xdr:colOff>152400</xdr:colOff>
      <xdr:row>61</xdr:row>
      <xdr:rowOff>109038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53301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129722</xdr:rowOff>
    </xdr:from>
    <xdr:to>
      <xdr:col>68</xdr:col>
      <xdr:colOff>203200</xdr:colOff>
      <xdr:row>61</xdr:row>
      <xdr:rowOff>59872</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1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70049</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185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167640</xdr:rowOff>
    </xdr:from>
    <xdr:to>
      <xdr:col>64</xdr:col>
      <xdr:colOff>152400</xdr:colOff>
      <xdr:row>61</xdr:row>
      <xdr:rowOff>97790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107967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96157</xdr:rowOff>
    </xdr:from>
    <xdr:to>
      <xdr:col>81</xdr:col>
      <xdr:colOff>95250</xdr:colOff>
      <xdr:row>62</xdr:row>
      <xdr:rowOff>26307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55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68234</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526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85816</xdr:rowOff>
    </xdr:from>
    <xdr:to>
      <xdr:col>77</xdr:col>
      <xdr:colOff>95250</xdr:colOff>
      <xdr:row>62</xdr:row>
      <xdr:rowOff>15966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54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743</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630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82369</xdr:rowOff>
    </xdr:from>
    <xdr:to>
      <xdr:col>73</xdr:col>
      <xdr:colOff>44450</xdr:colOff>
      <xdr:row>62</xdr:row>
      <xdr:rowOff>12519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54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168746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627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58238</xdr:rowOff>
    </xdr:from>
    <xdr:to>
      <xdr:col>68</xdr:col>
      <xdr:colOff>203200</xdr:colOff>
      <xdr:row>61</xdr:row>
      <xdr:rowOff>159838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51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144615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6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23767</xdr:rowOff>
    </xdr:from>
    <xdr:to>
      <xdr:col>64</xdr:col>
      <xdr:colOff>152400</xdr:colOff>
      <xdr:row>61</xdr:row>
      <xdr:rowOff>125367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48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110144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568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昨年度と比較して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ポイント上昇したものの、依然類似団体平均を下回っている。上昇した要因としては、令和４年度から小中学校空調整備事業等の元金償還開始等によるものであり、３年平均では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ポイント上昇しているが、単年度で比べると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ポイント低下となりほぼ横ばいである。今後も西部学校給食センター建設事業の起債の元金償還開始等により、上昇することが見込まれる。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44</xdr:row>
      <xdr:rowOff>151695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26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123772</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66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151695</xdr:rowOff>
    </xdr:from>
    <xdr:to>
      <xdr:col>81</xdr:col>
      <xdr:colOff>133350</xdr:colOff>
      <xdr:row>44</xdr:row>
      <xdr:rowOff>151695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69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131939</xdr:rowOff>
    </xdr:from>
    <xdr:to>
      <xdr:col>81</xdr:col>
      <xdr:colOff>44450</xdr:colOff>
      <xdr:row>38</xdr:row>
      <xdr:rowOff>27517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179800" y="6475589"/>
          <a:ext cx="8382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112482</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6799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140405</xdr:rowOff>
    </xdr:from>
    <xdr:to>
      <xdr:col>81</xdr:col>
      <xdr:colOff>95250</xdr:colOff>
      <xdr:row>40</xdr:row>
      <xdr:rowOff>70555</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51505</xdr:rowOff>
    </xdr:from>
    <xdr:to>
      <xdr:col>77</xdr:col>
      <xdr:colOff>44450</xdr:colOff>
      <xdr:row>37</xdr:row>
      <xdr:rowOff>131939</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5290800" y="6395155"/>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140405</xdr:rowOff>
    </xdr:from>
    <xdr:to>
      <xdr:col>77</xdr:col>
      <xdr:colOff>95250</xdr:colOff>
      <xdr:row>40</xdr:row>
      <xdr:rowOff>70555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55332</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6913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24695</xdr:rowOff>
    </xdr:from>
    <xdr:to>
      <xdr:col>72</xdr:col>
      <xdr:colOff>203200</xdr:colOff>
      <xdr:row>37</xdr:row>
      <xdr:rowOff>51505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4401800" y="636834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41927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24695</xdr:rowOff>
    </xdr:from>
    <xdr:to>
      <xdr:col>68</xdr:col>
      <xdr:colOff>152400</xdr:colOff>
      <xdr:row>37</xdr:row>
      <xdr:rowOff>38100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3512800" y="63683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140405</xdr:rowOff>
    </xdr:from>
    <xdr:to>
      <xdr:col>68</xdr:col>
      <xdr:colOff>203200</xdr:colOff>
      <xdr:row>40</xdr:row>
      <xdr:rowOff>70555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55332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691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41927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148167</xdr:rowOff>
    </xdr:from>
    <xdr:to>
      <xdr:col>81</xdr:col>
      <xdr:colOff>95250</xdr:colOff>
      <xdr:row>38</xdr:row>
      <xdr:rowOff>78316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164694</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633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81139</xdr:rowOff>
    </xdr:from>
    <xdr:to>
      <xdr:col>77</xdr:col>
      <xdr:colOff>95250</xdr:colOff>
      <xdr:row>38</xdr:row>
      <xdr:rowOff>11289</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642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21466</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6193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705</xdr:rowOff>
    </xdr:from>
    <xdr:to>
      <xdr:col>73</xdr:col>
      <xdr:colOff>44450</xdr:colOff>
      <xdr:row>37</xdr:row>
      <xdr:rowOff>102305</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634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112482</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6113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145345</xdr:rowOff>
    </xdr:from>
    <xdr:to>
      <xdr:col>68</xdr:col>
      <xdr:colOff>203200</xdr:colOff>
      <xdr:row>37</xdr:row>
      <xdr:rowOff>75495</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631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85672</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6086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158750</xdr:rowOff>
    </xdr:from>
    <xdr:to>
      <xdr:col>64</xdr:col>
      <xdr:colOff>152400</xdr:colOff>
      <xdr:row>37</xdr:row>
      <xdr:rowOff>88900</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99077</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市税等が増加したことに伴う標準税収入額等の増加や、都市計画税収等充当可能特定歳入の増加により、将来負担比率が低下した。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今後も将来負担を軽減するためにも、普通建設事業において地方債に依存しすぎず、その他の特定財源を最大限活用することで将来負担比率の抑制を図る。</a:t>
          </a: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40005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70667"/>
          <a:ext cx="0" cy="16126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12082</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5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40005</xdr:rowOff>
    </xdr:from>
    <xdr:to>
      <xdr:col>81</xdr:col>
      <xdr:colOff>133350</xdr:colOff>
      <xdr:row>23</xdr:row>
      <xdr:rowOff>40005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8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29351</xdr:rowOff>
    </xdr:from>
    <xdr:to>
      <xdr:col>77</xdr:col>
      <xdr:colOff>44450</xdr:colOff>
      <xdr:row>14</xdr:row>
      <xdr:rowOff>139277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290800" y="2429651"/>
          <a:ext cx="889000" cy="10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139277</xdr:rowOff>
    </xdr:from>
    <xdr:to>
      <xdr:col>72</xdr:col>
      <xdr:colOff>203200</xdr:colOff>
      <xdr:row>15</xdr:row>
      <xdr:rowOff>92498</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2539577"/>
          <a:ext cx="889000" cy="12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158044</xdr:rowOff>
    </xdr:from>
    <xdr:to>
      <xdr:col>68</xdr:col>
      <xdr:colOff>152400</xdr:colOff>
      <xdr:row>15</xdr:row>
      <xdr:rowOff>92498</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3512800" y="2558344"/>
          <a:ext cx="889000" cy="105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145979</xdr:rowOff>
    </xdr:from>
    <xdr:to>
      <xdr:col>73</xdr:col>
      <xdr:colOff>44450</xdr:colOff>
      <xdr:row>14</xdr:row>
      <xdr:rowOff>76129</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37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86306</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14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170109</xdr:rowOff>
    </xdr:from>
    <xdr:to>
      <xdr:col>68</xdr:col>
      <xdr:colOff>203200</xdr:colOff>
      <xdr:row>14</xdr:row>
      <xdr:rowOff>100259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3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110436</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16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97719</xdr:rowOff>
    </xdr:from>
    <xdr:to>
      <xdr:col>64</xdr:col>
      <xdr:colOff>152400</xdr:colOff>
      <xdr:row>14</xdr:row>
      <xdr:rowOff>27869</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32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38046</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09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150001</xdr:rowOff>
    </xdr:from>
    <xdr:to>
      <xdr:col>77</xdr:col>
      <xdr:colOff>95250</xdr:colOff>
      <xdr:row>14</xdr:row>
      <xdr:rowOff>80151</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37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64928</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465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88477</xdr:rowOff>
    </xdr:from>
    <xdr:to>
      <xdr:col>73</xdr:col>
      <xdr:colOff>44450</xdr:colOff>
      <xdr:row>15</xdr:row>
      <xdr:rowOff>18627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48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3404</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575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41698</xdr:rowOff>
    </xdr:from>
    <xdr:to>
      <xdr:col>68</xdr:col>
      <xdr:colOff>203200</xdr:colOff>
      <xdr:row>15</xdr:row>
      <xdr:rowOff>143298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261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128075</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269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107244</xdr:rowOff>
    </xdr:from>
    <xdr:to>
      <xdr:col>64</xdr:col>
      <xdr:colOff>152400</xdr:colOff>
      <xdr:row>15</xdr:row>
      <xdr:rowOff>37394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250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22171</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259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愛媛県新居浜市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114,070
112,469
234.47
56,136,821
55,104,771
942,068
28,392,345
52,084,381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昨年度と比較して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ポイント低下した。低下した理由としては適正な人員配置の見直しに伴う人員減や退職手当の減少等により、人件費の経常一般財源充当額として約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％減少となっているためである。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例年、類似団体平均を上回っていることから、今後も業務の効率化を図り、適正な定員管理に努める。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102507</xdr:rowOff>
    </xdr:from>
    <xdr:to>
      <xdr:col>24</xdr:col>
      <xdr:colOff>25400</xdr:colOff>
      <xdr:row>42</xdr:row>
      <xdr:rowOff>61685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603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33762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3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61685</xdr:rowOff>
    </xdr:from>
    <xdr:to>
      <xdr:col>24</xdr:col>
      <xdr:colOff>114300</xdr:colOff>
      <xdr:row>42</xdr:row>
      <xdr:rowOff>61685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6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17434</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102507</xdr:rowOff>
    </xdr:from>
    <xdr:to>
      <xdr:col>24</xdr:col>
      <xdr:colOff>114300</xdr:colOff>
      <xdr:row>33</xdr:row>
      <xdr:rowOff>102507</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45357</xdr:rowOff>
    </xdr:from>
    <xdr:to>
      <xdr:col>24</xdr:col>
      <xdr:colOff>25400</xdr:colOff>
      <xdr:row>39</xdr:row>
      <xdr:rowOff>167822</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560457"/>
          <a:ext cx="838200" cy="29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84563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2567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68036</xdr:rowOff>
    </xdr:from>
    <xdr:to>
      <xdr:col>24</xdr:col>
      <xdr:colOff>76200</xdr:colOff>
      <xdr:row>37</xdr:row>
      <xdr:rowOff>169636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411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12700</xdr:rowOff>
    </xdr:from>
    <xdr:to>
      <xdr:col>19</xdr:col>
      <xdr:colOff>187325</xdr:colOff>
      <xdr:row>39</xdr:row>
      <xdr:rowOff>167822</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527800"/>
          <a:ext cx="8890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100693</xdr:rowOff>
    </xdr:from>
    <xdr:to>
      <xdr:col>20</xdr:col>
      <xdr:colOff>38100</xdr:colOff>
      <xdr:row>38</xdr:row>
      <xdr:rowOff>30843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44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41020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13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12700</xdr:rowOff>
    </xdr:from>
    <xdr:to>
      <xdr:col>15</xdr:col>
      <xdr:colOff>98425</xdr:colOff>
      <xdr:row>40</xdr:row>
      <xdr:rowOff>29028</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527800"/>
          <a:ext cx="889000" cy="35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29028</xdr:rowOff>
    </xdr:from>
    <xdr:to>
      <xdr:col>11</xdr:col>
      <xdr:colOff>9525</xdr:colOff>
      <xdr:row>40</xdr:row>
      <xdr:rowOff>29028</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544128"/>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59872</xdr:rowOff>
    </xdr:from>
    <xdr:to>
      <xdr:col>11</xdr:col>
      <xdr:colOff>60325</xdr:colOff>
      <xdr:row>38</xdr:row>
      <xdr:rowOff>161472</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57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199</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34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27214</xdr:rowOff>
    </xdr:from>
    <xdr:to>
      <xdr:col>6</xdr:col>
      <xdr:colOff>171450</xdr:colOff>
      <xdr:row>36</xdr:row>
      <xdr:rowOff>128814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138991</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166007</xdr:rowOff>
    </xdr:from>
    <xdr:to>
      <xdr:col>24</xdr:col>
      <xdr:colOff>76200</xdr:colOff>
      <xdr:row>38</xdr:row>
      <xdr:rowOff>96157</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50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138084</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48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117022</xdr:rowOff>
    </xdr:from>
    <xdr:to>
      <xdr:col>20</xdr:col>
      <xdr:colOff>38100</xdr:colOff>
      <xdr:row>40</xdr:row>
      <xdr:rowOff>47172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80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31949</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88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133350</xdr:rowOff>
    </xdr:from>
    <xdr:to>
      <xdr:col>15</xdr:col>
      <xdr:colOff>149225</xdr:colOff>
      <xdr:row>38</xdr:row>
      <xdr:rowOff>63500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48277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149678</xdr:rowOff>
    </xdr:from>
    <xdr:to>
      <xdr:col>11</xdr:col>
      <xdr:colOff>60325</xdr:colOff>
      <xdr:row>40</xdr:row>
      <xdr:rowOff>79828</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83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64605</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92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149678</xdr:rowOff>
    </xdr:from>
    <xdr:to>
      <xdr:col>6</xdr:col>
      <xdr:colOff>171450</xdr:colOff>
      <xdr:row>38</xdr:row>
      <xdr:rowOff>79828</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64605</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57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類似団体平均、全国平均、愛媛県平均全てを下回っている。令和４年度衛生センター閉鎖に伴う委託料の減等により、昨年度と比較して、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ポイント低下した。今後も公共施設の再編を通じた維持管理経費の圧縮による、経常経費の削減に努める。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78014</xdr:rowOff>
    </xdr:from>
    <xdr:to>
      <xdr:col>82</xdr:col>
      <xdr:colOff>107950</xdr:colOff>
      <xdr:row>21</xdr:row>
      <xdr:rowOff>26307</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135414"/>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169834</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59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26307</xdr:rowOff>
    </xdr:from>
    <xdr:to>
      <xdr:col>82</xdr:col>
      <xdr:colOff>196850</xdr:colOff>
      <xdr:row>21</xdr:row>
      <xdr:rowOff>26307</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26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164391</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87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78014</xdr:rowOff>
    </xdr:from>
    <xdr:to>
      <xdr:col>82</xdr:col>
      <xdr:colOff>196850</xdr:colOff>
      <xdr:row>12</xdr:row>
      <xdr:rowOff>78014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135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26307</xdr:rowOff>
    </xdr:from>
    <xdr:to>
      <xdr:col>82</xdr:col>
      <xdr:colOff>107950</xdr:colOff>
      <xdr:row>13</xdr:row>
      <xdr:rowOff>69850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2255157"/>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168020</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568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24493</xdr:rowOff>
    </xdr:from>
    <xdr:to>
      <xdr:col>82</xdr:col>
      <xdr:colOff>158750</xdr:colOff>
      <xdr:row>15</xdr:row>
      <xdr:rowOff>126093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59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12</xdr:row>
      <xdr:rowOff>143329</xdr:rowOff>
    </xdr:from>
    <xdr:to>
      <xdr:col>78</xdr:col>
      <xdr:colOff>69850</xdr:colOff>
      <xdr:row>13</xdr:row>
      <xdr:rowOff>69850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200729"/>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163286</xdr:rowOff>
    </xdr:from>
    <xdr:to>
      <xdr:col>78</xdr:col>
      <xdr:colOff>120650</xdr:colOff>
      <xdr:row>15</xdr:row>
      <xdr:rowOff>93436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78213</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649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143329</xdr:rowOff>
    </xdr:from>
    <xdr:to>
      <xdr:col>73</xdr:col>
      <xdr:colOff>180975</xdr:colOff>
      <xdr:row>13</xdr:row>
      <xdr:rowOff>113393</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200729"/>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32657</xdr:rowOff>
    </xdr:from>
    <xdr:to>
      <xdr:col>74</xdr:col>
      <xdr:colOff>31750</xdr:colOff>
      <xdr:row>14</xdr:row>
      <xdr:rowOff>134257</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43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119034</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51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113393</xdr:rowOff>
    </xdr:from>
    <xdr:to>
      <xdr:col>69</xdr:col>
      <xdr:colOff>92075</xdr:colOff>
      <xdr:row>13</xdr:row>
      <xdr:rowOff>146050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3422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119743</xdr:rowOff>
    </xdr:from>
    <xdr:to>
      <xdr:col>69</xdr:col>
      <xdr:colOff>142875</xdr:colOff>
      <xdr:row>15</xdr:row>
      <xdr:rowOff>49893</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34670</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60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100693</xdr:rowOff>
    </xdr:from>
    <xdr:to>
      <xdr:col>65</xdr:col>
      <xdr:colOff>53975</xdr:colOff>
      <xdr:row>16</xdr:row>
      <xdr:rowOff>30843</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15620</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7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12</xdr:row>
      <xdr:rowOff>146957</xdr:rowOff>
    </xdr:from>
    <xdr:to>
      <xdr:col>82</xdr:col>
      <xdr:colOff>158750</xdr:colOff>
      <xdr:row>13</xdr:row>
      <xdr:rowOff>77107</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20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55534</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1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19050</xdr:rowOff>
    </xdr:from>
    <xdr:to>
      <xdr:col>78</xdr:col>
      <xdr:colOff>120650</xdr:colOff>
      <xdr:row>13</xdr:row>
      <xdr:rowOff>120650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130827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01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92529</xdr:rowOff>
    </xdr:from>
    <xdr:to>
      <xdr:col>74</xdr:col>
      <xdr:colOff>31750</xdr:colOff>
      <xdr:row>13</xdr:row>
      <xdr:rowOff>22679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14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32856</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1918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62593</xdr:rowOff>
    </xdr:from>
    <xdr:to>
      <xdr:col>69</xdr:col>
      <xdr:colOff>142875</xdr:colOff>
      <xdr:row>13</xdr:row>
      <xdr:rowOff>164193</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29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2920</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06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95250</xdr:rowOff>
    </xdr:from>
    <xdr:to>
      <xdr:col>65</xdr:col>
      <xdr:colOff>53975</xdr:colOff>
      <xdr:row>14</xdr:row>
      <xdr:rowOff>25400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35577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昨年度と比較して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ポイント上昇した。小学生から高校生までを対象とした子ども医療費助成の経費等の増加に伴い上昇している。割合としては類似団体平均、全国平均、愛媛県平均の全てにおいて下回っている。</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55</xdr:row>
      <xdr:rowOff>88900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4615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143527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744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0</xdr:rowOff>
    </xdr:from>
    <xdr:to>
      <xdr:col>24</xdr:col>
      <xdr:colOff>76200</xdr:colOff>
      <xdr:row>57</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107950</xdr:rowOff>
    </xdr:from>
    <xdr:to>
      <xdr:col>19</xdr:col>
      <xdr:colOff>187325</xdr:colOff>
      <xdr:row>55</xdr:row>
      <xdr:rowOff>31750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3662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57150</xdr:rowOff>
    </xdr:from>
    <xdr:to>
      <xdr:col>20</xdr:col>
      <xdr:colOff>38100</xdr:colOff>
      <xdr:row>56</xdr:row>
      <xdr:rowOff>158750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143527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44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69850</xdr:rowOff>
    </xdr:from>
    <xdr:to>
      <xdr:col>15</xdr:col>
      <xdr:colOff>98425</xdr:colOff>
      <xdr:row>54</xdr:row>
      <xdr:rowOff>107950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3281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69850</xdr:rowOff>
    </xdr:from>
    <xdr:to>
      <xdr:col>11</xdr:col>
      <xdr:colOff>9525</xdr:colOff>
      <xdr:row>55</xdr:row>
      <xdr:rowOff>88900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3281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95250</xdr:rowOff>
    </xdr:from>
    <xdr:to>
      <xdr:col>11</xdr:col>
      <xdr:colOff>60325</xdr:colOff>
      <xdr:row>57</xdr:row>
      <xdr:rowOff>25400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57150</xdr:rowOff>
    </xdr:from>
    <xdr:to>
      <xdr:col>6</xdr:col>
      <xdr:colOff>171450</xdr:colOff>
      <xdr:row>57</xdr:row>
      <xdr:rowOff>158750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143527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38100</xdr:rowOff>
    </xdr:from>
    <xdr:to>
      <xdr:col>24</xdr:col>
      <xdr:colOff>76200</xdr:colOff>
      <xdr:row>55</xdr:row>
      <xdr:rowOff>139700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54627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152400</xdr:rowOff>
    </xdr:from>
    <xdr:to>
      <xdr:col>20</xdr:col>
      <xdr:colOff>38100</xdr:colOff>
      <xdr:row>55</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57150</xdr:rowOff>
    </xdr:from>
    <xdr:to>
      <xdr:col>15</xdr:col>
      <xdr:colOff>149225</xdr:colOff>
      <xdr:row>54</xdr:row>
      <xdr:rowOff>158750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168927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19050</xdr:rowOff>
    </xdr:from>
    <xdr:to>
      <xdr:col>11</xdr:col>
      <xdr:colOff>60325</xdr:colOff>
      <xdr:row>54</xdr:row>
      <xdr:rowOff>120650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130827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38100</xdr:rowOff>
    </xdr:from>
    <xdr:to>
      <xdr:col>6</xdr:col>
      <xdr:colOff>171450</xdr:colOff>
      <xdr:row>55</xdr:row>
      <xdr:rowOff>139700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149877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昨年度と比較して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上昇した。経常収支比率が上がった理由としては後期高齢者医療事業特別会計や介護保険事業特別会計に対しての法定繰出を臨時経費としてみていたことによるものである。後期高齢者医療事業特別会計の給付費等による繰出金などが多いことから、類似団体等より数値が高いため、後期高齢者医療事業など特別会計の事務経費等の見直しを行うなどにより、普通会計の負担を減らすよう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152400</xdr:rowOff>
    </xdr:from>
    <xdr:to>
      <xdr:col>82</xdr:col>
      <xdr:colOff>107950</xdr:colOff>
      <xdr:row>61</xdr:row>
      <xdr:rowOff>44450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678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67327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152400</xdr:rowOff>
    </xdr:from>
    <xdr:to>
      <xdr:col>82</xdr:col>
      <xdr:colOff>196850</xdr:colOff>
      <xdr:row>52</xdr:row>
      <xdr:rowOff>152400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6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50800</xdr:rowOff>
    </xdr:from>
    <xdr:to>
      <xdr:col>82</xdr:col>
      <xdr:colOff>107950</xdr:colOff>
      <xdr:row>60</xdr:row>
      <xdr:rowOff>76200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652000"/>
          <a:ext cx="838200" cy="71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16527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95250</xdr:rowOff>
    </xdr:from>
    <xdr:to>
      <xdr:col>78</xdr:col>
      <xdr:colOff>69850</xdr:colOff>
      <xdr:row>56</xdr:row>
      <xdr:rowOff>50800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5250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95250</xdr:rowOff>
    </xdr:from>
    <xdr:to>
      <xdr:col>78</xdr:col>
      <xdr:colOff>120650</xdr:colOff>
      <xdr:row>58</xdr:row>
      <xdr:rowOff>25400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95250</xdr:rowOff>
    </xdr:from>
    <xdr:to>
      <xdr:col>73</xdr:col>
      <xdr:colOff>180975</xdr:colOff>
      <xdr:row>56</xdr:row>
      <xdr:rowOff>139700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5250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44450</xdr:rowOff>
    </xdr:from>
    <xdr:to>
      <xdr:col>74</xdr:col>
      <xdr:colOff>31750</xdr:colOff>
      <xdr:row>57</xdr:row>
      <xdr:rowOff>146050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130827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76200</xdr:rowOff>
    </xdr:from>
    <xdr:to>
      <xdr:col>69</xdr:col>
      <xdr:colOff>92075</xdr:colOff>
      <xdr:row>56</xdr:row>
      <xdr:rowOff>139700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6774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16527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25400</xdr:rowOff>
    </xdr:from>
    <xdr:to>
      <xdr:col>82</xdr:col>
      <xdr:colOff>158750</xdr:colOff>
      <xdr:row>60</xdr:row>
      <xdr:rowOff>127000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168927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28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0</xdr:rowOff>
    </xdr:from>
    <xdr:to>
      <xdr:col>78</xdr:col>
      <xdr:colOff>120650</xdr:colOff>
      <xdr:row>56</xdr:row>
      <xdr:rowOff>101600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111777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44450</xdr:rowOff>
    </xdr:from>
    <xdr:to>
      <xdr:col>74</xdr:col>
      <xdr:colOff>31750</xdr:colOff>
      <xdr:row>55</xdr:row>
      <xdr:rowOff>146050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156227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24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88900</xdr:rowOff>
    </xdr:from>
    <xdr:to>
      <xdr:col>69</xdr:col>
      <xdr:colOff>142875</xdr:colOff>
      <xdr:row>57</xdr:row>
      <xdr:rowOff>19050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29227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25400</xdr:rowOff>
    </xdr:from>
    <xdr:to>
      <xdr:col>65</xdr:col>
      <xdr:colOff>53975</xdr:colOff>
      <xdr:row>56</xdr:row>
      <xdr:rowOff>127000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137177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昨年度と比較して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ポイント上昇している。機構改革に伴う下水等整備負担金等の増加によるものである。昨年度より増加はしているものの、前年度と同様に類似団体平均、全国平均、愛媛県平均を大幅に下回っている。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111760</xdr:rowOff>
    </xdr:from>
    <xdr:to>
      <xdr:col>82</xdr:col>
      <xdr:colOff>107950</xdr:colOff>
      <xdr:row>40</xdr:row>
      <xdr:rowOff>81280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59816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53357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81280</xdr:rowOff>
    </xdr:from>
    <xdr:to>
      <xdr:col>82</xdr:col>
      <xdr:colOff>196850</xdr:colOff>
      <xdr:row>40</xdr:row>
      <xdr:rowOff>81280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26687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34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111760</xdr:rowOff>
    </xdr:from>
    <xdr:to>
      <xdr:col>82</xdr:col>
      <xdr:colOff>196850</xdr:colOff>
      <xdr:row>32</xdr:row>
      <xdr:rowOff>111760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59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31750</xdr:rowOff>
    </xdr:from>
    <xdr:to>
      <xdr:col>82</xdr:col>
      <xdr:colOff>107950</xdr:colOff>
      <xdr:row>33</xdr:row>
      <xdr:rowOff>100330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56896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90187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090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118110</xdr:rowOff>
    </xdr:from>
    <xdr:to>
      <xdr:col>82</xdr:col>
      <xdr:colOff>158750</xdr:colOff>
      <xdr:row>36</xdr:row>
      <xdr:rowOff>48260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31750</xdr:rowOff>
    </xdr:from>
    <xdr:to>
      <xdr:col>78</xdr:col>
      <xdr:colOff>69850</xdr:colOff>
      <xdr:row>33</xdr:row>
      <xdr:rowOff>77470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4782800" y="56896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102870</xdr:rowOff>
    </xdr:from>
    <xdr:to>
      <xdr:col>78</xdr:col>
      <xdr:colOff>120650</xdr:colOff>
      <xdr:row>36</xdr:row>
      <xdr:rowOff>33020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17797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18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77470</xdr:rowOff>
    </xdr:from>
    <xdr:to>
      <xdr:col>73</xdr:col>
      <xdr:colOff>180975</xdr:colOff>
      <xdr:row>33</xdr:row>
      <xdr:rowOff>115570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57353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49530</xdr:rowOff>
    </xdr:from>
    <xdr:to>
      <xdr:col>74</xdr:col>
      <xdr:colOff>31750</xdr:colOff>
      <xdr:row>35</xdr:row>
      <xdr:rowOff>151130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05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135907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13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77470</xdr:rowOff>
    </xdr:from>
    <xdr:to>
      <xdr:col>69</xdr:col>
      <xdr:colOff>92075</xdr:colOff>
      <xdr:row>33</xdr:row>
      <xdr:rowOff>115570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3004800" y="57353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102870</xdr:rowOff>
    </xdr:from>
    <xdr:to>
      <xdr:col>69</xdr:col>
      <xdr:colOff>142875</xdr:colOff>
      <xdr:row>36</xdr:row>
      <xdr:rowOff>33020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17797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18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41910</xdr:rowOff>
    </xdr:from>
    <xdr:to>
      <xdr:col>65</xdr:col>
      <xdr:colOff>53975</xdr:colOff>
      <xdr:row>35</xdr:row>
      <xdr:rowOff>143510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128287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12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49530</xdr:rowOff>
    </xdr:from>
    <xdr:to>
      <xdr:col>82</xdr:col>
      <xdr:colOff>158750</xdr:colOff>
      <xdr:row>33</xdr:row>
      <xdr:rowOff>151130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570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66057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555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32</xdr:row>
      <xdr:rowOff>152400</xdr:rowOff>
    </xdr:from>
    <xdr:to>
      <xdr:col>78</xdr:col>
      <xdr:colOff>120650</xdr:colOff>
      <xdr:row>33</xdr:row>
      <xdr:rowOff>82550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563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92727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540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26670</xdr:rowOff>
    </xdr:from>
    <xdr:to>
      <xdr:col>74</xdr:col>
      <xdr:colOff>31750</xdr:colOff>
      <xdr:row>33</xdr:row>
      <xdr:rowOff>128270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568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138447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545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64770</xdr:rowOff>
    </xdr:from>
    <xdr:to>
      <xdr:col>69</xdr:col>
      <xdr:colOff>142875</xdr:colOff>
      <xdr:row>33</xdr:row>
      <xdr:rowOff>166370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5097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49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26670</xdr:rowOff>
    </xdr:from>
    <xdr:to>
      <xdr:col>65</xdr:col>
      <xdr:colOff>53975</xdr:colOff>
      <xdr:row>33</xdr:row>
      <xdr:rowOff>128270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568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138447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545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昨年度と同じ</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った。類似団体平均を上回っているが、全国平均、愛媛県平均は下回っている。令和６年度に完成する西部学校給食センターの建設に伴う公債費の償還も今後開始するため、緊急度や住民ニーズ等による事業の選択を行うことで、公債費に対する負担割合が著しく増加しないよう、計画的な事業の実施及び借入を行う。</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135165</xdr:rowOff>
    </xdr:from>
    <xdr:to>
      <xdr:col>24</xdr:col>
      <xdr:colOff>25400</xdr:colOff>
      <xdr:row>81</xdr:row>
      <xdr:rowOff>17599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651015"/>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161126</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17599</xdr:rowOff>
    </xdr:from>
    <xdr:to>
      <xdr:col>24</xdr:col>
      <xdr:colOff>114300</xdr:colOff>
      <xdr:row>81</xdr:row>
      <xdr:rowOff>17599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50092</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135165</xdr:rowOff>
    </xdr:from>
    <xdr:to>
      <xdr:col>24</xdr:col>
      <xdr:colOff>114300</xdr:colOff>
      <xdr:row>73</xdr:row>
      <xdr:rowOff>135165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107406</xdr:rowOff>
    </xdr:from>
    <xdr:to>
      <xdr:col>24</xdr:col>
      <xdr:colOff>25400</xdr:colOff>
      <xdr:row>78</xdr:row>
      <xdr:rowOff>107406</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987800" y="1348050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20882</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32225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4355</xdr:rowOff>
    </xdr:from>
    <xdr:to>
      <xdr:col>24</xdr:col>
      <xdr:colOff>76200</xdr:colOff>
      <xdr:row>78</xdr:row>
      <xdr:rowOff>105955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337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2902</xdr:rowOff>
    </xdr:from>
    <xdr:to>
      <xdr:col>19</xdr:col>
      <xdr:colOff>187325</xdr:colOff>
      <xdr:row>78</xdr:row>
      <xdr:rowOff>107406</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3098800" y="13376002"/>
          <a:ext cx="889000" cy="104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17418</xdr:rowOff>
    </xdr:from>
    <xdr:to>
      <xdr:col>20</xdr:col>
      <xdr:colOff>38100</xdr:colOff>
      <xdr:row>78</xdr:row>
      <xdr:rowOff>119018</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339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129195</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159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2902</xdr:rowOff>
    </xdr:from>
    <xdr:to>
      <xdr:col>15</xdr:col>
      <xdr:colOff>98425</xdr:colOff>
      <xdr:row>78</xdr:row>
      <xdr:rowOff>55155</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2209800" y="13376002"/>
          <a:ext cx="889000" cy="5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149679</xdr:rowOff>
    </xdr:from>
    <xdr:to>
      <xdr:col>15</xdr:col>
      <xdr:colOff>149225</xdr:colOff>
      <xdr:row>78</xdr:row>
      <xdr:rowOff>79829</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64606</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55155</xdr:rowOff>
    </xdr:from>
    <xdr:to>
      <xdr:col>11</xdr:col>
      <xdr:colOff>9525</xdr:colOff>
      <xdr:row>78</xdr:row>
      <xdr:rowOff>74749</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flipV="1">
          <a:off x="1320800" y="13428255"/>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37012</xdr:rowOff>
    </xdr:from>
    <xdr:to>
      <xdr:col>11</xdr:col>
      <xdr:colOff>60325</xdr:colOff>
      <xdr:row>78</xdr:row>
      <xdr:rowOff>138612</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341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123389</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49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10886</xdr:rowOff>
    </xdr:from>
    <xdr:to>
      <xdr:col>6</xdr:col>
      <xdr:colOff>171450</xdr:colOff>
      <xdr:row>78</xdr:row>
      <xdr:rowOff>112486</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3383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122663</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15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56606</xdr:rowOff>
    </xdr:from>
    <xdr:to>
      <xdr:col>24</xdr:col>
      <xdr:colOff>76200</xdr:colOff>
      <xdr:row>78</xdr:row>
      <xdr:rowOff>158206</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342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28683</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3401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56606</xdr:rowOff>
    </xdr:from>
    <xdr:to>
      <xdr:col>20</xdr:col>
      <xdr:colOff>38100</xdr:colOff>
      <xdr:row>78</xdr:row>
      <xdr:rowOff>158206</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342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142983</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3516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123552</xdr:rowOff>
    </xdr:from>
    <xdr:to>
      <xdr:col>15</xdr:col>
      <xdr:colOff>149225</xdr:colOff>
      <xdr:row>78</xdr:row>
      <xdr:rowOff>53702</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332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63879</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3094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4355</xdr:rowOff>
    </xdr:from>
    <xdr:to>
      <xdr:col>11</xdr:col>
      <xdr:colOff>60325</xdr:colOff>
      <xdr:row>78</xdr:row>
      <xdr:rowOff>105955</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337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116132</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3146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23949</xdr:rowOff>
    </xdr:from>
    <xdr:to>
      <xdr:col>6</xdr:col>
      <xdr:colOff>171450</xdr:colOff>
      <xdr:row>78</xdr:row>
      <xdr:rowOff>125549</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339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110326</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3483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経常収支比率自体が低いことから、公債費を除いた経常収支比率も類似団体内平均を大幅に下回っている。</a:t>
          </a: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id="{00000000-0008-0000-0400-0000A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161289</xdr:rowOff>
    </xdr:from>
    <xdr:to>
      <xdr:col>82</xdr:col>
      <xdr:colOff>107950</xdr:colOff>
      <xdr:row>81</xdr:row>
      <xdr:rowOff>65278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6510000" y="13020039"/>
          <a:ext cx="0" cy="932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37355</xdr:rowOff>
    </xdr:from>
    <xdr:ext cx="762000" cy="259045"/>
    <xdr:sp macro="" textlink="">
      <xdr:nvSpPr>
        <xdr:cNvPr id="431" name="公債費以外最小値テキスト">
          <a:extLst>
            <a:ext uri="{FF2B5EF4-FFF2-40B4-BE49-F238E27FC236}">
              <a16:creationId xmlns:a16="http://schemas.microsoft.com/office/drawing/2014/main" id="{00000000-0008-0000-0400-0000AF010000}"/>
            </a:ext>
          </a:extLst>
        </xdr:cNvPr>
        <xdr:cNvSpPr txBox="1"/>
      </xdr:nvSpPr>
      <xdr:spPr>
        <a:xfrm>
          <a:off x="16598900" y="1392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65278</xdr:rowOff>
    </xdr:from>
    <xdr:to>
      <xdr:col>82</xdr:col>
      <xdr:colOff>196850</xdr:colOff>
      <xdr:row>81</xdr:row>
      <xdr:rowOff>65278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395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76217</xdr:rowOff>
    </xdr:from>
    <xdr:ext cx="762000" cy="259045"/>
    <xdr:sp macro="" textlink="">
      <xdr:nvSpPr>
        <xdr:cNvPr id="433" name="公債費以外最大値テキスト">
          <a:extLst>
            <a:ext uri="{FF2B5EF4-FFF2-40B4-BE49-F238E27FC236}">
              <a16:creationId xmlns:a16="http://schemas.microsoft.com/office/drawing/2014/main" id="{00000000-0008-0000-0400-0000B1010000}"/>
            </a:ext>
          </a:extLst>
        </xdr:cNvPr>
        <xdr:cNvSpPr txBox="1"/>
      </xdr:nvSpPr>
      <xdr:spPr>
        <a:xfrm>
          <a:off x="16598900" y="1276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161289</xdr:rowOff>
    </xdr:from>
    <xdr:to>
      <xdr:col>82</xdr:col>
      <xdr:colOff>196850</xdr:colOff>
      <xdr:row>75</xdr:row>
      <xdr:rowOff>161289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3020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122428</xdr:rowOff>
    </xdr:from>
    <xdr:to>
      <xdr:col>82</xdr:col>
      <xdr:colOff>107950</xdr:colOff>
      <xdr:row>75</xdr:row>
      <xdr:rowOff>161289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5671800" y="12809728"/>
          <a:ext cx="838200" cy="210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64279</xdr:rowOff>
    </xdr:from>
    <xdr:ext cx="762000" cy="259045"/>
    <xdr:sp macro="" textlink="">
      <xdr:nvSpPr>
        <xdr:cNvPr id="436" name="公債費以外平均値テキスト">
          <a:extLst>
            <a:ext uri="{FF2B5EF4-FFF2-40B4-BE49-F238E27FC236}">
              <a16:creationId xmlns:a16="http://schemas.microsoft.com/office/drawing/2014/main" id="{00000000-0008-0000-0400-0000B4010000}"/>
            </a:ext>
          </a:extLst>
        </xdr:cNvPr>
        <xdr:cNvSpPr txBox="1"/>
      </xdr:nvSpPr>
      <xdr:spPr>
        <a:xfrm>
          <a:off x="16598900" y="132659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92202</xdr:rowOff>
    </xdr:from>
    <xdr:to>
      <xdr:col>82</xdr:col>
      <xdr:colOff>158750</xdr:colOff>
      <xdr:row>78</xdr:row>
      <xdr:rowOff>22352</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64592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120142</xdr:rowOff>
    </xdr:from>
    <xdr:to>
      <xdr:col>78</xdr:col>
      <xdr:colOff>69850</xdr:colOff>
      <xdr:row>74</xdr:row>
      <xdr:rowOff>122428</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4782800" y="12635992"/>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23622</xdr:rowOff>
    </xdr:from>
    <xdr:to>
      <xdr:col>78</xdr:col>
      <xdr:colOff>120650</xdr:colOff>
      <xdr:row>77</xdr:row>
      <xdr:rowOff>125222</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5621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109999</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120142</xdr:rowOff>
    </xdr:from>
    <xdr:to>
      <xdr:col>73</xdr:col>
      <xdr:colOff>180975</xdr:colOff>
      <xdr:row>75</xdr:row>
      <xdr:rowOff>28702</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893800" y="12635992"/>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44196</xdr:rowOff>
    </xdr:from>
    <xdr:to>
      <xdr:col>74</xdr:col>
      <xdr:colOff>31750</xdr:colOff>
      <xdr:row>76</xdr:row>
      <xdr:rowOff>145796</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4732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130573</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117856</xdr:rowOff>
    </xdr:from>
    <xdr:to>
      <xdr:col>69</xdr:col>
      <xdr:colOff>92075</xdr:colOff>
      <xdr:row>75</xdr:row>
      <xdr:rowOff>28702</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3004800" y="1280515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64770</xdr:rowOff>
    </xdr:from>
    <xdr:to>
      <xdr:col>69</xdr:col>
      <xdr:colOff>142875</xdr:colOff>
      <xdr:row>77</xdr:row>
      <xdr:rowOff>166370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3843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151147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69342</xdr:rowOff>
    </xdr:from>
    <xdr:to>
      <xdr:col>65</xdr:col>
      <xdr:colOff>53975</xdr:colOff>
      <xdr:row>77</xdr:row>
      <xdr:rowOff>170942</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2954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155719</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110490</xdr:rowOff>
    </xdr:from>
    <xdr:to>
      <xdr:col>82</xdr:col>
      <xdr:colOff>158750</xdr:colOff>
      <xdr:row>76</xdr:row>
      <xdr:rowOff>40639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64592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19067</xdr:rowOff>
    </xdr:from>
    <xdr:ext cx="762000" cy="259045"/>
    <xdr:sp macro="" textlink="">
      <xdr:nvSpPr>
        <xdr:cNvPr id="455" name="公債費以外該当値テキスト">
          <a:extLst>
            <a:ext uri="{FF2B5EF4-FFF2-40B4-BE49-F238E27FC236}">
              <a16:creationId xmlns:a16="http://schemas.microsoft.com/office/drawing/2014/main" id="{00000000-0008-0000-0400-0000C7010000}"/>
            </a:ext>
          </a:extLst>
        </xdr:cNvPr>
        <xdr:cNvSpPr txBox="1"/>
      </xdr:nvSpPr>
      <xdr:spPr>
        <a:xfrm>
          <a:off x="16598900" y="1287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71628</xdr:rowOff>
    </xdr:from>
    <xdr:to>
      <xdr:col>78</xdr:col>
      <xdr:colOff>120650</xdr:colOff>
      <xdr:row>75</xdr:row>
      <xdr:rowOff>1778</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5621000" y="1275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11955</xdr:rowOff>
    </xdr:from>
    <xdr:ext cx="7366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290800" y="12527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69342</xdr:rowOff>
    </xdr:from>
    <xdr:to>
      <xdr:col>74</xdr:col>
      <xdr:colOff>31750</xdr:colOff>
      <xdr:row>73</xdr:row>
      <xdr:rowOff>170942</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4732000" y="1258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9669</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4401800" y="1235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149352</xdr:rowOff>
    </xdr:from>
    <xdr:to>
      <xdr:col>69</xdr:col>
      <xdr:colOff>142875</xdr:colOff>
      <xdr:row>75</xdr:row>
      <xdr:rowOff>79502</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38430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89679</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512800" y="1260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67056</xdr:rowOff>
    </xdr:from>
    <xdr:to>
      <xdr:col>65</xdr:col>
      <xdr:colOff>53975</xdr:colOff>
      <xdr:row>74</xdr:row>
      <xdr:rowOff>168656</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2954000" y="1275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7383</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2623800" y="1252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愛媛県新居浜市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67160</xdr:rowOff>
    </xdr:from>
    <xdr:to>
      <xdr:col>29</xdr:col>
      <xdr:colOff>127000</xdr:colOff>
      <xdr:row>20</xdr:row>
      <xdr:rowOff>88900</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343635"/>
          <a:ext cx="0" cy="12218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60977</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37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88900</xdr:rowOff>
    </xdr:from>
    <xdr:to>
      <xdr:col>30</xdr:col>
      <xdr:colOff>25400</xdr:colOff>
      <xdr:row>20</xdr:row>
      <xdr:rowOff>88900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655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153537</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08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67160</xdr:rowOff>
    </xdr:from>
    <xdr:to>
      <xdr:col>30</xdr:col>
      <xdr:colOff>25400</xdr:colOff>
      <xdr:row>13</xdr:row>
      <xdr:rowOff>67160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3436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77333</xdr:rowOff>
    </xdr:from>
    <xdr:to>
      <xdr:col>29</xdr:col>
      <xdr:colOff>127000</xdr:colOff>
      <xdr:row>18</xdr:row>
      <xdr:rowOff>117086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211058"/>
          <a:ext cx="647700" cy="397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156217</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9470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139690</xdr:rowOff>
    </xdr:from>
    <xdr:to>
      <xdr:col>29</xdr:col>
      <xdr:colOff>177800</xdr:colOff>
      <xdr:row>18</xdr:row>
      <xdr:rowOff>69840</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31019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117086</xdr:rowOff>
    </xdr:from>
    <xdr:to>
      <xdr:col>26</xdr:col>
      <xdr:colOff>50800</xdr:colOff>
      <xdr:row>18</xdr:row>
      <xdr:rowOff>148427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250811"/>
          <a:ext cx="698500" cy="313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7582</xdr:rowOff>
    </xdr:from>
    <xdr:to>
      <xdr:col>26</xdr:col>
      <xdr:colOff>101600</xdr:colOff>
      <xdr:row>18</xdr:row>
      <xdr:rowOff>109182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141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119359</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10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148427</xdr:rowOff>
    </xdr:from>
    <xdr:to>
      <xdr:col>22</xdr:col>
      <xdr:colOff>114300</xdr:colOff>
      <xdr:row>19</xdr:row>
      <xdr:rowOff>5095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282152"/>
          <a:ext cx="698500" cy="281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19012</xdr:rowOff>
    </xdr:from>
    <xdr:to>
      <xdr:col>22</xdr:col>
      <xdr:colOff>165100</xdr:colOff>
      <xdr:row>18</xdr:row>
      <xdr:rowOff>120612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527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130789</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21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5095</xdr:rowOff>
    </xdr:from>
    <xdr:to>
      <xdr:col>18</xdr:col>
      <xdr:colOff>177800</xdr:colOff>
      <xdr:row>19</xdr:row>
      <xdr:rowOff>34836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310270"/>
          <a:ext cx="698500" cy="297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91912</xdr:rowOff>
    </xdr:from>
    <xdr:to>
      <xdr:col>19</xdr:col>
      <xdr:colOff>38100</xdr:colOff>
      <xdr:row>19</xdr:row>
      <xdr:rowOff>22062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225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32239</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994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117241</xdr:rowOff>
    </xdr:from>
    <xdr:to>
      <xdr:col>15</xdr:col>
      <xdr:colOff>101600</xdr:colOff>
      <xdr:row>19</xdr:row>
      <xdr:rowOff>47391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2509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57568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019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26533</xdr:rowOff>
    </xdr:from>
    <xdr:to>
      <xdr:col>29</xdr:col>
      <xdr:colOff>177800</xdr:colOff>
      <xdr:row>18</xdr:row>
      <xdr:rowOff>128133</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1602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170060</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13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66286</xdr:rowOff>
    </xdr:from>
    <xdr:to>
      <xdr:col>26</xdr:col>
      <xdr:colOff>101600</xdr:colOff>
      <xdr:row>18</xdr:row>
      <xdr:rowOff>167887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200011"/>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152663</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286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97627</xdr:rowOff>
    </xdr:from>
    <xdr:to>
      <xdr:col>22</xdr:col>
      <xdr:colOff>165100</xdr:colOff>
      <xdr:row>19</xdr:row>
      <xdr:rowOff>27777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2313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12554</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317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125745</xdr:rowOff>
    </xdr:from>
    <xdr:to>
      <xdr:col>19</xdr:col>
      <xdr:colOff>38100</xdr:colOff>
      <xdr:row>19</xdr:row>
      <xdr:rowOff>55895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2594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40672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345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155486</xdr:rowOff>
    </xdr:from>
    <xdr:to>
      <xdr:col>15</xdr:col>
      <xdr:colOff>101600</xdr:colOff>
      <xdr:row>19</xdr:row>
      <xdr:rowOff>85636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2892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70413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375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123891</xdr:rowOff>
    </xdr:from>
    <xdr:to>
      <xdr:col>29</xdr:col>
      <xdr:colOff>127000</xdr:colOff>
      <xdr:row>38</xdr:row>
      <xdr:rowOff>6710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391341"/>
          <a:ext cx="0" cy="10829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321687</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44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6710</xdr:rowOff>
    </xdr:from>
    <xdr:to>
      <xdr:col>30</xdr:col>
      <xdr:colOff>25400</xdr:colOff>
      <xdr:row>38</xdr:row>
      <xdr:rowOff>6710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4743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210268</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6134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123891</xdr:rowOff>
    </xdr:from>
    <xdr:to>
      <xdr:col>30</xdr:col>
      <xdr:colOff>25400</xdr:colOff>
      <xdr:row>34</xdr:row>
      <xdr:rowOff>123891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3913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65187</xdr:rowOff>
    </xdr:from>
    <xdr:to>
      <xdr:col>29</xdr:col>
      <xdr:colOff>127000</xdr:colOff>
      <xdr:row>37</xdr:row>
      <xdr:rowOff>69713</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7189887"/>
          <a:ext cx="647700" cy="45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152209</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762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307132</xdr:rowOff>
    </xdr:from>
    <xdr:to>
      <xdr:col>29</xdr:col>
      <xdr:colOff>177800</xdr:colOff>
      <xdr:row>36</xdr:row>
      <xdr:rowOff>65832</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917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69713</xdr:rowOff>
    </xdr:from>
    <xdr:to>
      <xdr:col>26</xdr:col>
      <xdr:colOff>50800</xdr:colOff>
      <xdr:row>37</xdr:row>
      <xdr:rowOff>153975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7194413"/>
          <a:ext cx="698500" cy="842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313258</xdr:rowOff>
    </xdr:from>
    <xdr:to>
      <xdr:col>26</xdr:col>
      <xdr:colOff>101600</xdr:colOff>
      <xdr:row>36</xdr:row>
      <xdr:rowOff>71958</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923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82135</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692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153975</xdr:rowOff>
    </xdr:from>
    <xdr:to>
      <xdr:col>22</xdr:col>
      <xdr:colOff>114300</xdr:colOff>
      <xdr:row>37</xdr:row>
      <xdr:rowOff>217525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7278675"/>
          <a:ext cx="698500" cy="635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327751</xdr:rowOff>
    </xdr:from>
    <xdr:to>
      <xdr:col>22</xdr:col>
      <xdr:colOff>165100</xdr:colOff>
      <xdr:row>36</xdr:row>
      <xdr:rowOff>86451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9381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96628</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706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217525</xdr:rowOff>
    </xdr:from>
    <xdr:to>
      <xdr:col>18</xdr:col>
      <xdr:colOff>177800</xdr:colOff>
      <xdr:row>37</xdr:row>
      <xdr:rowOff>235128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7342225"/>
          <a:ext cx="698500" cy="176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17450</xdr:rowOff>
    </xdr:from>
    <xdr:to>
      <xdr:col>19</xdr:col>
      <xdr:colOff>38100</xdr:colOff>
      <xdr:row>36</xdr:row>
      <xdr:rowOff>119050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970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129227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7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27966</xdr:rowOff>
    </xdr:from>
    <xdr:to>
      <xdr:col>15</xdr:col>
      <xdr:colOff>101600</xdr:colOff>
      <xdr:row>36</xdr:row>
      <xdr:rowOff>129566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98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139743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75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14387</xdr:rowOff>
    </xdr:from>
    <xdr:to>
      <xdr:col>29</xdr:col>
      <xdr:colOff>177800</xdr:colOff>
      <xdr:row>37</xdr:row>
      <xdr:rowOff>115987</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1390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157914</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711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18913</xdr:rowOff>
    </xdr:from>
    <xdr:to>
      <xdr:col>26</xdr:col>
      <xdr:colOff>101600</xdr:colOff>
      <xdr:row>37</xdr:row>
      <xdr:rowOff>120513</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71436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105290</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7229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103175</xdr:rowOff>
    </xdr:from>
    <xdr:to>
      <xdr:col>22</xdr:col>
      <xdr:colOff>165100</xdr:colOff>
      <xdr:row>37</xdr:row>
      <xdr:rowOff>204775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227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189552</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731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166725</xdr:rowOff>
    </xdr:from>
    <xdr:to>
      <xdr:col>19</xdr:col>
      <xdr:colOff>38100</xdr:colOff>
      <xdr:row>37</xdr:row>
      <xdr:rowOff>268325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291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253102</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7377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184328</xdr:rowOff>
    </xdr:from>
    <xdr:to>
      <xdr:col>15</xdr:col>
      <xdr:colOff>101600</xdr:colOff>
      <xdr:row>37</xdr:row>
      <xdr:rowOff>285928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3090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270705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39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愛媛県新居浜市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114,070
112,469
234.47
56,136,821
55,104,771
942,068
28,392,345
52,084,381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160045</xdr:rowOff>
    </xdr:from>
    <xdr:to>
      <xdr:col>24</xdr:col>
      <xdr:colOff>62865</xdr:colOff>
      <xdr:row>39</xdr:row>
      <xdr:rowOff>41745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32095"/>
          <a:ext cx="1270" cy="159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45572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3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41745</xdr:rowOff>
    </xdr:from>
    <xdr:to>
      <xdr:col>24</xdr:col>
      <xdr:colOff>152400</xdr:colOff>
      <xdr:row>39</xdr:row>
      <xdr:rowOff>41745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28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106722</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0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160045</xdr:rowOff>
    </xdr:from>
    <xdr:to>
      <xdr:col>24</xdr:col>
      <xdr:colOff>152400</xdr:colOff>
      <xdr:row>29</xdr:row>
      <xdr:rowOff>160045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32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2616</xdr:rowOff>
    </xdr:from>
    <xdr:to>
      <xdr:col>24</xdr:col>
      <xdr:colOff>63500</xdr:colOff>
      <xdr:row>34</xdr:row>
      <xdr:rowOff>163817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831916"/>
          <a:ext cx="838200" cy="16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26522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27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48095</xdr:rowOff>
    </xdr:from>
    <xdr:to>
      <xdr:col>24</xdr:col>
      <xdr:colOff>114300</xdr:colOff>
      <xdr:row>35</xdr:row>
      <xdr:rowOff>149695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4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2616</xdr:rowOff>
    </xdr:from>
    <xdr:to>
      <xdr:col>19</xdr:col>
      <xdr:colOff>177800</xdr:colOff>
      <xdr:row>34</xdr:row>
      <xdr:rowOff>59690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831916"/>
          <a:ext cx="889000" cy="57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60439</xdr:rowOff>
    </xdr:from>
    <xdr:to>
      <xdr:col>20</xdr:col>
      <xdr:colOff>38100</xdr:colOff>
      <xdr:row>35</xdr:row>
      <xdr:rowOff>162039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6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153166</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5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59690</xdr:rowOff>
    </xdr:from>
    <xdr:to>
      <xdr:col>15</xdr:col>
      <xdr:colOff>50800</xdr:colOff>
      <xdr:row>34</xdr:row>
      <xdr:rowOff>109677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888990"/>
          <a:ext cx="889000" cy="49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61049</xdr:rowOff>
    </xdr:from>
    <xdr:to>
      <xdr:col>15</xdr:col>
      <xdr:colOff>101600</xdr:colOff>
      <xdr:row>35</xdr:row>
      <xdr:rowOff>162649</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153776</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5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109677</xdr:rowOff>
    </xdr:from>
    <xdr:to>
      <xdr:col>10</xdr:col>
      <xdr:colOff>114300</xdr:colOff>
      <xdr:row>36</xdr:row>
      <xdr:rowOff>6502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938977"/>
          <a:ext cx="889000" cy="239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171005</xdr:rowOff>
    </xdr:from>
    <xdr:to>
      <xdr:col>10</xdr:col>
      <xdr:colOff>165100</xdr:colOff>
      <xdr:row>36</xdr:row>
      <xdr:rowOff>101155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7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92282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26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82309</xdr:rowOff>
    </xdr:from>
    <xdr:to>
      <xdr:col>6</xdr:col>
      <xdr:colOff>38100</xdr:colOff>
      <xdr:row>38</xdr:row>
      <xdr:rowOff>12458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259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3586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1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113017</xdr:rowOff>
    </xdr:from>
    <xdr:to>
      <xdr:col>24</xdr:col>
      <xdr:colOff>114300</xdr:colOff>
      <xdr:row>35</xdr:row>
      <xdr:rowOff>43167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4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135894</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9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123266</xdr:rowOff>
    </xdr:from>
    <xdr:to>
      <xdr:col>20</xdr:col>
      <xdr:colOff>38100</xdr:colOff>
      <xdr:row>34</xdr:row>
      <xdr:rowOff>53416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8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69943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55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8890</xdr:rowOff>
    </xdr:from>
    <xdr:to>
      <xdr:col>15</xdr:col>
      <xdr:colOff>101600</xdr:colOff>
      <xdr:row>34</xdr:row>
      <xdr:rowOff>110490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3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127017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613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58877</xdr:rowOff>
    </xdr:from>
    <xdr:to>
      <xdr:col>10</xdr:col>
      <xdr:colOff>165100</xdr:colOff>
      <xdr:row>34</xdr:row>
      <xdr:rowOff>160477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8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5554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66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127152</xdr:rowOff>
    </xdr:from>
    <xdr:to>
      <xdr:col>6</xdr:col>
      <xdr:colOff>38100</xdr:colOff>
      <xdr:row>36</xdr:row>
      <xdr:rowOff>57302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2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73829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903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129707</xdr:rowOff>
    </xdr:from>
    <xdr:to>
      <xdr:col>24</xdr:col>
      <xdr:colOff>62865</xdr:colOff>
      <xdr:row>58</xdr:row>
      <xdr:rowOff>98127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30757"/>
          <a:ext cx="1270" cy="151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101954</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4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98127</xdr:rowOff>
    </xdr:from>
    <xdr:to>
      <xdr:col>24</xdr:col>
      <xdr:colOff>152400</xdr:colOff>
      <xdr:row>58</xdr:row>
      <xdr:rowOff>98127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42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76384</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0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129707</xdr:rowOff>
    </xdr:from>
    <xdr:to>
      <xdr:col>24</xdr:col>
      <xdr:colOff>152400</xdr:colOff>
      <xdr:row>49</xdr:row>
      <xdr:rowOff>129707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3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133462</xdr:rowOff>
    </xdr:from>
    <xdr:to>
      <xdr:col>24</xdr:col>
      <xdr:colOff>63500</xdr:colOff>
      <xdr:row>55</xdr:row>
      <xdr:rowOff>3749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220312"/>
          <a:ext cx="838200" cy="21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73144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159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50267</xdr:rowOff>
    </xdr:from>
    <xdr:to>
      <xdr:col>24</xdr:col>
      <xdr:colOff>114300</xdr:colOff>
      <xdr:row>54</xdr:row>
      <xdr:rowOff>151867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30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117264</xdr:rowOff>
    </xdr:from>
    <xdr:to>
      <xdr:col>19</xdr:col>
      <xdr:colOff>177800</xdr:colOff>
      <xdr:row>53</xdr:row>
      <xdr:rowOff>133462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204114"/>
          <a:ext cx="889000" cy="1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16140</xdr:rowOff>
    </xdr:from>
    <xdr:to>
      <xdr:col>20</xdr:col>
      <xdr:colOff>38100</xdr:colOff>
      <xdr:row>54</xdr:row>
      <xdr:rowOff>117740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27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108867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36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117264</xdr:rowOff>
    </xdr:from>
    <xdr:to>
      <xdr:col>15</xdr:col>
      <xdr:colOff>50800</xdr:colOff>
      <xdr:row>55</xdr:row>
      <xdr:rowOff>41532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204114"/>
          <a:ext cx="889000" cy="267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129950</xdr:rowOff>
    </xdr:from>
    <xdr:to>
      <xdr:col>15</xdr:col>
      <xdr:colOff>101600</xdr:colOff>
      <xdr:row>55</xdr:row>
      <xdr:rowOff>60100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38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51227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48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41532</xdr:rowOff>
    </xdr:from>
    <xdr:to>
      <xdr:col>10</xdr:col>
      <xdr:colOff>114300</xdr:colOff>
      <xdr:row>55</xdr:row>
      <xdr:rowOff>165173</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471282"/>
          <a:ext cx="889000" cy="12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111041</xdr:rowOff>
    </xdr:from>
    <xdr:to>
      <xdr:col>10</xdr:col>
      <xdr:colOff>165100</xdr:colOff>
      <xdr:row>56</xdr:row>
      <xdr:rowOff>41191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54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32318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63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111760</xdr:rowOff>
    </xdr:from>
    <xdr:to>
      <xdr:col>6</xdr:col>
      <xdr:colOff>38100</xdr:colOff>
      <xdr:row>56</xdr:row>
      <xdr:rowOff>41910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54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58437</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31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124399</xdr:rowOff>
    </xdr:from>
    <xdr:to>
      <xdr:col>24</xdr:col>
      <xdr:colOff>114300</xdr:colOff>
      <xdr:row>55</xdr:row>
      <xdr:rowOff>54549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38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102826</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36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82662</xdr:rowOff>
    </xdr:from>
    <xdr:to>
      <xdr:col>20</xdr:col>
      <xdr:colOff>38100</xdr:colOff>
      <xdr:row>54</xdr:row>
      <xdr:rowOff>12812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16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29339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894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66464</xdr:rowOff>
    </xdr:from>
    <xdr:to>
      <xdr:col>15</xdr:col>
      <xdr:colOff>101600</xdr:colOff>
      <xdr:row>53</xdr:row>
      <xdr:rowOff>168064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15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13141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8928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162182</xdr:rowOff>
    </xdr:from>
    <xdr:to>
      <xdr:col>10</xdr:col>
      <xdr:colOff>165100</xdr:colOff>
      <xdr:row>55</xdr:row>
      <xdr:rowOff>92332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42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108859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19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114373</xdr:rowOff>
    </xdr:from>
    <xdr:to>
      <xdr:col>6</xdr:col>
      <xdr:colOff>38100</xdr:colOff>
      <xdr:row>56</xdr:row>
      <xdr:rowOff>44523</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54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35650</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63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170180</xdr:rowOff>
    </xdr:from>
    <xdr:to>
      <xdr:col>24</xdr:col>
      <xdr:colOff>62865</xdr:colOff>
      <xdr:row>78</xdr:row>
      <xdr:rowOff>18669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000230"/>
          <a:ext cx="1270" cy="1391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22496</xdr:rowOff>
    </xdr:from>
    <xdr:ext cx="469744"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39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18669</xdr:rowOff>
    </xdr:from>
    <xdr:to>
      <xdr:col>24</xdr:col>
      <xdr:colOff>152400</xdr:colOff>
      <xdr:row>78</xdr:row>
      <xdr:rowOff>18669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39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116857</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77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170180</xdr:rowOff>
    </xdr:from>
    <xdr:to>
      <xdr:col>24</xdr:col>
      <xdr:colOff>152400</xdr:colOff>
      <xdr:row>69</xdr:row>
      <xdr:rowOff>170180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00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132207</xdr:rowOff>
    </xdr:from>
    <xdr:to>
      <xdr:col>24</xdr:col>
      <xdr:colOff>63500</xdr:colOff>
      <xdr:row>77</xdr:row>
      <xdr:rowOff>60833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162407"/>
          <a:ext cx="838200" cy="100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80154</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27674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57277</xdr:rowOff>
    </xdr:from>
    <xdr:to>
      <xdr:col>24</xdr:col>
      <xdr:colOff>114300</xdr:colOff>
      <xdr:row>75</xdr:row>
      <xdr:rowOff>158877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291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132207</xdr:rowOff>
    </xdr:from>
    <xdr:to>
      <xdr:col>19</xdr:col>
      <xdr:colOff>177800</xdr:colOff>
      <xdr:row>76</xdr:row>
      <xdr:rowOff>133223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162407"/>
          <a:ext cx="889000" cy="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78740</xdr:rowOff>
    </xdr:from>
    <xdr:to>
      <xdr:col>20</xdr:col>
      <xdr:colOff>38100</xdr:colOff>
      <xdr:row>76</xdr:row>
      <xdr:rowOff>8889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29374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25417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271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57531</xdr:rowOff>
    </xdr:from>
    <xdr:to>
      <xdr:col>15</xdr:col>
      <xdr:colOff>50800</xdr:colOff>
      <xdr:row>76</xdr:row>
      <xdr:rowOff>133223</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087731"/>
          <a:ext cx="889000" cy="7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87376</xdr:rowOff>
    </xdr:from>
    <xdr:to>
      <xdr:col>15</xdr:col>
      <xdr:colOff>101600</xdr:colOff>
      <xdr:row>76</xdr:row>
      <xdr:rowOff>17526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294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34053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272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57531</xdr:rowOff>
    </xdr:from>
    <xdr:to>
      <xdr:col>10</xdr:col>
      <xdr:colOff>114300</xdr:colOff>
      <xdr:row>76</xdr:row>
      <xdr:rowOff>90170</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087731"/>
          <a:ext cx="889000" cy="3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148717</xdr:rowOff>
    </xdr:from>
    <xdr:to>
      <xdr:col>10</xdr:col>
      <xdr:colOff>165100</xdr:colOff>
      <xdr:row>76</xdr:row>
      <xdr:rowOff>78867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0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95394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278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156463</xdr:rowOff>
    </xdr:from>
    <xdr:to>
      <xdr:col>6</xdr:col>
      <xdr:colOff>38100</xdr:colOff>
      <xdr:row>76</xdr:row>
      <xdr:rowOff>86613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01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103141</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279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10033</xdr:rowOff>
    </xdr:from>
    <xdr:to>
      <xdr:col>24</xdr:col>
      <xdr:colOff>114300</xdr:colOff>
      <xdr:row>77</xdr:row>
      <xdr:rowOff>111633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21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159910</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190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81407</xdr:rowOff>
    </xdr:from>
    <xdr:to>
      <xdr:col>20</xdr:col>
      <xdr:colOff>38100</xdr:colOff>
      <xdr:row>77</xdr:row>
      <xdr:rowOff>11557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11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2684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204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82423</xdr:rowOff>
    </xdr:from>
    <xdr:to>
      <xdr:col>15</xdr:col>
      <xdr:colOff>101600</xdr:colOff>
      <xdr:row>77</xdr:row>
      <xdr:rowOff>12573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11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3700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20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6731</xdr:rowOff>
    </xdr:from>
    <xdr:to>
      <xdr:col>10</xdr:col>
      <xdr:colOff>165100</xdr:colOff>
      <xdr:row>76</xdr:row>
      <xdr:rowOff>108331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03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99458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12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39370</xdr:rowOff>
    </xdr:from>
    <xdr:to>
      <xdr:col>6</xdr:col>
      <xdr:colOff>38100</xdr:colOff>
      <xdr:row>76</xdr:row>
      <xdr:rowOff>140970</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06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132097</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16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123403</xdr:rowOff>
    </xdr:from>
    <xdr:to>
      <xdr:col>24</xdr:col>
      <xdr:colOff>62865</xdr:colOff>
      <xdr:row>97</xdr:row>
      <xdr:rowOff>140615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382453"/>
          <a:ext cx="1270" cy="1388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144442</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77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140615</xdr:rowOff>
    </xdr:from>
    <xdr:to>
      <xdr:col>24</xdr:col>
      <xdr:colOff>152400</xdr:colOff>
      <xdr:row>97</xdr:row>
      <xdr:rowOff>140615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771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70080</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15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123403</xdr:rowOff>
    </xdr:from>
    <xdr:to>
      <xdr:col>24</xdr:col>
      <xdr:colOff>152400</xdr:colOff>
      <xdr:row>89</xdr:row>
      <xdr:rowOff>123403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382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70075</xdr:rowOff>
    </xdr:from>
    <xdr:to>
      <xdr:col>24</xdr:col>
      <xdr:colOff>63500</xdr:colOff>
      <xdr:row>92</xdr:row>
      <xdr:rowOff>133528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5500575"/>
          <a:ext cx="838200" cy="406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112264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0571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133837</xdr:rowOff>
    </xdr:from>
    <xdr:to>
      <xdr:col>24</xdr:col>
      <xdr:colOff>114300</xdr:colOff>
      <xdr:row>94</xdr:row>
      <xdr:rowOff>63987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078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51068</xdr:rowOff>
    </xdr:from>
    <xdr:to>
      <xdr:col>19</xdr:col>
      <xdr:colOff>177800</xdr:colOff>
      <xdr:row>92</xdr:row>
      <xdr:rowOff>133528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5481568"/>
          <a:ext cx="889000" cy="425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66856</xdr:rowOff>
    </xdr:from>
    <xdr:to>
      <xdr:col>20</xdr:col>
      <xdr:colOff>38100</xdr:colOff>
      <xdr:row>95</xdr:row>
      <xdr:rowOff>168456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5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159583</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447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51068</xdr:rowOff>
    </xdr:from>
    <xdr:to>
      <xdr:col>15</xdr:col>
      <xdr:colOff>50800</xdr:colOff>
      <xdr:row>94</xdr:row>
      <xdr:rowOff>131894</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5481568"/>
          <a:ext cx="889000" cy="766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11633</xdr:rowOff>
    </xdr:from>
    <xdr:to>
      <xdr:col>15</xdr:col>
      <xdr:colOff>101600</xdr:colOff>
      <xdr:row>93</xdr:row>
      <xdr:rowOff>113233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595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104360</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04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131894</xdr:rowOff>
    </xdr:from>
    <xdr:to>
      <xdr:col>10</xdr:col>
      <xdr:colOff>114300</xdr:colOff>
      <xdr:row>95</xdr:row>
      <xdr:rowOff>69160</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248194"/>
          <a:ext cx="889000" cy="108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96084</xdr:rowOff>
    </xdr:from>
    <xdr:to>
      <xdr:col>10</xdr:col>
      <xdr:colOff>165100</xdr:colOff>
      <xdr:row>98</xdr:row>
      <xdr:rowOff>26234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72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17361</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81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49809</xdr:rowOff>
    </xdr:from>
    <xdr:to>
      <xdr:col>6</xdr:col>
      <xdr:colOff>38100</xdr:colOff>
      <xdr:row>98</xdr:row>
      <xdr:rowOff>151409</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85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142536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94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19275</xdr:rowOff>
    </xdr:from>
    <xdr:to>
      <xdr:col>24</xdr:col>
      <xdr:colOff>114300</xdr:colOff>
      <xdr:row>90</xdr:row>
      <xdr:rowOff>120875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544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105652</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536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82728</xdr:rowOff>
    </xdr:from>
    <xdr:to>
      <xdr:col>20</xdr:col>
      <xdr:colOff>38100</xdr:colOff>
      <xdr:row>93</xdr:row>
      <xdr:rowOff>12878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585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29405</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5631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268</xdr:rowOff>
    </xdr:from>
    <xdr:to>
      <xdr:col>15</xdr:col>
      <xdr:colOff>101600</xdr:colOff>
      <xdr:row>90</xdr:row>
      <xdr:rowOff>101868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543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88</xdr:row>
      <xdr:rowOff>118395</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520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81094</xdr:rowOff>
    </xdr:from>
    <xdr:to>
      <xdr:col>10</xdr:col>
      <xdr:colOff>165100</xdr:colOff>
      <xdr:row>95</xdr:row>
      <xdr:rowOff>11244</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19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27771</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5972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18360</xdr:rowOff>
    </xdr:from>
    <xdr:to>
      <xdr:col>6</xdr:col>
      <xdr:colOff>38100</xdr:colOff>
      <xdr:row>95</xdr:row>
      <xdr:rowOff>119960</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30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136487</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30795" y="16081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143282</xdr:rowOff>
    </xdr:from>
    <xdr:to>
      <xdr:col>54</xdr:col>
      <xdr:colOff>189865</xdr:colOff>
      <xdr:row>38</xdr:row>
      <xdr:rowOff>53496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629682"/>
          <a:ext cx="1270" cy="938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57323</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57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53496</xdr:rowOff>
    </xdr:from>
    <xdr:to>
      <xdr:col>55</xdr:col>
      <xdr:colOff>88900</xdr:colOff>
      <xdr:row>38</xdr:row>
      <xdr:rowOff>53496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56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89959</xdr:rowOff>
    </xdr:from>
    <xdr:ext cx="599010"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40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143282</xdr:rowOff>
    </xdr:from>
    <xdr:to>
      <xdr:col>55</xdr:col>
      <xdr:colOff>88900</xdr:colOff>
      <xdr:row>32</xdr:row>
      <xdr:rowOff>143282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629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39943</xdr:rowOff>
    </xdr:from>
    <xdr:to>
      <xdr:col>55</xdr:col>
      <xdr:colOff>0</xdr:colOff>
      <xdr:row>37</xdr:row>
      <xdr:rowOff>54073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9639300" y="6383593"/>
          <a:ext cx="838200" cy="1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15471</xdr:rowOff>
    </xdr:from>
    <xdr:ext cx="534377"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016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164044</xdr:rowOff>
    </xdr:from>
    <xdr:to>
      <xdr:col>55</xdr:col>
      <xdr:colOff>50800</xdr:colOff>
      <xdr:row>36</xdr:row>
      <xdr:rowOff>94194</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16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107957</xdr:rowOff>
    </xdr:from>
    <xdr:to>
      <xdr:col>50</xdr:col>
      <xdr:colOff>114300</xdr:colOff>
      <xdr:row>37</xdr:row>
      <xdr:rowOff>39943</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8750300" y="6280157"/>
          <a:ext cx="889000" cy="103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151471</xdr:rowOff>
    </xdr:from>
    <xdr:to>
      <xdr:col>50</xdr:col>
      <xdr:colOff>165100</xdr:colOff>
      <xdr:row>36</xdr:row>
      <xdr:rowOff>81621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1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98148</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72111" y="592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18237</xdr:rowOff>
    </xdr:from>
    <xdr:to>
      <xdr:col>45</xdr:col>
      <xdr:colOff>177800</xdr:colOff>
      <xdr:row>36</xdr:row>
      <xdr:rowOff>107957</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7861300" y="5333187"/>
          <a:ext cx="889000" cy="946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170478</xdr:rowOff>
    </xdr:from>
    <xdr:to>
      <xdr:col>46</xdr:col>
      <xdr:colOff>38100</xdr:colOff>
      <xdr:row>36</xdr:row>
      <xdr:rowOff>100628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17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117155</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83111" y="5946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18237</xdr:rowOff>
    </xdr:from>
    <xdr:to>
      <xdr:col>41</xdr:col>
      <xdr:colOff>50800</xdr:colOff>
      <xdr:row>37</xdr:row>
      <xdr:rowOff>127911</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flipV="1">
          <a:off x="6972300" y="5333187"/>
          <a:ext cx="889000" cy="1138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123538</xdr:rowOff>
    </xdr:from>
    <xdr:to>
      <xdr:col>41</xdr:col>
      <xdr:colOff>101600</xdr:colOff>
      <xdr:row>30</xdr:row>
      <xdr:rowOff>53688</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509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70215</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487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120469</xdr:rowOff>
    </xdr:from>
    <xdr:to>
      <xdr:col>36</xdr:col>
      <xdr:colOff>165100</xdr:colOff>
      <xdr:row>37</xdr:row>
      <xdr:rowOff>50619</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629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67146</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05111" y="606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3273</xdr:rowOff>
    </xdr:from>
    <xdr:to>
      <xdr:col>55</xdr:col>
      <xdr:colOff>50800</xdr:colOff>
      <xdr:row>37</xdr:row>
      <xdr:rowOff>104873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634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153150</xdr:rowOff>
    </xdr:from>
    <xdr:ext cx="534377"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632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160593</xdr:rowOff>
    </xdr:from>
    <xdr:to>
      <xdr:col>50</xdr:col>
      <xdr:colOff>165100</xdr:colOff>
      <xdr:row>37</xdr:row>
      <xdr:rowOff>90743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633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81870</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72111" y="6425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57157</xdr:rowOff>
    </xdr:from>
    <xdr:to>
      <xdr:col>46</xdr:col>
      <xdr:colOff>38100</xdr:colOff>
      <xdr:row>36</xdr:row>
      <xdr:rowOff>158757</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622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149884</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83111" y="632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138887</xdr:rowOff>
    </xdr:from>
    <xdr:to>
      <xdr:col>41</xdr:col>
      <xdr:colOff>101600</xdr:colOff>
      <xdr:row>31</xdr:row>
      <xdr:rowOff>69037</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528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60164</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61795" y="5375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77111</xdr:rowOff>
    </xdr:from>
    <xdr:to>
      <xdr:col>36</xdr:col>
      <xdr:colOff>165100</xdr:colOff>
      <xdr:row>38</xdr:row>
      <xdr:rowOff>7261</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642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169838</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705111" y="651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102857</xdr:rowOff>
    </xdr:from>
    <xdr:to>
      <xdr:col>54</xdr:col>
      <xdr:colOff>189865</xdr:colOff>
      <xdr:row>58</xdr:row>
      <xdr:rowOff>34379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675357"/>
          <a:ext cx="1270" cy="1303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38206</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998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34379</xdr:rowOff>
    </xdr:from>
    <xdr:to>
      <xdr:col>55</xdr:col>
      <xdr:colOff>88900</xdr:colOff>
      <xdr:row>58</xdr:row>
      <xdr:rowOff>34379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997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49534</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50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102857</xdr:rowOff>
    </xdr:from>
    <xdr:to>
      <xdr:col>55</xdr:col>
      <xdr:colOff>88900</xdr:colOff>
      <xdr:row>50</xdr:row>
      <xdr:rowOff>102857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67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112268</xdr:rowOff>
    </xdr:from>
    <xdr:to>
      <xdr:col>55</xdr:col>
      <xdr:colOff>0</xdr:colOff>
      <xdr:row>55</xdr:row>
      <xdr:rowOff>111608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199118"/>
          <a:ext cx="838200" cy="34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805</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430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22378</xdr:rowOff>
    </xdr:from>
    <xdr:to>
      <xdr:col>55</xdr:col>
      <xdr:colOff>50800</xdr:colOff>
      <xdr:row>55</xdr:row>
      <xdr:rowOff>123978</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45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111608</xdr:rowOff>
    </xdr:from>
    <xdr:to>
      <xdr:col>50</xdr:col>
      <xdr:colOff>114300</xdr:colOff>
      <xdr:row>55</xdr:row>
      <xdr:rowOff>150508</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541358"/>
          <a:ext cx="889000" cy="3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54470</xdr:rowOff>
    </xdr:from>
    <xdr:to>
      <xdr:col>50</xdr:col>
      <xdr:colOff>165100</xdr:colOff>
      <xdr:row>55</xdr:row>
      <xdr:rowOff>156070</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48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1147</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25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128029</xdr:rowOff>
    </xdr:from>
    <xdr:to>
      <xdr:col>45</xdr:col>
      <xdr:colOff>177800</xdr:colOff>
      <xdr:row>55</xdr:row>
      <xdr:rowOff>150508</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386329"/>
          <a:ext cx="889000" cy="193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54394</xdr:rowOff>
    </xdr:from>
    <xdr:to>
      <xdr:col>46</xdr:col>
      <xdr:colOff>38100</xdr:colOff>
      <xdr:row>55</xdr:row>
      <xdr:rowOff>155994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48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1071</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25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122745</xdr:rowOff>
    </xdr:from>
    <xdr:to>
      <xdr:col>41</xdr:col>
      <xdr:colOff>50800</xdr:colOff>
      <xdr:row>54</xdr:row>
      <xdr:rowOff>128029</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9038145"/>
          <a:ext cx="889000" cy="34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134417</xdr:rowOff>
    </xdr:from>
    <xdr:to>
      <xdr:col>41</xdr:col>
      <xdr:colOff>101600</xdr:colOff>
      <xdr:row>55</xdr:row>
      <xdr:rowOff>64567</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39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55694</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485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8344</xdr:rowOff>
    </xdr:from>
    <xdr:to>
      <xdr:col>36</xdr:col>
      <xdr:colOff>165100</xdr:colOff>
      <xdr:row>54</xdr:row>
      <xdr:rowOff>109944</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26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101071</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35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61468</xdr:rowOff>
    </xdr:from>
    <xdr:to>
      <xdr:col>55</xdr:col>
      <xdr:colOff>50800</xdr:colOff>
      <xdr:row>53</xdr:row>
      <xdr:rowOff>163068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148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84345</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899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60808</xdr:rowOff>
    </xdr:from>
    <xdr:to>
      <xdr:col>50</xdr:col>
      <xdr:colOff>165100</xdr:colOff>
      <xdr:row>55</xdr:row>
      <xdr:rowOff>162408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49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153535</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58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99708</xdr:rowOff>
    </xdr:from>
    <xdr:to>
      <xdr:col>46</xdr:col>
      <xdr:colOff>38100</xdr:colOff>
      <xdr:row>56</xdr:row>
      <xdr:rowOff>29858</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52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20985</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622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77229</xdr:rowOff>
    </xdr:from>
    <xdr:to>
      <xdr:col>41</xdr:col>
      <xdr:colOff>101600</xdr:colOff>
      <xdr:row>55</xdr:row>
      <xdr:rowOff>7379</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33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23906</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11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71945</xdr:rowOff>
    </xdr:from>
    <xdr:to>
      <xdr:col>36</xdr:col>
      <xdr:colOff>165100</xdr:colOff>
      <xdr:row>53</xdr:row>
      <xdr:rowOff>2095</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898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18622</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876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157302</xdr:rowOff>
    </xdr:from>
    <xdr:to>
      <xdr:col>54</xdr:col>
      <xdr:colOff>189865</xdr:colOff>
      <xdr:row>78</xdr:row>
      <xdr:rowOff>136958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330252"/>
          <a:ext cx="1270" cy="1179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140785</xdr:rowOff>
    </xdr:from>
    <xdr:ext cx="378565"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513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136958</xdr:rowOff>
    </xdr:from>
    <xdr:to>
      <xdr:col>55</xdr:col>
      <xdr:colOff>88900</xdr:colOff>
      <xdr:row>78</xdr:row>
      <xdr:rowOff>136958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510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103979</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210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157302</xdr:rowOff>
    </xdr:from>
    <xdr:to>
      <xdr:col>55</xdr:col>
      <xdr:colOff>88900</xdr:colOff>
      <xdr:row>71</xdr:row>
      <xdr:rowOff>157302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33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85910</xdr:rowOff>
    </xdr:from>
    <xdr:to>
      <xdr:col>55</xdr:col>
      <xdr:colOff>0</xdr:colOff>
      <xdr:row>78</xdr:row>
      <xdr:rowOff>47369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2944660"/>
          <a:ext cx="838200" cy="475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143268</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1734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164841</xdr:rowOff>
    </xdr:from>
    <xdr:to>
      <xdr:col>55</xdr:col>
      <xdr:colOff>50800</xdr:colOff>
      <xdr:row>77</xdr:row>
      <xdr:rowOff>94991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19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47369</xdr:rowOff>
    </xdr:from>
    <xdr:to>
      <xdr:col>50</xdr:col>
      <xdr:colOff>114300</xdr:colOff>
      <xdr:row>78</xdr:row>
      <xdr:rowOff>102964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420469"/>
          <a:ext cx="889000" cy="55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24617</xdr:rowOff>
    </xdr:from>
    <xdr:to>
      <xdr:col>50</xdr:col>
      <xdr:colOff>165100</xdr:colOff>
      <xdr:row>77</xdr:row>
      <xdr:rowOff>126217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226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142744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00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32829</xdr:rowOff>
    </xdr:from>
    <xdr:to>
      <xdr:col>45</xdr:col>
      <xdr:colOff>177800</xdr:colOff>
      <xdr:row>78</xdr:row>
      <xdr:rowOff>102964</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405929"/>
          <a:ext cx="889000" cy="7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164429</xdr:rowOff>
    </xdr:from>
    <xdr:to>
      <xdr:col>46</xdr:col>
      <xdr:colOff>38100</xdr:colOff>
      <xdr:row>77</xdr:row>
      <xdr:rowOff>94579</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194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111106</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296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111330</xdr:rowOff>
    </xdr:from>
    <xdr:to>
      <xdr:col>41</xdr:col>
      <xdr:colOff>50800</xdr:colOff>
      <xdr:row>78</xdr:row>
      <xdr:rowOff>32829</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2284280"/>
          <a:ext cx="889000" cy="1121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71230</xdr:rowOff>
    </xdr:from>
    <xdr:to>
      <xdr:col>41</xdr:col>
      <xdr:colOff>101600</xdr:colOff>
      <xdr:row>77</xdr:row>
      <xdr:rowOff>1380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10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17906</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287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49238</xdr:rowOff>
    </xdr:from>
    <xdr:to>
      <xdr:col>36</xdr:col>
      <xdr:colOff>165100</xdr:colOff>
      <xdr:row>75</xdr:row>
      <xdr:rowOff>150837</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29079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141964</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00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35110</xdr:rowOff>
    </xdr:from>
    <xdr:to>
      <xdr:col>55</xdr:col>
      <xdr:colOff>50800</xdr:colOff>
      <xdr:row>75</xdr:row>
      <xdr:rowOff>136710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289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57987</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274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168019</xdr:rowOff>
    </xdr:from>
    <xdr:to>
      <xdr:col>50</xdr:col>
      <xdr:colOff>165100</xdr:colOff>
      <xdr:row>78</xdr:row>
      <xdr:rowOff>98169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36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89296</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462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52164</xdr:rowOff>
    </xdr:from>
    <xdr:to>
      <xdr:col>46</xdr:col>
      <xdr:colOff>38100</xdr:colOff>
      <xdr:row>78</xdr:row>
      <xdr:rowOff>153764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42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144891</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517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153479</xdr:rowOff>
    </xdr:from>
    <xdr:to>
      <xdr:col>41</xdr:col>
      <xdr:colOff>101600</xdr:colOff>
      <xdr:row>78</xdr:row>
      <xdr:rowOff>83629</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35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74756</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447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60530</xdr:rowOff>
    </xdr:from>
    <xdr:to>
      <xdr:col>36</xdr:col>
      <xdr:colOff>165100</xdr:colOff>
      <xdr:row>71</xdr:row>
      <xdr:rowOff>162130</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223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7207</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200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131738</xdr:rowOff>
    </xdr:from>
    <xdr:to>
      <xdr:col>54</xdr:col>
      <xdr:colOff>189865</xdr:colOff>
      <xdr:row>98</xdr:row>
      <xdr:rowOff>96799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562238"/>
          <a:ext cx="1270" cy="1336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100626</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0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96799</xdr:rowOff>
    </xdr:from>
    <xdr:to>
      <xdr:col>55</xdr:col>
      <xdr:colOff>88900</xdr:colOff>
      <xdr:row>98</xdr:row>
      <xdr:rowOff>96799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898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78415</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337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131738</xdr:rowOff>
    </xdr:from>
    <xdr:to>
      <xdr:col>55</xdr:col>
      <xdr:colOff>88900</xdr:colOff>
      <xdr:row>90</xdr:row>
      <xdr:rowOff>131738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562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36373</xdr:rowOff>
    </xdr:from>
    <xdr:to>
      <xdr:col>55</xdr:col>
      <xdr:colOff>0</xdr:colOff>
      <xdr:row>95</xdr:row>
      <xdr:rowOff>99276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324123"/>
          <a:ext cx="838200" cy="6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70527</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358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92100</xdr:rowOff>
    </xdr:from>
    <xdr:to>
      <xdr:col>55</xdr:col>
      <xdr:colOff>50800</xdr:colOff>
      <xdr:row>96</xdr:row>
      <xdr:rowOff>22250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7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26981</xdr:rowOff>
    </xdr:from>
    <xdr:to>
      <xdr:col>50</xdr:col>
      <xdr:colOff>114300</xdr:colOff>
      <xdr:row>95</xdr:row>
      <xdr:rowOff>99276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314731"/>
          <a:ext cx="889000" cy="7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114064</xdr:rowOff>
    </xdr:from>
    <xdr:to>
      <xdr:col>50</xdr:col>
      <xdr:colOff>165100</xdr:colOff>
      <xdr:row>96</xdr:row>
      <xdr:rowOff>44214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0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35341</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49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110668</xdr:rowOff>
    </xdr:from>
    <xdr:to>
      <xdr:col>45</xdr:col>
      <xdr:colOff>177800</xdr:colOff>
      <xdr:row>95</xdr:row>
      <xdr:rowOff>26981</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226968"/>
          <a:ext cx="889000" cy="87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168948</xdr:rowOff>
    </xdr:from>
    <xdr:to>
      <xdr:col>46</xdr:col>
      <xdr:colOff>38100</xdr:colOff>
      <xdr:row>96</xdr:row>
      <xdr:rowOff>99098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5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90225</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54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110668</xdr:rowOff>
    </xdr:from>
    <xdr:to>
      <xdr:col>41</xdr:col>
      <xdr:colOff>50800</xdr:colOff>
      <xdr:row>96</xdr:row>
      <xdr:rowOff>19475</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226968"/>
          <a:ext cx="889000" cy="2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77451</xdr:rowOff>
    </xdr:from>
    <xdr:to>
      <xdr:col>41</xdr:col>
      <xdr:colOff>101600</xdr:colOff>
      <xdr:row>96</xdr:row>
      <xdr:rowOff>7601</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36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170178</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457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156851</xdr:rowOff>
    </xdr:from>
    <xdr:to>
      <xdr:col>36</xdr:col>
      <xdr:colOff>165100</xdr:colOff>
      <xdr:row>96</xdr:row>
      <xdr:rowOff>87001</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4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78128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53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157023</xdr:rowOff>
    </xdr:from>
    <xdr:to>
      <xdr:col>55</xdr:col>
      <xdr:colOff>50800</xdr:colOff>
      <xdr:row>95</xdr:row>
      <xdr:rowOff>87173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27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8450</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12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48476</xdr:rowOff>
    </xdr:from>
    <xdr:to>
      <xdr:col>50</xdr:col>
      <xdr:colOff>165100</xdr:colOff>
      <xdr:row>95</xdr:row>
      <xdr:rowOff>150076</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33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166603</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111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147631</xdr:rowOff>
    </xdr:from>
    <xdr:to>
      <xdr:col>46</xdr:col>
      <xdr:colOff>38100</xdr:colOff>
      <xdr:row>95</xdr:row>
      <xdr:rowOff>77781</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26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94308</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03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59868</xdr:rowOff>
    </xdr:from>
    <xdr:to>
      <xdr:col>41</xdr:col>
      <xdr:colOff>101600</xdr:colOff>
      <xdr:row>94</xdr:row>
      <xdr:rowOff>161468</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17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6545</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595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140125</xdr:rowOff>
    </xdr:from>
    <xdr:to>
      <xdr:col>36</xdr:col>
      <xdr:colOff>165100</xdr:colOff>
      <xdr:row>96</xdr:row>
      <xdr:rowOff>70275</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42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86802</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203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29020</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343970"/>
          <a:ext cx="1269" cy="138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147147</xdr:rowOff>
    </xdr:from>
    <xdr:ext cx="469744"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11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29020</xdr:rowOff>
    </xdr:from>
    <xdr:to>
      <xdr:col>86</xdr:col>
      <xdr:colOff>25400</xdr:colOff>
      <xdr:row>31</xdr:row>
      <xdr:rowOff>29020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343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138747</xdr:rowOff>
    </xdr:from>
    <xdr:to>
      <xdr:col>85</xdr:col>
      <xdr:colOff>127000</xdr:colOff>
      <xdr:row>38</xdr:row>
      <xdr:rowOff>156845</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653847"/>
          <a:ext cx="8382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50626</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2228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27749</xdr:rowOff>
    </xdr:from>
    <xdr:to>
      <xdr:col>85</xdr:col>
      <xdr:colOff>177800</xdr:colOff>
      <xdr:row>37</xdr:row>
      <xdr:rowOff>129349</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371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15875</xdr:rowOff>
    </xdr:from>
    <xdr:to>
      <xdr:col>81</xdr:col>
      <xdr:colOff>50800</xdr:colOff>
      <xdr:row>38</xdr:row>
      <xdr:rowOff>138747</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530975"/>
          <a:ext cx="889000" cy="12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14796</xdr:rowOff>
    </xdr:from>
    <xdr:to>
      <xdr:col>81</xdr:col>
      <xdr:colOff>101600</xdr:colOff>
      <xdr:row>37</xdr:row>
      <xdr:rowOff>116396</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35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132923</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13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5207</xdr:rowOff>
    </xdr:from>
    <xdr:to>
      <xdr:col>76</xdr:col>
      <xdr:colOff>114300</xdr:colOff>
      <xdr:row>38</xdr:row>
      <xdr:rowOff>15875</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520307"/>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28893</xdr:rowOff>
    </xdr:from>
    <xdr:to>
      <xdr:col>76</xdr:col>
      <xdr:colOff>165100</xdr:colOff>
      <xdr:row>38</xdr:row>
      <xdr:rowOff>130493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43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121620</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3017" y="6636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5207</xdr:rowOff>
    </xdr:from>
    <xdr:to>
      <xdr:col>71</xdr:col>
      <xdr:colOff>177800</xdr:colOff>
      <xdr:row>38</xdr:row>
      <xdr:rowOff>34925</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2814300" y="6520307"/>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317</xdr:rowOff>
    </xdr:from>
    <xdr:to>
      <xdr:col>72</xdr:col>
      <xdr:colOff>38100</xdr:colOff>
      <xdr:row>37</xdr:row>
      <xdr:rowOff>101917</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343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118444</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119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100140</xdr:rowOff>
    </xdr:from>
    <xdr:to>
      <xdr:col>67</xdr:col>
      <xdr:colOff>101600</xdr:colOff>
      <xdr:row>32</xdr:row>
      <xdr:rowOff>30290</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541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30</xdr:row>
      <xdr:rowOff>46817</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519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106045</xdr:rowOff>
    </xdr:from>
    <xdr:to>
      <xdr:col>85</xdr:col>
      <xdr:colOff>177800</xdr:colOff>
      <xdr:row>39</xdr:row>
      <xdr:rowOff>36195</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2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20972</xdr:rowOff>
    </xdr:from>
    <xdr:ext cx="378565"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360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87947</xdr:rowOff>
    </xdr:from>
    <xdr:to>
      <xdr:col>81</xdr:col>
      <xdr:colOff>101600</xdr:colOff>
      <xdr:row>39</xdr:row>
      <xdr:rowOff>18097</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0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9224</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2017" y="6695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136525</xdr:rowOff>
    </xdr:from>
    <xdr:to>
      <xdr:col>76</xdr:col>
      <xdr:colOff>165100</xdr:colOff>
      <xdr:row>38</xdr:row>
      <xdr:rowOff>66675</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48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83202</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357428" y="6255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125857</xdr:rowOff>
    </xdr:from>
    <xdr:to>
      <xdr:col>72</xdr:col>
      <xdr:colOff>38100</xdr:colOff>
      <xdr:row>38</xdr:row>
      <xdr:rowOff>56007</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46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47134</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468428" y="6562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155575</xdr:rowOff>
    </xdr:from>
    <xdr:to>
      <xdr:col>67</xdr:col>
      <xdr:colOff>101600</xdr:colOff>
      <xdr:row>38</xdr:row>
      <xdr:rowOff>85725</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49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76852</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25017" y="6591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131775</xdr:rowOff>
    </xdr:from>
    <xdr:to>
      <xdr:col>85</xdr:col>
      <xdr:colOff>126364</xdr:colOff>
      <xdr:row>78</xdr:row>
      <xdr:rowOff>71958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304725"/>
          <a:ext cx="1269" cy="114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75785</xdr:rowOff>
    </xdr:from>
    <xdr:ext cx="469744"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44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71958</xdr:rowOff>
    </xdr:from>
    <xdr:to>
      <xdr:col>86</xdr:col>
      <xdr:colOff>25400</xdr:colOff>
      <xdr:row>78</xdr:row>
      <xdr:rowOff>71958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445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78452</xdr:rowOff>
    </xdr:from>
    <xdr:ext cx="534377"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207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131775</xdr:rowOff>
    </xdr:from>
    <xdr:to>
      <xdr:col>86</xdr:col>
      <xdr:colOff>25400</xdr:colOff>
      <xdr:row>71</xdr:row>
      <xdr:rowOff>131775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30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116536</xdr:rowOff>
    </xdr:from>
    <xdr:to>
      <xdr:col>85</xdr:col>
      <xdr:colOff>127000</xdr:colOff>
      <xdr:row>74</xdr:row>
      <xdr:rowOff>127165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2803836"/>
          <a:ext cx="838200" cy="1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91806</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779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113379</xdr:rowOff>
    </xdr:from>
    <xdr:to>
      <xdr:col>85</xdr:col>
      <xdr:colOff>177800</xdr:colOff>
      <xdr:row>75</xdr:row>
      <xdr:rowOff>43529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0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127165</xdr:rowOff>
    </xdr:from>
    <xdr:to>
      <xdr:col>81</xdr:col>
      <xdr:colOff>50800</xdr:colOff>
      <xdr:row>74</xdr:row>
      <xdr:rowOff>169628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2814465"/>
          <a:ext cx="889000" cy="42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112522</xdr:rowOff>
    </xdr:from>
    <xdr:to>
      <xdr:col>81</xdr:col>
      <xdr:colOff>101600</xdr:colOff>
      <xdr:row>75</xdr:row>
      <xdr:rowOff>42672</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7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33799</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89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169628</xdr:rowOff>
    </xdr:from>
    <xdr:to>
      <xdr:col>76</xdr:col>
      <xdr:colOff>114300</xdr:colOff>
      <xdr:row>75</xdr:row>
      <xdr:rowOff>31153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2856928"/>
          <a:ext cx="889000" cy="32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113455</xdr:rowOff>
    </xdr:from>
    <xdr:to>
      <xdr:col>76</xdr:col>
      <xdr:colOff>165100</xdr:colOff>
      <xdr:row>75</xdr:row>
      <xdr:rowOff>43605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8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60132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57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28105</xdr:rowOff>
    </xdr:from>
    <xdr:to>
      <xdr:col>71</xdr:col>
      <xdr:colOff>177800</xdr:colOff>
      <xdr:row>75</xdr:row>
      <xdr:rowOff>31153</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2814300" y="12886855"/>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157328</xdr:rowOff>
    </xdr:from>
    <xdr:to>
      <xdr:col>72</xdr:col>
      <xdr:colOff>38100</xdr:colOff>
      <xdr:row>75</xdr:row>
      <xdr:rowOff>87478</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84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78605</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93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168510</xdr:rowOff>
    </xdr:from>
    <xdr:to>
      <xdr:col>67</xdr:col>
      <xdr:colOff>101600</xdr:colOff>
      <xdr:row>75</xdr:row>
      <xdr:rowOff>98660</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85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89787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94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65736</xdr:rowOff>
    </xdr:from>
    <xdr:to>
      <xdr:col>85</xdr:col>
      <xdr:colOff>177800</xdr:colOff>
      <xdr:row>74</xdr:row>
      <xdr:rowOff>167336</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75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88613</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60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76365</xdr:rowOff>
    </xdr:from>
    <xdr:to>
      <xdr:col>81</xdr:col>
      <xdr:colOff>101600</xdr:colOff>
      <xdr:row>75</xdr:row>
      <xdr:rowOff>6515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76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23042</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2538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118828</xdr:rowOff>
    </xdr:from>
    <xdr:to>
      <xdr:col>76</xdr:col>
      <xdr:colOff>165100</xdr:colOff>
      <xdr:row>75</xdr:row>
      <xdr:rowOff>48978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80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40105</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2898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151803</xdr:rowOff>
    </xdr:from>
    <xdr:to>
      <xdr:col>72</xdr:col>
      <xdr:colOff>38100</xdr:colOff>
      <xdr:row>75</xdr:row>
      <xdr:rowOff>81953</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83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98480</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261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148755</xdr:rowOff>
    </xdr:from>
    <xdr:to>
      <xdr:col>67</xdr:col>
      <xdr:colOff>101600</xdr:colOff>
      <xdr:row>75</xdr:row>
      <xdr:rowOff>78905</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83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95432</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2611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138215</xdr:rowOff>
    </xdr:from>
    <xdr:to>
      <xdr:col>85</xdr:col>
      <xdr:colOff>126364</xdr:colOff>
      <xdr:row>98</xdr:row>
      <xdr:rowOff>140900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397265"/>
          <a:ext cx="1269" cy="1545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144727</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4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140900</xdr:rowOff>
    </xdr:from>
    <xdr:to>
      <xdr:col>86</xdr:col>
      <xdr:colOff>25400</xdr:colOff>
      <xdr:row>98</xdr:row>
      <xdr:rowOff>140900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84892</xdr:rowOff>
    </xdr:from>
    <xdr:ext cx="534377"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17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138215</xdr:rowOff>
    </xdr:from>
    <xdr:to>
      <xdr:col>86</xdr:col>
      <xdr:colOff>25400</xdr:colOff>
      <xdr:row>89</xdr:row>
      <xdr:rowOff>138215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39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85407</xdr:rowOff>
    </xdr:from>
    <xdr:to>
      <xdr:col>85</xdr:col>
      <xdr:colOff>127000</xdr:colOff>
      <xdr:row>98</xdr:row>
      <xdr:rowOff>159702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887507"/>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116215</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403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93338</xdr:rowOff>
    </xdr:from>
    <xdr:to>
      <xdr:col>85</xdr:col>
      <xdr:colOff>177800</xdr:colOff>
      <xdr:row>97</xdr:row>
      <xdr:rowOff>23488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5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69862</xdr:rowOff>
    </xdr:from>
    <xdr:to>
      <xdr:col>81</xdr:col>
      <xdr:colOff>50800</xdr:colOff>
      <xdr:row>98</xdr:row>
      <xdr:rowOff>159702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529062"/>
          <a:ext cx="889000" cy="432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79451</xdr:rowOff>
    </xdr:from>
    <xdr:to>
      <xdr:col>81</xdr:col>
      <xdr:colOff>101600</xdr:colOff>
      <xdr:row>97</xdr:row>
      <xdr:rowOff>9601</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53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26128</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31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69862</xdr:rowOff>
    </xdr:from>
    <xdr:to>
      <xdr:col>76</xdr:col>
      <xdr:colOff>114300</xdr:colOff>
      <xdr:row>98</xdr:row>
      <xdr:rowOff>91656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529062"/>
          <a:ext cx="889000" cy="36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63545</xdr:rowOff>
    </xdr:from>
    <xdr:to>
      <xdr:col>76</xdr:col>
      <xdr:colOff>165100</xdr:colOff>
      <xdr:row>96</xdr:row>
      <xdr:rowOff>165145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52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156272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615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91656</xdr:rowOff>
    </xdr:from>
    <xdr:to>
      <xdr:col>71</xdr:col>
      <xdr:colOff>177800</xdr:colOff>
      <xdr:row>98</xdr:row>
      <xdr:rowOff>94038</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893756"/>
          <a:ext cx="889000" cy="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88348</xdr:rowOff>
    </xdr:from>
    <xdr:to>
      <xdr:col>72</xdr:col>
      <xdr:colOff>38100</xdr:colOff>
      <xdr:row>98</xdr:row>
      <xdr:rowOff>18498</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718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35025</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49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72689</xdr:rowOff>
    </xdr:from>
    <xdr:to>
      <xdr:col>67</xdr:col>
      <xdr:colOff>101600</xdr:colOff>
      <xdr:row>97</xdr:row>
      <xdr:rowOff>2839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53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19366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30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34607</xdr:rowOff>
    </xdr:from>
    <xdr:to>
      <xdr:col>85</xdr:col>
      <xdr:colOff>177800</xdr:colOff>
      <xdr:row>98</xdr:row>
      <xdr:rowOff>136207</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83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120984</xdr:rowOff>
    </xdr:from>
    <xdr:ext cx="469744"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51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108902</xdr:rowOff>
    </xdr:from>
    <xdr:to>
      <xdr:col>81</xdr:col>
      <xdr:colOff>101600</xdr:colOff>
      <xdr:row>99</xdr:row>
      <xdr:rowOff>39052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911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30179</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46428" y="1700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19062</xdr:rowOff>
    </xdr:from>
    <xdr:to>
      <xdr:col>76</xdr:col>
      <xdr:colOff>165100</xdr:colOff>
      <xdr:row>96</xdr:row>
      <xdr:rowOff>120662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478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137189</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25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40856</xdr:rowOff>
    </xdr:from>
    <xdr:to>
      <xdr:col>72</xdr:col>
      <xdr:colOff>38100</xdr:colOff>
      <xdr:row>98</xdr:row>
      <xdr:rowOff>142456</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84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133583</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68428" y="16935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43238</xdr:rowOff>
    </xdr:from>
    <xdr:to>
      <xdr:col>67</xdr:col>
      <xdr:colOff>101600</xdr:colOff>
      <xdr:row>98</xdr:row>
      <xdr:rowOff>144838</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4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135965</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79428" y="1693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60833</xdr:rowOff>
    </xdr:from>
    <xdr:to>
      <xdr:col>116</xdr:col>
      <xdr:colOff>62864</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5375783"/>
          <a:ext cx="1269" cy="1409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7510</xdr:rowOff>
    </xdr:from>
    <xdr:ext cx="469744" cy="25904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5151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60833</xdr:rowOff>
    </xdr:from>
    <xdr:to>
      <xdr:col>116</xdr:col>
      <xdr:colOff>152400</xdr:colOff>
      <xdr:row>31</xdr:row>
      <xdr:rowOff>60833</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5375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60996</xdr:rowOff>
    </xdr:from>
    <xdr:to>
      <xdr:col>116</xdr:col>
      <xdr:colOff>63500</xdr:colOff>
      <xdr:row>37</xdr:row>
      <xdr:rowOff>83856</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1323300" y="6233196"/>
          <a:ext cx="8382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77650</xdr:rowOff>
    </xdr:from>
    <xdr:ext cx="469744" cy="25904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60784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54773</xdr:rowOff>
    </xdr:from>
    <xdr:to>
      <xdr:col>116</xdr:col>
      <xdr:colOff>114300</xdr:colOff>
      <xdr:row>36</xdr:row>
      <xdr:rowOff>156373</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22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60996</xdr:rowOff>
    </xdr:from>
    <xdr:to>
      <xdr:col>111</xdr:col>
      <xdr:colOff>177800</xdr:colOff>
      <xdr:row>37</xdr:row>
      <xdr:rowOff>91694</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0434300" y="6233196"/>
          <a:ext cx="889000" cy="20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57712</xdr:rowOff>
    </xdr:from>
    <xdr:to>
      <xdr:col>112</xdr:col>
      <xdr:colOff>38100</xdr:colOff>
      <xdr:row>36</xdr:row>
      <xdr:rowOff>159312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2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150439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632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59037</xdr:rowOff>
    </xdr:from>
    <xdr:to>
      <xdr:col>107</xdr:col>
      <xdr:colOff>50800</xdr:colOff>
      <xdr:row>37</xdr:row>
      <xdr:rowOff>91694</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9545300" y="6231237"/>
          <a:ext cx="889000" cy="20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115352</xdr:rowOff>
    </xdr:from>
    <xdr:to>
      <xdr:col>107</xdr:col>
      <xdr:colOff>101600</xdr:colOff>
      <xdr:row>37</xdr:row>
      <xdr:rowOff>45502</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28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62029</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062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59037</xdr:rowOff>
    </xdr:from>
    <xdr:to>
      <xdr:col>102</xdr:col>
      <xdr:colOff>114300</xdr:colOff>
      <xdr:row>36</xdr:row>
      <xdr:rowOff>64262</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8656300" y="6231237"/>
          <a:ext cx="8890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137233</xdr:rowOff>
    </xdr:from>
    <xdr:to>
      <xdr:col>102</xdr:col>
      <xdr:colOff>165100</xdr:colOff>
      <xdr:row>37</xdr:row>
      <xdr:rowOff>67383</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58510</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6402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4481</xdr:rowOff>
    </xdr:from>
    <xdr:to>
      <xdr:col>98</xdr:col>
      <xdr:colOff>38100</xdr:colOff>
      <xdr:row>37</xdr:row>
      <xdr:rowOff>106081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34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97208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644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33056</xdr:rowOff>
    </xdr:from>
    <xdr:to>
      <xdr:col>116</xdr:col>
      <xdr:colOff>114300</xdr:colOff>
      <xdr:row>37</xdr:row>
      <xdr:rowOff>134656</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2110700" y="637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11483</xdr:rowOff>
    </xdr:from>
    <xdr:ext cx="469744" cy="259045"/>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635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10196</xdr:rowOff>
    </xdr:from>
    <xdr:to>
      <xdr:col>112</xdr:col>
      <xdr:colOff>38100</xdr:colOff>
      <xdr:row>36</xdr:row>
      <xdr:rowOff>111796</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1272500" y="618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128323</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088428" y="5957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40894</xdr:rowOff>
    </xdr:from>
    <xdr:to>
      <xdr:col>107</xdr:col>
      <xdr:colOff>101600</xdr:colOff>
      <xdr:row>37</xdr:row>
      <xdr:rowOff>142494</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383500" y="638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133621</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199428" y="6477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8237</xdr:rowOff>
    </xdr:from>
    <xdr:to>
      <xdr:col>102</xdr:col>
      <xdr:colOff>165100</xdr:colOff>
      <xdr:row>36</xdr:row>
      <xdr:rowOff>109837</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494500" y="618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126364</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310428" y="595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13462</xdr:rowOff>
    </xdr:from>
    <xdr:to>
      <xdr:col>98</xdr:col>
      <xdr:colOff>38100</xdr:colOff>
      <xdr:row>36</xdr:row>
      <xdr:rowOff>115062</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05500" y="618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131589</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421428" y="5960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38659</xdr:rowOff>
    </xdr:from>
    <xdr:to>
      <xdr:col>116</xdr:col>
      <xdr:colOff>62864</xdr:colOff>
      <xdr:row>58</xdr:row>
      <xdr:rowOff>25000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782609"/>
          <a:ext cx="1269" cy="1186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28827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99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25000</xdr:rowOff>
    </xdr:from>
    <xdr:to>
      <xdr:col>116</xdr:col>
      <xdr:colOff>152400</xdr:colOff>
      <xdr:row>58</xdr:row>
      <xdr:rowOff>25000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996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156786</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55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38659</xdr:rowOff>
    </xdr:from>
    <xdr:to>
      <xdr:col>116</xdr:col>
      <xdr:colOff>152400</xdr:colOff>
      <xdr:row>51</xdr:row>
      <xdr:rowOff>38659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782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119240</xdr:rowOff>
    </xdr:from>
    <xdr:to>
      <xdr:col>116</xdr:col>
      <xdr:colOff>63500</xdr:colOff>
      <xdr:row>55</xdr:row>
      <xdr:rowOff>121298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1323300" y="9548990"/>
          <a:ext cx="8382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17149</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618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38722</xdr:rowOff>
    </xdr:from>
    <xdr:to>
      <xdr:col>116</xdr:col>
      <xdr:colOff>114300</xdr:colOff>
      <xdr:row>56</xdr:row>
      <xdr:rowOff>140322</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639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121298</xdr:rowOff>
    </xdr:from>
    <xdr:to>
      <xdr:col>111</xdr:col>
      <xdr:colOff>177800</xdr:colOff>
      <xdr:row>55</xdr:row>
      <xdr:rowOff>128098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434300" y="9551048"/>
          <a:ext cx="889000" cy="6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30721</xdr:rowOff>
    </xdr:from>
    <xdr:to>
      <xdr:col>112</xdr:col>
      <xdr:colOff>38100</xdr:colOff>
      <xdr:row>56</xdr:row>
      <xdr:rowOff>132321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63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123448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724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128098</xdr:rowOff>
    </xdr:from>
    <xdr:to>
      <xdr:col>107</xdr:col>
      <xdr:colOff>50800</xdr:colOff>
      <xdr:row>55</xdr:row>
      <xdr:rowOff>135128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9545300" y="9557848"/>
          <a:ext cx="889000" cy="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29064</xdr:rowOff>
    </xdr:from>
    <xdr:to>
      <xdr:col>107</xdr:col>
      <xdr:colOff>101600</xdr:colOff>
      <xdr:row>56</xdr:row>
      <xdr:rowOff>130664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63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121791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135128</xdr:rowOff>
    </xdr:from>
    <xdr:to>
      <xdr:col>102</xdr:col>
      <xdr:colOff>114300</xdr:colOff>
      <xdr:row>56</xdr:row>
      <xdr:rowOff>23228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8656300" y="9564878"/>
          <a:ext cx="889000" cy="5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31521</xdr:rowOff>
    </xdr:from>
    <xdr:to>
      <xdr:col>102</xdr:col>
      <xdr:colOff>165100</xdr:colOff>
      <xdr:row>56</xdr:row>
      <xdr:rowOff>133121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63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124248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725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47752</xdr:rowOff>
    </xdr:from>
    <xdr:to>
      <xdr:col>98</xdr:col>
      <xdr:colOff>38100</xdr:colOff>
      <xdr:row>56</xdr:row>
      <xdr:rowOff>149352</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6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140479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741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68440</xdr:rowOff>
    </xdr:from>
    <xdr:to>
      <xdr:col>116</xdr:col>
      <xdr:colOff>114300</xdr:colOff>
      <xdr:row>55</xdr:row>
      <xdr:rowOff>170040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949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91317</xdr:rowOff>
    </xdr:from>
    <xdr:ext cx="469744"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349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70498</xdr:rowOff>
    </xdr:from>
    <xdr:to>
      <xdr:col>112</xdr:col>
      <xdr:colOff>38100</xdr:colOff>
      <xdr:row>56</xdr:row>
      <xdr:rowOff>648</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950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17175</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88428" y="927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77298</xdr:rowOff>
    </xdr:from>
    <xdr:to>
      <xdr:col>107</xdr:col>
      <xdr:colOff>101600</xdr:colOff>
      <xdr:row>56</xdr:row>
      <xdr:rowOff>7448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950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23975</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99428" y="9282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84328</xdr:rowOff>
    </xdr:from>
    <xdr:to>
      <xdr:col>102</xdr:col>
      <xdr:colOff>165100</xdr:colOff>
      <xdr:row>56</xdr:row>
      <xdr:rowOff>14478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951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31005</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10428" y="9289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143878</xdr:rowOff>
    </xdr:from>
    <xdr:to>
      <xdr:col>98</xdr:col>
      <xdr:colOff>38100</xdr:colOff>
      <xdr:row>56</xdr:row>
      <xdr:rowOff>74028</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957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90555</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21428" y="9348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19045</xdr:rowOff>
    </xdr:from>
    <xdr:to>
      <xdr:col>116</xdr:col>
      <xdr:colOff>62864</xdr:colOff>
      <xdr:row>77</xdr:row>
      <xdr:rowOff>64901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020545"/>
          <a:ext cx="1269" cy="1246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68728</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27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64901</xdr:rowOff>
    </xdr:from>
    <xdr:to>
      <xdr:col>116</xdr:col>
      <xdr:colOff>152400</xdr:colOff>
      <xdr:row>77</xdr:row>
      <xdr:rowOff>64901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26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137172</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79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19045</xdr:rowOff>
    </xdr:from>
    <xdr:to>
      <xdr:col>116</xdr:col>
      <xdr:colOff>152400</xdr:colOff>
      <xdr:row>70</xdr:row>
      <xdr:rowOff>19045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020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144546</xdr:rowOff>
    </xdr:from>
    <xdr:to>
      <xdr:col>116</xdr:col>
      <xdr:colOff>63500</xdr:colOff>
      <xdr:row>71</xdr:row>
      <xdr:rowOff>15113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2146046"/>
          <a:ext cx="838200" cy="42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115059</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630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136632</xdr:rowOff>
    </xdr:from>
    <xdr:to>
      <xdr:col>116</xdr:col>
      <xdr:colOff>114300</xdr:colOff>
      <xdr:row>74</xdr:row>
      <xdr:rowOff>66782</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65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15113</xdr:rowOff>
    </xdr:from>
    <xdr:to>
      <xdr:col>111</xdr:col>
      <xdr:colOff>177800</xdr:colOff>
      <xdr:row>71</xdr:row>
      <xdr:rowOff>80767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2188063"/>
          <a:ext cx="889000" cy="6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32299</xdr:rowOff>
    </xdr:from>
    <xdr:to>
      <xdr:col>112</xdr:col>
      <xdr:colOff>38100</xdr:colOff>
      <xdr:row>74</xdr:row>
      <xdr:rowOff>133899</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71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125026</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81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80767</xdr:rowOff>
    </xdr:from>
    <xdr:to>
      <xdr:col>107</xdr:col>
      <xdr:colOff>50800</xdr:colOff>
      <xdr:row>71</xdr:row>
      <xdr:rowOff>126624</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2253717"/>
          <a:ext cx="889000" cy="4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63388</xdr:rowOff>
    </xdr:from>
    <xdr:to>
      <xdr:col>107</xdr:col>
      <xdr:colOff>101600</xdr:colOff>
      <xdr:row>74</xdr:row>
      <xdr:rowOff>164988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75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156115</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84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126624</xdr:rowOff>
    </xdr:from>
    <xdr:to>
      <xdr:col>102</xdr:col>
      <xdr:colOff>114300</xdr:colOff>
      <xdr:row>72</xdr:row>
      <xdr:rowOff>37195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2299574"/>
          <a:ext cx="889000" cy="82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122641</xdr:rowOff>
    </xdr:from>
    <xdr:to>
      <xdr:col>102</xdr:col>
      <xdr:colOff>165100</xdr:colOff>
      <xdr:row>75</xdr:row>
      <xdr:rowOff>52791</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80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43918</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90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64577</xdr:rowOff>
    </xdr:from>
    <xdr:to>
      <xdr:col>98</xdr:col>
      <xdr:colOff>38100</xdr:colOff>
      <xdr:row>71</xdr:row>
      <xdr:rowOff>166177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23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11254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01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93746</xdr:rowOff>
    </xdr:from>
    <xdr:to>
      <xdr:col>116</xdr:col>
      <xdr:colOff>114300</xdr:colOff>
      <xdr:row>71</xdr:row>
      <xdr:rowOff>23896</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09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8673</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010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135763</xdr:rowOff>
    </xdr:from>
    <xdr:to>
      <xdr:col>112</xdr:col>
      <xdr:colOff>38100</xdr:colOff>
      <xdr:row>71</xdr:row>
      <xdr:rowOff>65913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13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82440</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191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29967</xdr:rowOff>
    </xdr:from>
    <xdr:to>
      <xdr:col>107</xdr:col>
      <xdr:colOff>101600</xdr:colOff>
      <xdr:row>71</xdr:row>
      <xdr:rowOff>131567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220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148094</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197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75824</xdr:rowOff>
    </xdr:from>
    <xdr:to>
      <xdr:col>102</xdr:col>
      <xdr:colOff>165100</xdr:colOff>
      <xdr:row>72</xdr:row>
      <xdr:rowOff>5974</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224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22501</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024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157845</xdr:rowOff>
    </xdr:from>
    <xdr:to>
      <xdr:col>98</xdr:col>
      <xdr:colOff>38100</xdr:colOff>
      <xdr:row>72</xdr:row>
      <xdr:rowOff>87995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33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79122</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42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昨年度と比較して増加した費用の内、その差額が最も大きかったのは普通建設事業費で、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26,948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円の増加となった。これは、西部学校給食センターの新設や、体育施設の整備などの事業費が増加したことによる。普通建設事業費のうち新規整備も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20,814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円増加しているが、これも西部学校給食センター新設の影響による。次に差額が大きかったのは扶助費で、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12,443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円の増加となった。これは、住民税非課税世帯等への補助金等の増加によるものである。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次に、減少した費用の内、その差額が最も大きかったのは物件費で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6,528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円減少した。これは、新型コロナウイルスワクチン予防接種委託料や令和４年度衛生センター閉鎖に伴う委託料の減少によるものである。２番目は人件費で、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4,231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円減少した。これは、適正な人員配置の見直しに伴う人員減や退職手当の減少等による。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類似団体平均との比較では、最も差が大きいのは普通建設事業で、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23,922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類似団体平均より高い。これは上記で記載している大型事業の西部学校給食センターの建設による影響が大きいが、令和６年度で完成するため、令和７年度以降は老朽化した公共施設等の更新を行いながらも緊急度や住民ニーズ等による事業の選択を行うことで抑制を図っていきた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愛媛県新居浜市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114,070
112,469
234.47
56,136,821
55,104,771
942,068
28,392,345
52,084,381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100511</xdr:rowOff>
    </xdr:from>
    <xdr:to>
      <xdr:col>24</xdr:col>
      <xdr:colOff>62865</xdr:colOff>
      <xdr:row>39</xdr:row>
      <xdr:rowOff>16147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44011"/>
          <a:ext cx="127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19974</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06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16147</xdr:rowOff>
    </xdr:from>
    <xdr:to>
      <xdr:col>24</xdr:col>
      <xdr:colOff>152400</xdr:colOff>
      <xdr:row>39</xdr:row>
      <xdr:rowOff>16147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02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47188</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19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100511</xdr:rowOff>
    </xdr:from>
    <xdr:to>
      <xdr:col>24</xdr:col>
      <xdr:colOff>152400</xdr:colOff>
      <xdr:row>30</xdr:row>
      <xdr:rowOff>100511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44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71664</xdr:rowOff>
    </xdr:from>
    <xdr:to>
      <xdr:col>24</xdr:col>
      <xdr:colOff>63500</xdr:colOff>
      <xdr:row>32</xdr:row>
      <xdr:rowOff>3628</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386614"/>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110870</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940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132443</xdr:rowOff>
    </xdr:from>
    <xdr:to>
      <xdr:col>24</xdr:col>
      <xdr:colOff>114300</xdr:colOff>
      <xdr:row>35</xdr:row>
      <xdr:rowOff>62593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6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3628</xdr:rowOff>
    </xdr:from>
    <xdr:to>
      <xdr:col>19</xdr:col>
      <xdr:colOff>177800</xdr:colOff>
      <xdr:row>32</xdr:row>
      <xdr:rowOff>63500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490028"/>
          <a:ext cx="889000" cy="59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168366</xdr:rowOff>
    </xdr:from>
    <xdr:to>
      <xdr:col>20</xdr:col>
      <xdr:colOff>38100</xdr:colOff>
      <xdr:row>35</xdr:row>
      <xdr:rowOff>98516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99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89643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09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63500</xdr:rowOff>
    </xdr:from>
    <xdr:to>
      <xdr:col>15</xdr:col>
      <xdr:colOff>50800</xdr:colOff>
      <xdr:row>32</xdr:row>
      <xdr:rowOff>107043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5499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29573</xdr:rowOff>
    </xdr:from>
    <xdr:to>
      <xdr:col>15</xdr:col>
      <xdr:colOff>101600</xdr:colOff>
      <xdr:row>35</xdr:row>
      <xdr:rowOff>131173</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03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122300</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12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1451</xdr:rowOff>
    </xdr:from>
    <xdr:to>
      <xdr:col>10</xdr:col>
      <xdr:colOff>114300</xdr:colOff>
      <xdr:row>32</xdr:row>
      <xdr:rowOff>107043</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487851"/>
          <a:ext cx="889000" cy="10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81824</xdr:rowOff>
    </xdr:from>
    <xdr:to>
      <xdr:col>10</xdr:col>
      <xdr:colOff>165100</xdr:colOff>
      <xdr:row>36</xdr:row>
      <xdr:rowOff>11974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3101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17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157480</xdr:rowOff>
    </xdr:from>
    <xdr:to>
      <xdr:col>6</xdr:col>
      <xdr:colOff>38100</xdr:colOff>
      <xdr:row>35</xdr:row>
      <xdr:rowOff>87630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78757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20864</xdr:rowOff>
    </xdr:from>
    <xdr:to>
      <xdr:col>24</xdr:col>
      <xdr:colOff>114300</xdr:colOff>
      <xdr:row>31</xdr:row>
      <xdr:rowOff>122464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33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43741</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18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124278</xdr:rowOff>
    </xdr:from>
    <xdr:to>
      <xdr:col>20</xdr:col>
      <xdr:colOff>38100</xdr:colOff>
      <xdr:row>32</xdr:row>
      <xdr:rowOff>54428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43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70955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214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12700</xdr:rowOff>
    </xdr:from>
    <xdr:to>
      <xdr:col>15</xdr:col>
      <xdr:colOff>101600</xdr:colOff>
      <xdr:row>32</xdr:row>
      <xdr:rowOff>114300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4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130827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2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56243</xdr:rowOff>
    </xdr:from>
    <xdr:to>
      <xdr:col>10</xdr:col>
      <xdr:colOff>165100</xdr:colOff>
      <xdr:row>32</xdr:row>
      <xdr:rowOff>157843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54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2920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31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122101</xdr:rowOff>
    </xdr:from>
    <xdr:to>
      <xdr:col>6</xdr:col>
      <xdr:colOff>38100</xdr:colOff>
      <xdr:row>32</xdr:row>
      <xdr:rowOff>52251</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43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68778</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212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166713</xdr:rowOff>
    </xdr:from>
    <xdr:to>
      <xdr:col>24</xdr:col>
      <xdr:colOff>62865</xdr:colOff>
      <xdr:row>59</xdr:row>
      <xdr:rowOff>28169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253563"/>
          <a:ext cx="1270" cy="890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31996</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4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28169</xdr:rowOff>
    </xdr:from>
    <xdr:to>
      <xdr:col>24</xdr:col>
      <xdr:colOff>152400</xdr:colOff>
      <xdr:row>59</xdr:row>
      <xdr:rowOff>28169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43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113390</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028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101,373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166713</xdr:rowOff>
    </xdr:from>
    <xdr:to>
      <xdr:col>24</xdr:col>
      <xdr:colOff>152400</xdr:colOff>
      <xdr:row>53</xdr:row>
      <xdr:rowOff>166713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25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127444</xdr:rowOff>
    </xdr:from>
    <xdr:to>
      <xdr:col>24</xdr:col>
      <xdr:colOff>63500</xdr:colOff>
      <xdr:row>57</xdr:row>
      <xdr:rowOff>163970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900094"/>
          <a:ext cx="838200" cy="36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148048</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577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125171</xdr:rowOff>
    </xdr:from>
    <xdr:to>
      <xdr:col>24</xdr:col>
      <xdr:colOff>114300</xdr:colOff>
      <xdr:row>57</xdr:row>
      <xdr:rowOff>55321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726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75235</xdr:rowOff>
    </xdr:from>
    <xdr:to>
      <xdr:col>19</xdr:col>
      <xdr:colOff>177800</xdr:colOff>
      <xdr:row>57</xdr:row>
      <xdr:rowOff>163970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9676435"/>
          <a:ext cx="889000" cy="260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121539</xdr:rowOff>
    </xdr:from>
    <xdr:to>
      <xdr:col>20</xdr:col>
      <xdr:colOff>38100</xdr:colOff>
      <xdr:row>57</xdr:row>
      <xdr:rowOff>51689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7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68216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49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49</xdr:row>
      <xdr:rowOff>157772</xdr:rowOff>
    </xdr:from>
    <xdr:to>
      <xdr:col>15</xdr:col>
      <xdr:colOff>50800</xdr:colOff>
      <xdr:row>56</xdr:row>
      <xdr:rowOff>75235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8558822"/>
          <a:ext cx="889000" cy="1117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99454</xdr:rowOff>
    </xdr:from>
    <xdr:to>
      <xdr:col>15</xdr:col>
      <xdr:colOff>101600</xdr:colOff>
      <xdr:row>57</xdr:row>
      <xdr:rowOff>29604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70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20731</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79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49</xdr:row>
      <xdr:rowOff>157772</xdr:rowOff>
    </xdr:from>
    <xdr:to>
      <xdr:col>10</xdr:col>
      <xdr:colOff>114300</xdr:colOff>
      <xdr:row>58</xdr:row>
      <xdr:rowOff>35611</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8558822"/>
          <a:ext cx="889000" cy="1420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49</xdr:row>
      <xdr:rowOff>139052</xdr:rowOff>
    </xdr:from>
    <xdr:to>
      <xdr:col>10</xdr:col>
      <xdr:colOff>165100</xdr:colOff>
      <xdr:row>50</xdr:row>
      <xdr:rowOff>69202</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854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60329</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8632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137655</xdr:rowOff>
    </xdr:from>
    <xdr:to>
      <xdr:col>6</xdr:col>
      <xdr:colOff>38100</xdr:colOff>
      <xdr:row>57</xdr:row>
      <xdr:rowOff>67805</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73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84332</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951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76644</xdr:rowOff>
    </xdr:from>
    <xdr:to>
      <xdr:col>24</xdr:col>
      <xdr:colOff>114300</xdr:colOff>
      <xdr:row>58</xdr:row>
      <xdr:rowOff>6794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84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55071</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827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113170</xdr:rowOff>
    </xdr:from>
    <xdr:to>
      <xdr:col>20</xdr:col>
      <xdr:colOff>38100</xdr:colOff>
      <xdr:row>58</xdr:row>
      <xdr:rowOff>43320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88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34447</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97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24435</xdr:rowOff>
    </xdr:from>
    <xdr:to>
      <xdr:col>15</xdr:col>
      <xdr:colOff>101600</xdr:colOff>
      <xdr:row>56</xdr:row>
      <xdr:rowOff>126035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62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142562</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40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49</xdr:row>
      <xdr:rowOff>106972</xdr:rowOff>
    </xdr:from>
    <xdr:to>
      <xdr:col>10</xdr:col>
      <xdr:colOff>165100</xdr:colOff>
      <xdr:row>50</xdr:row>
      <xdr:rowOff>37122</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850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53649</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8283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156261</xdr:rowOff>
    </xdr:from>
    <xdr:to>
      <xdr:col>6</xdr:col>
      <xdr:colOff>38100</xdr:colOff>
      <xdr:row>58</xdr:row>
      <xdr:rowOff>86411</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92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77538</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10021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106476</xdr:rowOff>
    </xdr:from>
    <xdr:to>
      <xdr:col>24</xdr:col>
      <xdr:colOff>62865</xdr:colOff>
      <xdr:row>79</xdr:row>
      <xdr:rowOff>45346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279426"/>
          <a:ext cx="1270" cy="1310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49173</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59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45346</xdr:rowOff>
    </xdr:from>
    <xdr:to>
      <xdr:col>24</xdr:col>
      <xdr:colOff>152400</xdr:colOff>
      <xdr:row>79</xdr:row>
      <xdr:rowOff>45346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58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53153</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2054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106476</xdr:rowOff>
    </xdr:from>
    <xdr:to>
      <xdr:col>24</xdr:col>
      <xdr:colOff>152400</xdr:colOff>
      <xdr:row>71</xdr:row>
      <xdr:rowOff>106476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27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45631</xdr:rowOff>
    </xdr:from>
    <xdr:to>
      <xdr:col>24</xdr:col>
      <xdr:colOff>63500</xdr:colOff>
      <xdr:row>73</xdr:row>
      <xdr:rowOff>92189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390031"/>
          <a:ext cx="838200" cy="218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85406</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9441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106979</xdr:rowOff>
    </xdr:from>
    <xdr:to>
      <xdr:col>24</xdr:col>
      <xdr:colOff>114300</xdr:colOff>
      <xdr:row>76</xdr:row>
      <xdr:rowOff>37130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96572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98666</xdr:rowOff>
    </xdr:from>
    <xdr:to>
      <xdr:col>19</xdr:col>
      <xdr:colOff>177800</xdr:colOff>
      <xdr:row>73</xdr:row>
      <xdr:rowOff>92189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908300" y="12443066"/>
          <a:ext cx="889000" cy="16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107017</xdr:rowOff>
    </xdr:from>
    <xdr:to>
      <xdr:col>20</xdr:col>
      <xdr:colOff>38100</xdr:colOff>
      <xdr:row>77</xdr:row>
      <xdr:rowOff>37167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31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28294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3229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98666</xdr:rowOff>
    </xdr:from>
    <xdr:to>
      <xdr:col>15</xdr:col>
      <xdr:colOff>50800</xdr:colOff>
      <xdr:row>75</xdr:row>
      <xdr:rowOff>43040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2443066"/>
          <a:ext cx="889000" cy="458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110274</xdr:rowOff>
    </xdr:from>
    <xdr:to>
      <xdr:col>15</xdr:col>
      <xdr:colOff>101600</xdr:colOff>
      <xdr:row>76</xdr:row>
      <xdr:rowOff>40424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96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31551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06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43040</xdr:rowOff>
    </xdr:from>
    <xdr:to>
      <xdr:col>10</xdr:col>
      <xdr:colOff>114300</xdr:colOff>
      <xdr:row>76</xdr:row>
      <xdr:rowOff>57708</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2901790"/>
          <a:ext cx="889000" cy="186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57925</xdr:rowOff>
    </xdr:from>
    <xdr:to>
      <xdr:col>10</xdr:col>
      <xdr:colOff>165100</xdr:colOff>
      <xdr:row>78</xdr:row>
      <xdr:rowOff>159525</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43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150652</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52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153860</xdr:rowOff>
    </xdr:from>
    <xdr:to>
      <xdr:col>6</xdr:col>
      <xdr:colOff>38100</xdr:colOff>
      <xdr:row>79</xdr:row>
      <xdr:rowOff>84010</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52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75137</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61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166281</xdr:rowOff>
    </xdr:from>
    <xdr:to>
      <xdr:col>24</xdr:col>
      <xdr:colOff>114300</xdr:colOff>
      <xdr:row>72</xdr:row>
      <xdr:rowOff>96431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33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81208</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254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41389</xdr:rowOff>
    </xdr:from>
    <xdr:to>
      <xdr:col>20</xdr:col>
      <xdr:colOff>38100</xdr:colOff>
      <xdr:row>73</xdr:row>
      <xdr:rowOff>142989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55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159516</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332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47866</xdr:rowOff>
    </xdr:from>
    <xdr:to>
      <xdr:col>15</xdr:col>
      <xdr:colOff>101600</xdr:colOff>
      <xdr:row>72</xdr:row>
      <xdr:rowOff>149466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239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165993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167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163690</xdr:rowOff>
    </xdr:from>
    <xdr:to>
      <xdr:col>10</xdr:col>
      <xdr:colOff>165100</xdr:colOff>
      <xdr:row>75</xdr:row>
      <xdr:rowOff>93840</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28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110367</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626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6908</xdr:rowOff>
    </xdr:from>
    <xdr:to>
      <xdr:col>6</xdr:col>
      <xdr:colOff>38100</xdr:colOff>
      <xdr:row>76</xdr:row>
      <xdr:rowOff>108508</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03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125036</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281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89474</xdr:rowOff>
    </xdr:from>
    <xdr:to>
      <xdr:col>24</xdr:col>
      <xdr:colOff>62865</xdr:colOff>
      <xdr:row>97</xdr:row>
      <xdr:rowOff>144892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19974"/>
          <a:ext cx="1270" cy="125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148719</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77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144892</xdr:rowOff>
    </xdr:from>
    <xdr:to>
      <xdr:col>24</xdr:col>
      <xdr:colOff>152400</xdr:colOff>
      <xdr:row>97</xdr:row>
      <xdr:rowOff>144892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775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36151</xdr:rowOff>
    </xdr:from>
    <xdr:ext cx="534377"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29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89474</xdr:rowOff>
    </xdr:from>
    <xdr:to>
      <xdr:col>24</xdr:col>
      <xdr:colOff>152400</xdr:colOff>
      <xdr:row>90</xdr:row>
      <xdr:rowOff>89474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1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149758</xdr:rowOff>
    </xdr:from>
    <xdr:to>
      <xdr:col>24</xdr:col>
      <xdr:colOff>63500</xdr:colOff>
      <xdr:row>97</xdr:row>
      <xdr:rowOff>144892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3797300" y="16608958"/>
          <a:ext cx="838200" cy="16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139177</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084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116300</xdr:rowOff>
    </xdr:from>
    <xdr:to>
      <xdr:col>24</xdr:col>
      <xdr:colOff>114300</xdr:colOff>
      <xdr:row>95</xdr:row>
      <xdr:rowOff>46450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23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70565</xdr:rowOff>
    </xdr:from>
    <xdr:to>
      <xdr:col>19</xdr:col>
      <xdr:colOff>177800</xdr:colOff>
      <xdr:row>96</xdr:row>
      <xdr:rowOff>149758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908300" y="16358315"/>
          <a:ext cx="889000" cy="25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98044</xdr:rowOff>
    </xdr:from>
    <xdr:to>
      <xdr:col>20</xdr:col>
      <xdr:colOff>38100</xdr:colOff>
      <xdr:row>95</xdr:row>
      <xdr:rowOff>28194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21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44721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598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70565</xdr:rowOff>
    </xdr:from>
    <xdr:to>
      <xdr:col>15</xdr:col>
      <xdr:colOff>50800</xdr:colOff>
      <xdr:row>97</xdr:row>
      <xdr:rowOff>85327</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358315"/>
          <a:ext cx="889000" cy="357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89618</xdr:rowOff>
    </xdr:from>
    <xdr:to>
      <xdr:col>15</xdr:col>
      <xdr:colOff>101600</xdr:colOff>
      <xdr:row>95</xdr:row>
      <xdr:rowOff>19768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20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36295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598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85327</xdr:rowOff>
    </xdr:from>
    <xdr:to>
      <xdr:col>10</xdr:col>
      <xdr:colOff>114300</xdr:colOff>
      <xdr:row>98</xdr:row>
      <xdr:rowOff>29580</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715977"/>
          <a:ext cx="889000" cy="115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22214</xdr:rowOff>
    </xdr:from>
    <xdr:to>
      <xdr:col>10</xdr:col>
      <xdr:colOff>165100</xdr:colOff>
      <xdr:row>96</xdr:row>
      <xdr:rowOff>123814</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48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140341</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25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70579</xdr:rowOff>
    </xdr:from>
    <xdr:to>
      <xdr:col>6</xdr:col>
      <xdr:colOff>38100</xdr:colOff>
      <xdr:row>97</xdr:row>
      <xdr:rowOff>729</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529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17256</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305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94092</xdr:rowOff>
    </xdr:from>
    <xdr:to>
      <xdr:col>24</xdr:col>
      <xdr:colOff>114300</xdr:colOff>
      <xdr:row>98</xdr:row>
      <xdr:rowOff>24242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72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9019</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639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98958</xdr:rowOff>
    </xdr:from>
    <xdr:to>
      <xdr:col>20</xdr:col>
      <xdr:colOff>38100</xdr:colOff>
      <xdr:row>97</xdr:row>
      <xdr:rowOff>29108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55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20235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65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19765</xdr:rowOff>
    </xdr:from>
    <xdr:to>
      <xdr:col>15</xdr:col>
      <xdr:colOff>101600</xdr:colOff>
      <xdr:row>95</xdr:row>
      <xdr:rowOff>121365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30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112492</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400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34527</xdr:rowOff>
    </xdr:from>
    <xdr:to>
      <xdr:col>10</xdr:col>
      <xdr:colOff>165100</xdr:colOff>
      <xdr:row>97</xdr:row>
      <xdr:rowOff>136127</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66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127254</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75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150230</xdr:rowOff>
    </xdr:from>
    <xdr:to>
      <xdr:col>6</xdr:col>
      <xdr:colOff>38100</xdr:colOff>
      <xdr:row>98</xdr:row>
      <xdr:rowOff>80380</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78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71507</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87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69931</xdr:rowOff>
    </xdr:from>
    <xdr:to>
      <xdr:col>54</xdr:col>
      <xdr:colOff>189865</xdr:colOff>
      <xdr:row>38</xdr:row>
      <xdr:rowOff>131196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213431"/>
          <a:ext cx="1270" cy="143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135023</xdr:rowOff>
    </xdr:from>
    <xdr:ext cx="313932"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6501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131196</xdr:rowOff>
    </xdr:from>
    <xdr:to>
      <xdr:col>55</xdr:col>
      <xdr:colOff>88900</xdr:colOff>
      <xdr:row>38</xdr:row>
      <xdr:rowOff>131196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646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16608</xdr:rowOff>
    </xdr:from>
    <xdr:ext cx="534377"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498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69931</xdr:rowOff>
    </xdr:from>
    <xdr:to>
      <xdr:col>55</xdr:col>
      <xdr:colOff>88900</xdr:colOff>
      <xdr:row>30</xdr:row>
      <xdr:rowOff>69931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21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9855</xdr:rowOff>
    </xdr:from>
    <xdr:to>
      <xdr:col>55</xdr:col>
      <xdr:colOff>0</xdr:colOff>
      <xdr:row>37</xdr:row>
      <xdr:rowOff>34910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353505"/>
          <a:ext cx="838200" cy="2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46204</xdr:rowOff>
    </xdr:from>
    <xdr:ext cx="469744"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898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67777</xdr:rowOff>
    </xdr:from>
    <xdr:to>
      <xdr:col>55</xdr:col>
      <xdr:colOff>50800</xdr:colOff>
      <xdr:row>37</xdr:row>
      <xdr:rowOff>169377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1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9855</xdr:rowOff>
    </xdr:from>
    <xdr:to>
      <xdr:col>50</xdr:col>
      <xdr:colOff>114300</xdr:colOff>
      <xdr:row>37</xdr:row>
      <xdr:rowOff>14518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6353505"/>
          <a:ext cx="889000" cy="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69332</xdr:rowOff>
    </xdr:from>
    <xdr:to>
      <xdr:col>50</xdr:col>
      <xdr:colOff>165100</xdr:colOff>
      <xdr:row>37</xdr:row>
      <xdr:rowOff>170932</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162059</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04428" y="6505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10313</xdr:rowOff>
    </xdr:from>
    <xdr:to>
      <xdr:col>45</xdr:col>
      <xdr:colOff>177800</xdr:colOff>
      <xdr:row>37</xdr:row>
      <xdr:rowOff>14518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353963"/>
          <a:ext cx="889000" cy="4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65034</xdr:rowOff>
    </xdr:from>
    <xdr:to>
      <xdr:col>46</xdr:col>
      <xdr:colOff>38100</xdr:colOff>
      <xdr:row>37</xdr:row>
      <xdr:rowOff>166634</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40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157761</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15428" y="6501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10313</xdr:rowOff>
    </xdr:from>
    <xdr:to>
      <xdr:col>41</xdr:col>
      <xdr:colOff>50800</xdr:colOff>
      <xdr:row>37</xdr:row>
      <xdr:rowOff>28692</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6353963"/>
          <a:ext cx="889000" cy="18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61651</xdr:rowOff>
    </xdr:from>
    <xdr:to>
      <xdr:col>41</xdr:col>
      <xdr:colOff>101600</xdr:colOff>
      <xdr:row>37</xdr:row>
      <xdr:rowOff>163251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0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154378</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26428" y="649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43271</xdr:rowOff>
    </xdr:from>
    <xdr:to>
      <xdr:col>36</xdr:col>
      <xdr:colOff>165100</xdr:colOff>
      <xdr:row>37</xdr:row>
      <xdr:rowOff>144871</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38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135999</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37428" y="6479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155560</xdr:rowOff>
    </xdr:from>
    <xdr:to>
      <xdr:col>55</xdr:col>
      <xdr:colOff>50800</xdr:colOff>
      <xdr:row>37</xdr:row>
      <xdr:rowOff>85710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32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6987</xdr:rowOff>
    </xdr:from>
    <xdr:ext cx="469744"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179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130505</xdr:rowOff>
    </xdr:from>
    <xdr:to>
      <xdr:col>50</xdr:col>
      <xdr:colOff>165100</xdr:colOff>
      <xdr:row>37</xdr:row>
      <xdr:rowOff>60655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30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77182</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04428" y="6077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135168</xdr:rowOff>
    </xdr:from>
    <xdr:to>
      <xdr:col>46</xdr:col>
      <xdr:colOff>38100</xdr:colOff>
      <xdr:row>37</xdr:row>
      <xdr:rowOff>65318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30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81845</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15428" y="608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130963</xdr:rowOff>
    </xdr:from>
    <xdr:to>
      <xdr:col>41</xdr:col>
      <xdr:colOff>101600</xdr:colOff>
      <xdr:row>37</xdr:row>
      <xdr:rowOff>61113</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30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77640</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26428" y="6078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149342</xdr:rowOff>
    </xdr:from>
    <xdr:to>
      <xdr:col>36</xdr:col>
      <xdr:colOff>165100</xdr:colOff>
      <xdr:row>37</xdr:row>
      <xdr:rowOff>79492</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321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96019</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37428" y="6096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104381</xdr:rowOff>
    </xdr:from>
    <xdr:to>
      <xdr:col>54</xdr:col>
      <xdr:colOff>189865</xdr:colOff>
      <xdr:row>57</xdr:row>
      <xdr:rowOff>109810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76881"/>
          <a:ext cx="1270" cy="1205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113637</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988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109810</xdr:rowOff>
    </xdr:from>
    <xdr:to>
      <xdr:col>55</xdr:col>
      <xdr:colOff>88900</xdr:colOff>
      <xdr:row>57</xdr:row>
      <xdr:rowOff>109810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988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51058</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5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104381</xdr:rowOff>
    </xdr:from>
    <xdr:to>
      <xdr:col>55</xdr:col>
      <xdr:colOff>88900</xdr:colOff>
      <xdr:row>50</xdr:row>
      <xdr:rowOff>104381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76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74263</xdr:rowOff>
    </xdr:from>
    <xdr:to>
      <xdr:col>55</xdr:col>
      <xdr:colOff>0</xdr:colOff>
      <xdr:row>55</xdr:row>
      <xdr:rowOff>111925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504013"/>
          <a:ext cx="838200" cy="37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166698</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2535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143821</xdr:rowOff>
    </xdr:from>
    <xdr:to>
      <xdr:col>55</xdr:col>
      <xdr:colOff>50800</xdr:colOff>
      <xdr:row>55</xdr:row>
      <xdr:rowOff>73971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40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111925</xdr:rowOff>
    </xdr:from>
    <xdr:to>
      <xdr:col>50</xdr:col>
      <xdr:colOff>114300</xdr:colOff>
      <xdr:row>56</xdr:row>
      <xdr:rowOff>38088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541675"/>
          <a:ext cx="889000" cy="97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137592</xdr:rowOff>
    </xdr:from>
    <xdr:to>
      <xdr:col>50</xdr:col>
      <xdr:colOff>165100</xdr:colOff>
      <xdr:row>55</xdr:row>
      <xdr:rowOff>67742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395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53</xdr:row>
      <xdr:rowOff>84269</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171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44545</xdr:rowOff>
    </xdr:from>
    <xdr:to>
      <xdr:col>45</xdr:col>
      <xdr:colOff>177800</xdr:colOff>
      <xdr:row>56</xdr:row>
      <xdr:rowOff>38088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474295"/>
          <a:ext cx="889000" cy="16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152622</xdr:rowOff>
    </xdr:from>
    <xdr:to>
      <xdr:col>46</xdr:col>
      <xdr:colOff>38100</xdr:colOff>
      <xdr:row>55</xdr:row>
      <xdr:rowOff>82772</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410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53</xdr:row>
      <xdr:rowOff>99299</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18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44545</xdr:rowOff>
    </xdr:from>
    <xdr:to>
      <xdr:col>41</xdr:col>
      <xdr:colOff>50800</xdr:colOff>
      <xdr:row>56</xdr:row>
      <xdr:rowOff>41745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474295"/>
          <a:ext cx="889000" cy="168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40951</xdr:rowOff>
    </xdr:from>
    <xdr:to>
      <xdr:col>41</xdr:col>
      <xdr:colOff>101600</xdr:colOff>
      <xdr:row>55</xdr:row>
      <xdr:rowOff>142551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47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133678</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56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77241</xdr:rowOff>
    </xdr:from>
    <xdr:to>
      <xdr:col>36</xdr:col>
      <xdr:colOff>165100</xdr:colOff>
      <xdr:row>55</xdr:row>
      <xdr:rowOff>7391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3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23918</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11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23463</xdr:rowOff>
    </xdr:from>
    <xdr:to>
      <xdr:col>55</xdr:col>
      <xdr:colOff>50800</xdr:colOff>
      <xdr:row>55</xdr:row>
      <xdr:rowOff>125063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45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1890</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431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61125</xdr:rowOff>
    </xdr:from>
    <xdr:to>
      <xdr:col>50</xdr:col>
      <xdr:colOff>165100</xdr:colOff>
      <xdr:row>55</xdr:row>
      <xdr:rowOff>162725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49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153852</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9583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158738</xdr:rowOff>
    </xdr:from>
    <xdr:to>
      <xdr:col>46</xdr:col>
      <xdr:colOff>38100</xdr:colOff>
      <xdr:row>56</xdr:row>
      <xdr:rowOff>88888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58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80015</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9681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165195</xdr:rowOff>
    </xdr:from>
    <xdr:to>
      <xdr:col>41</xdr:col>
      <xdr:colOff>101600</xdr:colOff>
      <xdr:row>55</xdr:row>
      <xdr:rowOff>95345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42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53</xdr:row>
      <xdr:rowOff>111872</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9198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162395</xdr:rowOff>
    </xdr:from>
    <xdr:to>
      <xdr:col>36</xdr:col>
      <xdr:colOff>165100</xdr:colOff>
      <xdr:row>56</xdr:row>
      <xdr:rowOff>92545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59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83672</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9684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137382</xdr:rowOff>
    </xdr:from>
    <xdr:to>
      <xdr:col>54</xdr:col>
      <xdr:colOff>189865</xdr:colOff>
      <xdr:row>79</xdr:row>
      <xdr:rowOff>30527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138882"/>
          <a:ext cx="1270" cy="143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34354</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78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30527</xdr:rowOff>
    </xdr:from>
    <xdr:to>
      <xdr:col>55</xdr:col>
      <xdr:colOff>88900</xdr:colOff>
      <xdr:row>79</xdr:row>
      <xdr:rowOff>30527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75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84059</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1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137382</xdr:rowOff>
    </xdr:from>
    <xdr:to>
      <xdr:col>55</xdr:col>
      <xdr:colOff>88900</xdr:colOff>
      <xdr:row>70</xdr:row>
      <xdr:rowOff>137382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138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166022</xdr:rowOff>
    </xdr:from>
    <xdr:to>
      <xdr:col>55</xdr:col>
      <xdr:colOff>0</xdr:colOff>
      <xdr:row>76</xdr:row>
      <xdr:rowOff>37483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024772"/>
          <a:ext cx="838200" cy="42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109585</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139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131158</xdr:rowOff>
    </xdr:from>
    <xdr:to>
      <xdr:col>55</xdr:col>
      <xdr:colOff>50800</xdr:colOff>
      <xdr:row>77</xdr:row>
      <xdr:rowOff>61308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16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138720</xdr:rowOff>
    </xdr:from>
    <xdr:to>
      <xdr:col>50</xdr:col>
      <xdr:colOff>114300</xdr:colOff>
      <xdr:row>76</xdr:row>
      <xdr:rowOff>37483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2654570"/>
          <a:ext cx="889000" cy="413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80834</xdr:rowOff>
    </xdr:from>
    <xdr:to>
      <xdr:col>50</xdr:col>
      <xdr:colOff>165100</xdr:colOff>
      <xdr:row>77</xdr:row>
      <xdr:rowOff>10984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11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2111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20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138720</xdr:rowOff>
    </xdr:from>
    <xdr:to>
      <xdr:col>45</xdr:col>
      <xdr:colOff>177800</xdr:colOff>
      <xdr:row>76</xdr:row>
      <xdr:rowOff>19783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2654570"/>
          <a:ext cx="889000" cy="395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10914</xdr:rowOff>
    </xdr:from>
    <xdr:to>
      <xdr:col>46</xdr:col>
      <xdr:colOff>38100</xdr:colOff>
      <xdr:row>76</xdr:row>
      <xdr:rowOff>112514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04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103641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13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19783</xdr:rowOff>
    </xdr:from>
    <xdr:to>
      <xdr:col>41</xdr:col>
      <xdr:colOff>50800</xdr:colOff>
      <xdr:row>76</xdr:row>
      <xdr:rowOff>133691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049983"/>
          <a:ext cx="889000" cy="113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89650</xdr:rowOff>
    </xdr:from>
    <xdr:to>
      <xdr:col>41</xdr:col>
      <xdr:colOff>101600</xdr:colOff>
      <xdr:row>77</xdr:row>
      <xdr:rowOff>19800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1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10927</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21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39326</xdr:rowOff>
    </xdr:from>
    <xdr:to>
      <xdr:col>36</xdr:col>
      <xdr:colOff>165100</xdr:colOff>
      <xdr:row>77</xdr:row>
      <xdr:rowOff>140926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24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132053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33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115222</xdr:rowOff>
    </xdr:from>
    <xdr:to>
      <xdr:col>55</xdr:col>
      <xdr:colOff>50800</xdr:colOff>
      <xdr:row>76</xdr:row>
      <xdr:rowOff>45371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297397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138099</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282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158133</xdr:rowOff>
    </xdr:from>
    <xdr:to>
      <xdr:col>50</xdr:col>
      <xdr:colOff>165100</xdr:colOff>
      <xdr:row>76</xdr:row>
      <xdr:rowOff>88283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01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104810</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2792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87920</xdr:rowOff>
    </xdr:from>
    <xdr:to>
      <xdr:col>46</xdr:col>
      <xdr:colOff>38100</xdr:colOff>
      <xdr:row>74</xdr:row>
      <xdr:rowOff>18070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260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34597</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378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140433</xdr:rowOff>
    </xdr:from>
    <xdr:to>
      <xdr:col>41</xdr:col>
      <xdr:colOff>101600</xdr:colOff>
      <xdr:row>76</xdr:row>
      <xdr:rowOff>70583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299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87110</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277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82891</xdr:rowOff>
    </xdr:from>
    <xdr:to>
      <xdr:col>36</xdr:col>
      <xdr:colOff>165100</xdr:colOff>
      <xdr:row>77</xdr:row>
      <xdr:rowOff>13041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11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29568</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288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9740</xdr:rowOff>
    </xdr:from>
    <xdr:to>
      <xdr:col>54</xdr:col>
      <xdr:colOff>189865</xdr:colOff>
      <xdr:row>98</xdr:row>
      <xdr:rowOff>127375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40240"/>
          <a:ext cx="1270" cy="1489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131202</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3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127375</xdr:rowOff>
    </xdr:from>
    <xdr:to>
      <xdr:col>55</xdr:col>
      <xdr:colOff>88900</xdr:colOff>
      <xdr:row>98</xdr:row>
      <xdr:rowOff>127375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2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127867</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1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9740</xdr:rowOff>
    </xdr:from>
    <xdr:to>
      <xdr:col>55</xdr:col>
      <xdr:colOff>88900</xdr:colOff>
      <xdr:row>90</xdr:row>
      <xdr:rowOff>9740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4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163970</xdr:rowOff>
    </xdr:from>
    <xdr:to>
      <xdr:col>55</xdr:col>
      <xdr:colOff>0</xdr:colOff>
      <xdr:row>96</xdr:row>
      <xdr:rowOff>10103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451720"/>
          <a:ext cx="838200" cy="17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11473</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470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33046</xdr:rowOff>
    </xdr:from>
    <xdr:to>
      <xdr:col>55</xdr:col>
      <xdr:colOff>50800</xdr:colOff>
      <xdr:row>96</xdr:row>
      <xdr:rowOff>134646</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49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163970</xdr:rowOff>
    </xdr:from>
    <xdr:to>
      <xdr:col>50</xdr:col>
      <xdr:colOff>114300</xdr:colOff>
      <xdr:row>96</xdr:row>
      <xdr:rowOff>58165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451720"/>
          <a:ext cx="889000" cy="65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42514</xdr:rowOff>
    </xdr:from>
    <xdr:to>
      <xdr:col>50</xdr:col>
      <xdr:colOff>165100</xdr:colOff>
      <xdr:row>96</xdr:row>
      <xdr:rowOff>144114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5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135241</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59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58165</xdr:rowOff>
    </xdr:from>
    <xdr:to>
      <xdr:col>45</xdr:col>
      <xdr:colOff>177800</xdr:colOff>
      <xdr:row>96</xdr:row>
      <xdr:rowOff>91942</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517365"/>
          <a:ext cx="889000" cy="33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55753</xdr:rowOff>
    </xdr:from>
    <xdr:to>
      <xdr:col>46</xdr:col>
      <xdr:colOff>38100</xdr:colOff>
      <xdr:row>96</xdr:row>
      <xdr:rowOff>157353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51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148480</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607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91942</xdr:rowOff>
    </xdr:from>
    <xdr:to>
      <xdr:col>41</xdr:col>
      <xdr:colOff>50800</xdr:colOff>
      <xdr:row>96</xdr:row>
      <xdr:rowOff>143433</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551142"/>
          <a:ext cx="889000" cy="5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70879</xdr:rowOff>
    </xdr:from>
    <xdr:to>
      <xdr:col>41</xdr:col>
      <xdr:colOff>101600</xdr:colOff>
      <xdr:row>97</xdr:row>
      <xdr:rowOff>1029</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53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163606</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62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94272</xdr:rowOff>
    </xdr:from>
    <xdr:to>
      <xdr:col>36</xdr:col>
      <xdr:colOff>165100</xdr:colOff>
      <xdr:row>95</xdr:row>
      <xdr:rowOff>24422</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210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40949</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598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130753</xdr:rowOff>
    </xdr:from>
    <xdr:to>
      <xdr:col>55</xdr:col>
      <xdr:colOff>50800</xdr:colOff>
      <xdr:row>96</xdr:row>
      <xdr:rowOff>60903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41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153630</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26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113170</xdr:rowOff>
    </xdr:from>
    <xdr:to>
      <xdr:col>50</xdr:col>
      <xdr:colOff>165100</xdr:colOff>
      <xdr:row>96</xdr:row>
      <xdr:rowOff>43320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40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59847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17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7365</xdr:rowOff>
    </xdr:from>
    <xdr:to>
      <xdr:col>46</xdr:col>
      <xdr:colOff>38100</xdr:colOff>
      <xdr:row>96</xdr:row>
      <xdr:rowOff>108965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46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125492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241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41142</xdr:rowOff>
    </xdr:from>
    <xdr:to>
      <xdr:col>41</xdr:col>
      <xdr:colOff>101600</xdr:colOff>
      <xdr:row>96</xdr:row>
      <xdr:rowOff>142742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50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159269</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275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92633</xdr:rowOff>
    </xdr:from>
    <xdr:to>
      <xdr:col>36</xdr:col>
      <xdr:colOff>165100</xdr:colOff>
      <xdr:row>97</xdr:row>
      <xdr:rowOff>22783</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55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13910</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64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150635</xdr:rowOff>
    </xdr:from>
    <xdr:to>
      <xdr:col>85</xdr:col>
      <xdr:colOff>126364</xdr:colOff>
      <xdr:row>38</xdr:row>
      <xdr:rowOff>170066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979935"/>
          <a:ext cx="1269" cy="705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2443</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8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170066</xdr:rowOff>
    </xdr:from>
    <xdr:to>
      <xdr:col>86</xdr:col>
      <xdr:colOff>25400</xdr:colOff>
      <xdr:row>38</xdr:row>
      <xdr:rowOff>170066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85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97312</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755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34</xdr:row>
      <xdr:rowOff>150635</xdr:rowOff>
    </xdr:from>
    <xdr:to>
      <xdr:col>86</xdr:col>
      <xdr:colOff>25400</xdr:colOff>
      <xdr:row>34</xdr:row>
      <xdr:rowOff>150635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979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83083</xdr:rowOff>
    </xdr:from>
    <xdr:to>
      <xdr:col>85</xdr:col>
      <xdr:colOff>127000</xdr:colOff>
      <xdr:row>38</xdr:row>
      <xdr:rowOff>101714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598183"/>
          <a:ext cx="838200" cy="1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148239</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20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125362</xdr:rowOff>
    </xdr:from>
    <xdr:to>
      <xdr:col>85</xdr:col>
      <xdr:colOff>177800</xdr:colOff>
      <xdr:row>38</xdr:row>
      <xdr:rowOff>55511</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90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75387</xdr:rowOff>
    </xdr:from>
    <xdr:to>
      <xdr:col>81</xdr:col>
      <xdr:colOff>50800</xdr:colOff>
      <xdr:row>38</xdr:row>
      <xdr:rowOff>101714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590487"/>
          <a:ext cx="889000" cy="2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155156</xdr:rowOff>
    </xdr:from>
    <xdr:to>
      <xdr:col>81</xdr:col>
      <xdr:colOff>101600</xdr:colOff>
      <xdr:row>38</xdr:row>
      <xdr:rowOff>85306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498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101833</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27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45669</xdr:rowOff>
    </xdr:from>
    <xdr:to>
      <xdr:col>76</xdr:col>
      <xdr:colOff>114300</xdr:colOff>
      <xdr:row>38</xdr:row>
      <xdr:rowOff>75387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560769"/>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154889</xdr:rowOff>
    </xdr:from>
    <xdr:to>
      <xdr:col>76</xdr:col>
      <xdr:colOff>165100</xdr:colOff>
      <xdr:row>38</xdr:row>
      <xdr:rowOff>85040</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985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101566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7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95923</xdr:rowOff>
    </xdr:from>
    <xdr:to>
      <xdr:col>71</xdr:col>
      <xdr:colOff>177800</xdr:colOff>
      <xdr:row>38</xdr:row>
      <xdr:rowOff>45669</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5239423"/>
          <a:ext cx="889000" cy="132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117475</xdr:rowOff>
    </xdr:from>
    <xdr:to>
      <xdr:col>72</xdr:col>
      <xdr:colOff>38100</xdr:colOff>
      <xdr:row>38</xdr:row>
      <xdr:rowOff>47625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6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64152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3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131725</xdr:rowOff>
    </xdr:from>
    <xdr:to>
      <xdr:col>67</xdr:col>
      <xdr:colOff>101600</xdr:colOff>
      <xdr:row>38</xdr:row>
      <xdr:rowOff>61875</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7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53002</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56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32283</xdr:rowOff>
    </xdr:from>
    <xdr:to>
      <xdr:col>85</xdr:col>
      <xdr:colOff>177800</xdr:colOff>
      <xdr:row>38</xdr:row>
      <xdr:rowOff>133883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54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118660</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46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50914</xdr:rowOff>
    </xdr:from>
    <xdr:to>
      <xdr:col>81</xdr:col>
      <xdr:colOff>101600</xdr:colOff>
      <xdr:row>38</xdr:row>
      <xdr:rowOff>152514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56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143641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658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24587</xdr:rowOff>
    </xdr:from>
    <xdr:to>
      <xdr:col>76</xdr:col>
      <xdr:colOff>165100</xdr:colOff>
      <xdr:row>38</xdr:row>
      <xdr:rowOff>126187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53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117314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63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166319</xdr:rowOff>
    </xdr:from>
    <xdr:to>
      <xdr:col>72</xdr:col>
      <xdr:colOff>38100</xdr:colOff>
      <xdr:row>38</xdr:row>
      <xdr:rowOff>96469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50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87596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60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45123</xdr:rowOff>
    </xdr:from>
    <xdr:to>
      <xdr:col>67</xdr:col>
      <xdr:colOff>101600</xdr:colOff>
      <xdr:row>30</xdr:row>
      <xdr:rowOff>146723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5188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28</xdr:row>
      <xdr:rowOff>163250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4963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63005</xdr:rowOff>
    </xdr:from>
    <xdr:to>
      <xdr:col>85</xdr:col>
      <xdr:colOff>126364</xdr:colOff>
      <xdr:row>59</xdr:row>
      <xdr:rowOff>38042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635505"/>
          <a:ext cx="1269" cy="1518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41869</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5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38042</xdr:rowOff>
    </xdr:from>
    <xdr:to>
      <xdr:col>86</xdr:col>
      <xdr:colOff>25400</xdr:colOff>
      <xdr:row>59</xdr:row>
      <xdr:rowOff>38042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53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9682</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1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63005</xdr:rowOff>
    </xdr:from>
    <xdr:to>
      <xdr:col>86</xdr:col>
      <xdr:colOff>25400</xdr:colOff>
      <xdr:row>50</xdr:row>
      <xdr:rowOff>63005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63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123332</xdr:rowOff>
    </xdr:from>
    <xdr:to>
      <xdr:col>85</xdr:col>
      <xdr:colOff>127000</xdr:colOff>
      <xdr:row>58</xdr:row>
      <xdr:rowOff>65543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553082"/>
          <a:ext cx="838200" cy="45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38364</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639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59937</xdr:rowOff>
    </xdr:from>
    <xdr:to>
      <xdr:col>85</xdr:col>
      <xdr:colOff>177800</xdr:colOff>
      <xdr:row>56</xdr:row>
      <xdr:rowOff>161537</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66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65543</xdr:rowOff>
    </xdr:from>
    <xdr:to>
      <xdr:col>81</xdr:col>
      <xdr:colOff>50800</xdr:colOff>
      <xdr:row>59</xdr:row>
      <xdr:rowOff>36968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10009643"/>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106502</xdr:rowOff>
    </xdr:from>
    <xdr:to>
      <xdr:col>81</xdr:col>
      <xdr:colOff>101600</xdr:colOff>
      <xdr:row>57</xdr:row>
      <xdr:rowOff>36652</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70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53179</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48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34087</xdr:rowOff>
    </xdr:from>
    <xdr:to>
      <xdr:col>76</xdr:col>
      <xdr:colOff>114300</xdr:colOff>
      <xdr:row>59</xdr:row>
      <xdr:rowOff>36968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9978187"/>
          <a:ext cx="889000" cy="174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58222</xdr:rowOff>
    </xdr:from>
    <xdr:to>
      <xdr:col>76</xdr:col>
      <xdr:colOff>165100</xdr:colOff>
      <xdr:row>57</xdr:row>
      <xdr:rowOff>159822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830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4899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606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58204</xdr:rowOff>
    </xdr:from>
    <xdr:to>
      <xdr:col>71</xdr:col>
      <xdr:colOff>177800</xdr:colOff>
      <xdr:row>58</xdr:row>
      <xdr:rowOff>34087</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9830854"/>
          <a:ext cx="889000" cy="147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62771</xdr:rowOff>
    </xdr:from>
    <xdr:to>
      <xdr:col>72</xdr:col>
      <xdr:colOff>38100</xdr:colOff>
      <xdr:row>56</xdr:row>
      <xdr:rowOff>164371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66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9448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43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141250</xdr:rowOff>
    </xdr:from>
    <xdr:to>
      <xdr:col>67</xdr:col>
      <xdr:colOff>101600</xdr:colOff>
      <xdr:row>57</xdr:row>
      <xdr:rowOff>71400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74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87927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51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72532</xdr:rowOff>
    </xdr:from>
    <xdr:to>
      <xdr:col>85</xdr:col>
      <xdr:colOff>177800</xdr:colOff>
      <xdr:row>56</xdr:row>
      <xdr:rowOff>2682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50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95409</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353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14743</xdr:rowOff>
    </xdr:from>
    <xdr:to>
      <xdr:col>81</xdr:col>
      <xdr:colOff>101600</xdr:colOff>
      <xdr:row>58</xdr:row>
      <xdr:rowOff>116343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95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107470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10051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157618</xdr:rowOff>
    </xdr:from>
    <xdr:to>
      <xdr:col>76</xdr:col>
      <xdr:colOff>165100</xdr:colOff>
      <xdr:row>59</xdr:row>
      <xdr:rowOff>87768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1010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78895</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10194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154737</xdr:rowOff>
    </xdr:from>
    <xdr:to>
      <xdr:col>72</xdr:col>
      <xdr:colOff>38100</xdr:colOff>
      <xdr:row>58</xdr:row>
      <xdr:rowOff>84887</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92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76014</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1002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7404</xdr:rowOff>
    </xdr:from>
    <xdr:to>
      <xdr:col>67</xdr:col>
      <xdr:colOff>101600</xdr:colOff>
      <xdr:row>57</xdr:row>
      <xdr:rowOff>109004</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78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100131</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87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29019</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201969"/>
          <a:ext cx="1269" cy="1387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147146</xdr:rowOff>
    </xdr:from>
    <xdr:ext cx="469744"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97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29019</xdr:rowOff>
    </xdr:from>
    <xdr:to>
      <xdr:col>86</xdr:col>
      <xdr:colOff>25400</xdr:colOff>
      <xdr:row>71</xdr:row>
      <xdr:rowOff>29019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201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138748</xdr:rowOff>
    </xdr:from>
    <xdr:to>
      <xdr:col>85</xdr:col>
      <xdr:colOff>127000</xdr:colOff>
      <xdr:row>78</xdr:row>
      <xdr:rowOff>156845</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11848"/>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50627</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080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27750</xdr:rowOff>
    </xdr:from>
    <xdr:to>
      <xdr:col>85</xdr:col>
      <xdr:colOff>177800</xdr:colOff>
      <xdr:row>77</xdr:row>
      <xdr:rowOff>129350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22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15875</xdr:rowOff>
    </xdr:from>
    <xdr:to>
      <xdr:col>81</xdr:col>
      <xdr:colOff>50800</xdr:colOff>
      <xdr:row>78</xdr:row>
      <xdr:rowOff>138748</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388975"/>
          <a:ext cx="889000" cy="12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14796</xdr:rowOff>
    </xdr:from>
    <xdr:to>
      <xdr:col>81</xdr:col>
      <xdr:colOff>101600</xdr:colOff>
      <xdr:row>77</xdr:row>
      <xdr:rowOff>116396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21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132923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299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5207</xdr:rowOff>
    </xdr:from>
    <xdr:to>
      <xdr:col>76</xdr:col>
      <xdr:colOff>114300</xdr:colOff>
      <xdr:row>78</xdr:row>
      <xdr:rowOff>15875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378307"/>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28893</xdr:rowOff>
    </xdr:from>
    <xdr:to>
      <xdr:col>76</xdr:col>
      <xdr:colOff>165100</xdr:colOff>
      <xdr:row>78</xdr:row>
      <xdr:rowOff>130493</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40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121620</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3017" y="13494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5207</xdr:rowOff>
    </xdr:from>
    <xdr:to>
      <xdr:col>71</xdr:col>
      <xdr:colOff>177800</xdr:colOff>
      <xdr:row>78</xdr:row>
      <xdr:rowOff>34925</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378307"/>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318</xdr:rowOff>
    </xdr:from>
    <xdr:to>
      <xdr:col>72</xdr:col>
      <xdr:colOff>38100</xdr:colOff>
      <xdr:row>77</xdr:row>
      <xdr:rowOff>101918</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20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118445</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297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100140</xdr:rowOff>
    </xdr:from>
    <xdr:to>
      <xdr:col>67</xdr:col>
      <xdr:colOff>101600</xdr:colOff>
      <xdr:row>72</xdr:row>
      <xdr:rowOff>30290</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227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70</xdr:row>
      <xdr:rowOff>46817</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204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106045</xdr:rowOff>
    </xdr:from>
    <xdr:to>
      <xdr:col>85</xdr:col>
      <xdr:colOff>177800</xdr:colOff>
      <xdr:row>79</xdr:row>
      <xdr:rowOff>36195</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7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20972</xdr:rowOff>
    </xdr:from>
    <xdr:ext cx="378565"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3940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87948</xdr:rowOff>
    </xdr:from>
    <xdr:to>
      <xdr:col>81</xdr:col>
      <xdr:colOff>101600</xdr:colOff>
      <xdr:row>79</xdr:row>
      <xdr:rowOff>18098</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6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9225</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2017" y="13553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136525</xdr:rowOff>
    </xdr:from>
    <xdr:to>
      <xdr:col>76</xdr:col>
      <xdr:colOff>165100</xdr:colOff>
      <xdr:row>78</xdr:row>
      <xdr:rowOff>66675</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33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83202</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57428" y="13113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125857</xdr:rowOff>
    </xdr:from>
    <xdr:to>
      <xdr:col>72</xdr:col>
      <xdr:colOff>38100</xdr:colOff>
      <xdr:row>78</xdr:row>
      <xdr:rowOff>56007</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32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47134</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68428" y="1342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155575</xdr:rowOff>
    </xdr:from>
    <xdr:to>
      <xdr:col>67</xdr:col>
      <xdr:colOff>101600</xdr:colOff>
      <xdr:row>78</xdr:row>
      <xdr:rowOff>85725</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35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76852</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5017" y="13449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131775</xdr:rowOff>
    </xdr:from>
    <xdr:to>
      <xdr:col>85</xdr:col>
      <xdr:colOff>126364</xdr:colOff>
      <xdr:row>98</xdr:row>
      <xdr:rowOff>71958</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733725"/>
          <a:ext cx="1269" cy="114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75785</xdr:rowOff>
    </xdr:from>
    <xdr:ext cx="469744"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87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71958</xdr:rowOff>
    </xdr:from>
    <xdr:to>
      <xdr:col>86</xdr:col>
      <xdr:colOff>25400</xdr:colOff>
      <xdr:row>98</xdr:row>
      <xdr:rowOff>71958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87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78452</xdr:rowOff>
    </xdr:from>
    <xdr:ext cx="534377"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50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131775</xdr:rowOff>
    </xdr:from>
    <xdr:to>
      <xdr:col>86</xdr:col>
      <xdr:colOff>25400</xdr:colOff>
      <xdr:row>91</xdr:row>
      <xdr:rowOff>131775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733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116460</xdr:rowOff>
    </xdr:from>
    <xdr:to>
      <xdr:col>85</xdr:col>
      <xdr:colOff>127000</xdr:colOff>
      <xdr:row>94</xdr:row>
      <xdr:rowOff>127070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232760"/>
          <a:ext cx="838200" cy="10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91806</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208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113379</xdr:rowOff>
    </xdr:from>
    <xdr:to>
      <xdr:col>85</xdr:col>
      <xdr:colOff>177800</xdr:colOff>
      <xdr:row>95</xdr:row>
      <xdr:rowOff>43529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2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127070</xdr:rowOff>
    </xdr:from>
    <xdr:to>
      <xdr:col>81</xdr:col>
      <xdr:colOff>50800</xdr:colOff>
      <xdr:row>94</xdr:row>
      <xdr:rowOff>169551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243370"/>
          <a:ext cx="889000" cy="4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112522</xdr:rowOff>
    </xdr:from>
    <xdr:to>
      <xdr:col>81</xdr:col>
      <xdr:colOff>101600</xdr:colOff>
      <xdr:row>95</xdr:row>
      <xdr:rowOff>42672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228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33799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32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169551</xdr:rowOff>
    </xdr:from>
    <xdr:to>
      <xdr:col>76</xdr:col>
      <xdr:colOff>114300</xdr:colOff>
      <xdr:row>95</xdr:row>
      <xdr:rowOff>31077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285851"/>
          <a:ext cx="889000" cy="3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113436</xdr:rowOff>
    </xdr:from>
    <xdr:to>
      <xdr:col>76</xdr:col>
      <xdr:colOff>165100</xdr:colOff>
      <xdr:row>95</xdr:row>
      <xdr:rowOff>43586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22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60113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00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28009</xdr:rowOff>
    </xdr:from>
    <xdr:to>
      <xdr:col>71</xdr:col>
      <xdr:colOff>177800</xdr:colOff>
      <xdr:row>95</xdr:row>
      <xdr:rowOff>31077</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2814300" y="16315759"/>
          <a:ext cx="889000" cy="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157327</xdr:rowOff>
    </xdr:from>
    <xdr:to>
      <xdr:col>72</xdr:col>
      <xdr:colOff>38100</xdr:colOff>
      <xdr:row>95</xdr:row>
      <xdr:rowOff>87477</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78604</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36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168396</xdr:rowOff>
    </xdr:from>
    <xdr:to>
      <xdr:col>67</xdr:col>
      <xdr:colOff>101600</xdr:colOff>
      <xdr:row>95</xdr:row>
      <xdr:rowOff>98546</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28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89673</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37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65660</xdr:rowOff>
    </xdr:from>
    <xdr:to>
      <xdr:col>85</xdr:col>
      <xdr:colOff>177800</xdr:colOff>
      <xdr:row>94</xdr:row>
      <xdr:rowOff>167260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18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88537</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033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76270</xdr:rowOff>
    </xdr:from>
    <xdr:to>
      <xdr:col>81</xdr:col>
      <xdr:colOff>101600</xdr:colOff>
      <xdr:row>95</xdr:row>
      <xdr:rowOff>6420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19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22947</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596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118751</xdr:rowOff>
    </xdr:from>
    <xdr:to>
      <xdr:col>76</xdr:col>
      <xdr:colOff>165100</xdr:colOff>
      <xdr:row>95</xdr:row>
      <xdr:rowOff>48901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235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40028</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6327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151727</xdr:rowOff>
    </xdr:from>
    <xdr:to>
      <xdr:col>72</xdr:col>
      <xdr:colOff>38100</xdr:colOff>
      <xdr:row>95</xdr:row>
      <xdr:rowOff>81877</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26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98404</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604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148659</xdr:rowOff>
    </xdr:from>
    <xdr:to>
      <xdr:col>67</xdr:col>
      <xdr:colOff>101600</xdr:colOff>
      <xdr:row>95</xdr:row>
      <xdr:rowOff>78809</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26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95336</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04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167132</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482082"/>
          <a:ext cx="1269"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113809</xdr:rowOff>
    </xdr:from>
    <xdr:ext cx="469744"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257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167132</xdr:rowOff>
    </xdr:from>
    <xdr:to>
      <xdr:col>116</xdr:col>
      <xdr:colOff>152400</xdr:colOff>
      <xdr:row>31</xdr:row>
      <xdr:rowOff>167132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482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165303</xdr:rowOff>
    </xdr:from>
    <xdr:to>
      <xdr:col>116</xdr:col>
      <xdr:colOff>63500</xdr:colOff>
      <xdr:row>37</xdr:row>
      <xdr:rowOff>148844</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337503"/>
          <a:ext cx="838200" cy="15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14291</xdr:rowOff>
    </xdr:from>
    <xdr:ext cx="378565"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5293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35864</xdr:rowOff>
    </xdr:from>
    <xdr:to>
      <xdr:col>116</xdr:col>
      <xdr:colOff>114300</xdr:colOff>
      <xdr:row>38</xdr:row>
      <xdr:rowOff>137464</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55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165303</xdr:rowOff>
    </xdr:from>
    <xdr:to>
      <xdr:col>111</xdr:col>
      <xdr:colOff>177800</xdr:colOff>
      <xdr:row>37</xdr:row>
      <xdr:rowOff>120040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0434300" y="6337503"/>
          <a:ext cx="889000" cy="126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43637</xdr:rowOff>
    </xdr:from>
    <xdr:to>
      <xdr:col>112</xdr:col>
      <xdr:colOff>38100</xdr:colOff>
      <xdr:row>38</xdr:row>
      <xdr:rowOff>145237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55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38</xdr:row>
      <xdr:rowOff>136364</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66333" y="66514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70663</xdr:rowOff>
    </xdr:from>
    <xdr:to>
      <xdr:col>107</xdr:col>
      <xdr:colOff>50800</xdr:colOff>
      <xdr:row>37</xdr:row>
      <xdr:rowOff>120040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242863"/>
          <a:ext cx="889000" cy="220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13462</xdr:rowOff>
    </xdr:from>
    <xdr:to>
      <xdr:col>107</xdr:col>
      <xdr:colOff>101600</xdr:colOff>
      <xdr:row>38</xdr:row>
      <xdr:rowOff>115062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52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106189</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5017" y="66212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70663</xdr:rowOff>
    </xdr:from>
    <xdr:to>
      <xdr:col>102</xdr:col>
      <xdr:colOff>114300</xdr:colOff>
      <xdr:row>37</xdr:row>
      <xdr:rowOff>128270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18656300" y="6242863"/>
          <a:ext cx="889000" cy="229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60096</xdr:rowOff>
    </xdr:from>
    <xdr:to>
      <xdr:col>102</xdr:col>
      <xdr:colOff>165100</xdr:colOff>
      <xdr:row>38</xdr:row>
      <xdr:rowOff>161696</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152823</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88333" y="66679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148336</xdr:rowOff>
    </xdr:from>
    <xdr:to>
      <xdr:col>98</xdr:col>
      <xdr:colOff>38100</xdr:colOff>
      <xdr:row>38</xdr:row>
      <xdr:rowOff>78486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49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69613</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7017" y="6584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98044</xdr:rowOff>
    </xdr:from>
    <xdr:to>
      <xdr:col>116</xdr:col>
      <xdr:colOff>114300</xdr:colOff>
      <xdr:row>38</xdr:row>
      <xdr:rowOff>28194</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44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120921</xdr:rowOff>
    </xdr:from>
    <xdr:ext cx="378565"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293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114503</xdr:rowOff>
    </xdr:from>
    <xdr:to>
      <xdr:col>112</xdr:col>
      <xdr:colOff>38100</xdr:colOff>
      <xdr:row>37</xdr:row>
      <xdr:rowOff>44653</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28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61180</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4017" y="60619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69240</xdr:rowOff>
    </xdr:from>
    <xdr:to>
      <xdr:col>107</xdr:col>
      <xdr:colOff>101600</xdr:colOff>
      <xdr:row>37</xdr:row>
      <xdr:rowOff>170841</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41289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15917</xdr:rowOff>
    </xdr:from>
    <xdr:ext cx="378565"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5017" y="6188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19863</xdr:rowOff>
    </xdr:from>
    <xdr:to>
      <xdr:col>102</xdr:col>
      <xdr:colOff>165100</xdr:colOff>
      <xdr:row>36</xdr:row>
      <xdr:rowOff>121463</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19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137990</xdr:rowOff>
    </xdr:from>
    <xdr:ext cx="378565"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6017" y="5967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77470</xdr:rowOff>
    </xdr:from>
    <xdr:to>
      <xdr:col>98</xdr:col>
      <xdr:colOff>38100</xdr:colOff>
      <xdr:row>38</xdr:row>
      <xdr:rowOff>7620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42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24147</xdr:rowOff>
    </xdr:from>
    <xdr:ext cx="378565"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7017" y="61963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増加としての前年度との比較で最も差が大きいのは、教育費で、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19,972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円増加している。これは、西部学校給食センター建設に要した経費が約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億円増加したことによる。２番目に差が大きいのは民生費で、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11,444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円増加している。これは、住民税非課税世帯等への補助金等の増加によるものである。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減少としての前年度との比較で最も差が大きいのは、衛生費で、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5,101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円減少している。これは、新型コロナウイルスワクチン予防接種委託料や令和４年度衛生センター閉鎖に伴う委託料の減少によるものである。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類似団体平均との比較では、最も差が大きいのは民生費で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32,887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円上回っている。これは、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歳までの医療費無償化等、子育て世帯の経済負担軽減を行い、子育てしやすい街づくりに取り組んできたことによるものである。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愛媛県新居浜市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実質収支は、財政調整基金の取崩により黒字になっている。また、実質単年度収支比率は前年度と比較して</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1.3</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ポイント上昇し、令和５年度黒字となった。これは適正な人員配置の見直しに伴う人員減等による人件費の削減など経費削減に努めたことによるものである。財政調整基金残高については、平成</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以降減少傾向にある。令年４年度から令和５年度にかけて増加したものの、以前に比べ低い水準であることから、一定以上の水準を維持できるよう、歳入準拠の予算編成や事業の見直し等を通じて健全財政の維持を図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愛媛県新居浜市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〇現状</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全ての会計において赤字は生じていない。</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〇今後の対応</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各会計において適正な財政運営、企業経営を行っていく。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 zeroHeight="1" x14ac:dyDescent="0.2"/>
  <cols>
    <col min="1" max="11" width="2.08984375" style="180" customWidth="1"/>
    <col min="12" max="12" width="2.1796875" style="180" customWidth="1"/>
    <col min="13" max="17" width="2.36328125" style="180" customWidth="1"/>
    <col min="18" max="119" width="2.08984375" style="180" customWidth="1"/>
    <col min="120" max="16384" width="0" style="180" hidden="1"/>
  </cols>
  <sheetData>
    <row r="1" spans="1:119" ht="33" customHeight="1" x14ac:dyDescent="0.2">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77</v>
      </c>
      <c r="C2" s="182"/>
      <c r="D2" s="183"/>
    </row>
    <row r="3" spans="1:119" ht="18.75" customHeight="1" thickBot="1" x14ac:dyDescent="0.25">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56136821</v>
      </c>
      <c r="BO4" s="485"/>
      <c r="BP4" s="485"/>
      <c r="BQ4" s="485"/>
      <c r="BR4" s="485"/>
      <c r="BS4" s="485"/>
      <c r="BT4" s="485"/>
      <c r="BU4" s="486"/>
      <c r="BV4" s="484">
        <v>53409897</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3.3</v>
      </c>
      <c r="CU4" s="625"/>
      <c r="CV4" s="625"/>
      <c r="CW4" s="625"/>
      <c r="CX4" s="625"/>
      <c r="CY4" s="625"/>
      <c r="CZ4" s="625"/>
      <c r="DA4" s="626"/>
      <c r="DB4" s="624">
        <v>3.8</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55104771</v>
      </c>
      <c r="BO5" s="456"/>
      <c r="BP5" s="456"/>
      <c r="BQ5" s="456"/>
      <c r="BR5" s="456"/>
      <c r="BS5" s="456"/>
      <c r="BT5" s="456"/>
      <c r="BU5" s="457"/>
      <c r="BV5" s="455">
        <v>52168573</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85.2</v>
      </c>
      <c r="CU5" s="453"/>
      <c r="CV5" s="453"/>
      <c r="CW5" s="453"/>
      <c r="CX5" s="453"/>
      <c r="CY5" s="453"/>
      <c r="CZ5" s="453"/>
      <c r="DA5" s="454"/>
      <c r="DB5" s="452">
        <v>80.599999999999994</v>
      </c>
      <c r="DC5" s="453"/>
      <c r="DD5" s="453"/>
      <c r="DE5" s="453"/>
      <c r="DF5" s="453"/>
      <c r="DG5" s="453"/>
      <c r="DH5" s="453"/>
      <c r="DI5" s="454"/>
    </row>
    <row r="6" spans="1:119" ht="18.75" customHeight="1" x14ac:dyDescent="0.2">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1032050</v>
      </c>
      <c r="BO6" s="456"/>
      <c r="BP6" s="456"/>
      <c r="BQ6" s="456"/>
      <c r="BR6" s="456"/>
      <c r="BS6" s="456"/>
      <c r="BT6" s="456"/>
      <c r="BU6" s="457"/>
      <c r="BV6" s="455">
        <v>1241324</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85.9</v>
      </c>
      <c r="CU6" s="599"/>
      <c r="CV6" s="599"/>
      <c r="CW6" s="599"/>
      <c r="CX6" s="599"/>
      <c r="CY6" s="599"/>
      <c r="CZ6" s="599"/>
      <c r="DA6" s="600"/>
      <c r="DB6" s="598">
        <v>82.3</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89982</v>
      </c>
      <c r="BO7" s="456"/>
      <c r="BP7" s="456"/>
      <c r="BQ7" s="456"/>
      <c r="BR7" s="456"/>
      <c r="BS7" s="456"/>
      <c r="BT7" s="456"/>
      <c r="BU7" s="457"/>
      <c r="BV7" s="455">
        <v>170654</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28392345</v>
      </c>
      <c r="CU7" s="456"/>
      <c r="CV7" s="456"/>
      <c r="CW7" s="456"/>
      <c r="CX7" s="456"/>
      <c r="CY7" s="456"/>
      <c r="CZ7" s="456"/>
      <c r="DA7" s="457"/>
      <c r="DB7" s="455">
        <v>27874939</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942068</v>
      </c>
      <c r="BO8" s="456"/>
      <c r="BP8" s="456"/>
      <c r="BQ8" s="456"/>
      <c r="BR8" s="456"/>
      <c r="BS8" s="456"/>
      <c r="BT8" s="456"/>
      <c r="BU8" s="457"/>
      <c r="BV8" s="455">
        <v>1070670</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0.76</v>
      </c>
      <c r="CU8" s="559"/>
      <c r="CV8" s="559"/>
      <c r="CW8" s="559"/>
      <c r="CX8" s="559"/>
      <c r="CY8" s="559"/>
      <c r="CZ8" s="559"/>
      <c r="DA8" s="560"/>
      <c r="DB8" s="558">
        <v>0.76</v>
      </c>
      <c r="DC8" s="559"/>
      <c r="DD8" s="559"/>
      <c r="DE8" s="559"/>
      <c r="DF8" s="559"/>
      <c r="DG8" s="559"/>
      <c r="DH8" s="559"/>
      <c r="DI8" s="560"/>
    </row>
    <row r="9" spans="1:119" ht="18.75" customHeight="1" thickBot="1" x14ac:dyDescent="0.25">
      <c r="A9" s="181"/>
      <c r="B9" s="587" t="s">
        <v>106</v>
      </c>
      <c r="C9" s="588"/>
      <c r="D9" s="588"/>
      <c r="E9" s="588"/>
      <c r="F9" s="588"/>
      <c r="G9" s="588"/>
      <c r="H9" s="588"/>
      <c r="I9" s="588"/>
      <c r="J9" s="588"/>
      <c r="K9" s="506"/>
      <c r="L9" s="589" t="s">
        <v>107</v>
      </c>
      <c r="M9" s="590"/>
      <c r="N9" s="590"/>
      <c r="O9" s="590"/>
      <c r="P9" s="590"/>
      <c r="Q9" s="591"/>
      <c r="R9" s="592">
        <v>115938</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-128602</v>
      </c>
      <c r="BO9" s="456"/>
      <c r="BP9" s="456"/>
      <c r="BQ9" s="456"/>
      <c r="BR9" s="456"/>
      <c r="BS9" s="456"/>
      <c r="BT9" s="456"/>
      <c r="BU9" s="457"/>
      <c r="BV9" s="455">
        <v>86752</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12.6</v>
      </c>
      <c r="CU9" s="453"/>
      <c r="CV9" s="453"/>
      <c r="CW9" s="453"/>
      <c r="CX9" s="453"/>
      <c r="CY9" s="453"/>
      <c r="CZ9" s="453"/>
      <c r="DA9" s="454"/>
      <c r="DB9" s="452">
        <v>13</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112</v>
      </c>
      <c r="M10" s="412"/>
      <c r="N10" s="412"/>
      <c r="O10" s="412"/>
      <c r="P10" s="412"/>
      <c r="Q10" s="413"/>
      <c r="R10" s="408">
        <v>119903</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90</v>
      </c>
      <c r="AV10" s="514"/>
      <c r="AW10" s="514"/>
      <c r="AX10" s="514"/>
      <c r="AY10" s="469" t="s">
        <v>114</v>
      </c>
      <c r="AZ10" s="470"/>
      <c r="BA10" s="470"/>
      <c r="BB10" s="470"/>
      <c r="BC10" s="470"/>
      <c r="BD10" s="470"/>
      <c r="BE10" s="470"/>
      <c r="BF10" s="470"/>
      <c r="BG10" s="470"/>
      <c r="BH10" s="470"/>
      <c r="BI10" s="470"/>
      <c r="BJ10" s="470"/>
      <c r="BK10" s="470"/>
      <c r="BL10" s="470"/>
      <c r="BM10" s="471"/>
      <c r="BN10" s="455">
        <v>620056</v>
      </c>
      <c r="BO10" s="456"/>
      <c r="BP10" s="456"/>
      <c r="BQ10" s="456"/>
      <c r="BR10" s="456"/>
      <c r="BS10" s="456"/>
      <c r="BT10" s="456"/>
      <c r="BU10" s="457"/>
      <c r="BV10" s="455">
        <v>100905</v>
      </c>
      <c r="BW10" s="456"/>
      <c r="BX10" s="456"/>
      <c r="BY10" s="456"/>
      <c r="BZ10" s="456"/>
      <c r="CA10" s="456"/>
      <c r="CB10" s="456"/>
      <c r="CC10" s="457"/>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116</v>
      </c>
      <c r="M11" s="417"/>
      <c r="N11" s="417"/>
      <c r="O11" s="417"/>
      <c r="P11" s="417"/>
      <c r="Q11" s="418"/>
      <c r="R11" s="584" t="s">
        <v>117</v>
      </c>
      <c r="S11" s="585"/>
      <c r="T11" s="585"/>
      <c r="U11" s="585"/>
      <c r="V11" s="586"/>
      <c r="W11" s="596"/>
      <c r="X11" s="406"/>
      <c r="Y11" s="406"/>
      <c r="Z11" s="406"/>
      <c r="AA11" s="406"/>
      <c r="AB11" s="406"/>
      <c r="AC11" s="406"/>
      <c r="AD11" s="406"/>
      <c r="AE11" s="406"/>
      <c r="AF11" s="406"/>
      <c r="AG11" s="406"/>
      <c r="AH11" s="406"/>
      <c r="AI11" s="406"/>
      <c r="AJ11" s="406"/>
      <c r="AK11" s="406"/>
      <c r="AL11" s="597"/>
      <c r="AM11" s="512" t="s">
        <v>118</v>
      </c>
      <c r="AN11" s="412"/>
      <c r="AO11" s="412"/>
      <c r="AP11" s="412"/>
      <c r="AQ11" s="412"/>
      <c r="AR11" s="412"/>
      <c r="AS11" s="412"/>
      <c r="AT11" s="413"/>
      <c r="AU11" s="513" t="s">
        <v>119</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2">
      <c r="A12" s="181"/>
      <c r="B12" s="561" t="s">
        <v>123</v>
      </c>
      <c r="C12" s="562"/>
      <c r="D12" s="562"/>
      <c r="E12" s="562"/>
      <c r="F12" s="562"/>
      <c r="G12" s="562"/>
      <c r="H12" s="562"/>
      <c r="I12" s="562"/>
      <c r="J12" s="562"/>
      <c r="K12" s="563"/>
      <c r="L12" s="570" t="s">
        <v>124</v>
      </c>
      <c r="M12" s="571"/>
      <c r="N12" s="571"/>
      <c r="O12" s="571"/>
      <c r="P12" s="571"/>
      <c r="Q12" s="572"/>
      <c r="R12" s="573">
        <v>114070</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400000</v>
      </c>
      <c r="BO12" s="456"/>
      <c r="BP12" s="456"/>
      <c r="BQ12" s="456"/>
      <c r="BR12" s="456"/>
      <c r="BS12" s="456"/>
      <c r="BT12" s="456"/>
      <c r="BU12" s="457"/>
      <c r="BV12" s="455">
        <v>460000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130</v>
      </c>
      <c r="N13" s="540"/>
      <c r="O13" s="540"/>
      <c r="P13" s="540"/>
      <c r="Q13" s="541"/>
      <c r="R13" s="542">
        <v>112469</v>
      </c>
      <c r="S13" s="543"/>
      <c r="T13" s="543"/>
      <c r="U13" s="543"/>
      <c r="V13" s="544"/>
      <c r="W13" s="545" t="s">
        <v>131</v>
      </c>
      <c r="X13" s="441"/>
      <c r="Y13" s="441"/>
      <c r="Z13" s="441"/>
      <c r="AA13" s="441"/>
      <c r="AB13" s="442"/>
      <c r="AC13" s="408">
        <v>650</v>
      </c>
      <c r="AD13" s="409"/>
      <c r="AE13" s="409"/>
      <c r="AF13" s="409"/>
      <c r="AG13" s="410"/>
      <c r="AH13" s="408">
        <v>720</v>
      </c>
      <c r="AI13" s="409"/>
      <c r="AJ13" s="409"/>
      <c r="AK13" s="409"/>
      <c r="AL13" s="468"/>
      <c r="AM13" s="512" t="s">
        <v>132</v>
      </c>
      <c r="AN13" s="412"/>
      <c r="AO13" s="412"/>
      <c r="AP13" s="412"/>
      <c r="AQ13" s="412"/>
      <c r="AR13" s="412"/>
      <c r="AS13" s="412"/>
      <c r="AT13" s="413"/>
      <c r="AU13" s="513" t="s">
        <v>119</v>
      </c>
      <c r="AV13" s="514"/>
      <c r="AW13" s="514"/>
      <c r="AX13" s="514"/>
      <c r="AY13" s="469" t="s">
        <v>133</v>
      </c>
      <c r="AZ13" s="470"/>
      <c r="BA13" s="470"/>
      <c r="BB13" s="470"/>
      <c r="BC13" s="470"/>
      <c r="BD13" s="470"/>
      <c r="BE13" s="470"/>
      <c r="BF13" s="470"/>
      <c r="BG13" s="470"/>
      <c r="BH13" s="470"/>
      <c r="BI13" s="470"/>
      <c r="BJ13" s="470"/>
      <c r="BK13" s="470"/>
      <c r="BL13" s="470"/>
      <c r="BM13" s="471"/>
      <c r="BN13" s="455">
        <v>91454</v>
      </c>
      <c r="BO13" s="456"/>
      <c r="BP13" s="456"/>
      <c r="BQ13" s="456"/>
      <c r="BR13" s="456"/>
      <c r="BS13" s="456"/>
      <c r="BT13" s="456"/>
      <c r="BU13" s="457"/>
      <c r="BV13" s="455">
        <v>-272343</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2.7</v>
      </c>
      <c r="CU13" s="453"/>
      <c r="CV13" s="453"/>
      <c r="CW13" s="453"/>
      <c r="CX13" s="453"/>
      <c r="CY13" s="453"/>
      <c r="CZ13" s="453"/>
      <c r="DA13" s="454"/>
      <c r="DB13" s="452">
        <v>2.2000000000000002</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135</v>
      </c>
      <c r="M14" s="582"/>
      <c r="N14" s="582"/>
      <c r="O14" s="582"/>
      <c r="P14" s="582"/>
      <c r="Q14" s="583"/>
      <c r="R14" s="542">
        <v>115314</v>
      </c>
      <c r="S14" s="543"/>
      <c r="T14" s="543"/>
      <c r="U14" s="543"/>
      <c r="V14" s="544"/>
      <c r="W14" s="546"/>
      <c r="X14" s="444"/>
      <c r="Y14" s="444"/>
      <c r="Z14" s="444"/>
      <c r="AA14" s="444"/>
      <c r="AB14" s="445"/>
      <c r="AC14" s="535">
        <v>1.3</v>
      </c>
      <c r="AD14" s="536"/>
      <c r="AE14" s="536"/>
      <c r="AF14" s="536"/>
      <c r="AG14" s="537"/>
      <c r="AH14" s="535">
        <v>1.4</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122</v>
      </c>
      <c r="CU14" s="553"/>
      <c r="CV14" s="553"/>
      <c r="CW14" s="553"/>
      <c r="CX14" s="553"/>
      <c r="CY14" s="553"/>
      <c r="CZ14" s="553"/>
      <c r="DA14" s="554"/>
      <c r="DB14" s="552">
        <v>4.4000000000000004</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130</v>
      </c>
      <c r="N15" s="540"/>
      <c r="O15" s="540"/>
      <c r="P15" s="540"/>
      <c r="Q15" s="541"/>
      <c r="R15" s="542">
        <v>113972</v>
      </c>
      <c r="S15" s="543"/>
      <c r="T15" s="543"/>
      <c r="U15" s="543"/>
      <c r="V15" s="544"/>
      <c r="W15" s="545" t="s">
        <v>137</v>
      </c>
      <c r="X15" s="441"/>
      <c r="Y15" s="441"/>
      <c r="Z15" s="441"/>
      <c r="AA15" s="441"/>
      <c r="AB15" s="442"/>
      <c r="AC15" s="408">
        <v>17030</v>
      </c>
      <c r="AD15" s="409"/>
      <c r="AE15" s="409"/>
      <c r="AF15" s="409"/>
      <c r="AG15" s="410"/>
      <c r="AH15" s="408">
        <v>16960</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18008247</v>
      </c>
      <c r="BO15" s="485"/>
      <c r="BP15" s="485"/>
      <c r="BQ15" s="485"/>
      <c r="BR15" s="485"/>
      <c r="BS15" s="485"/>
      <c r="BT15" s="485"/>
      <c r="BU15" s="486"/>
      <c r="BV15" s="484">
        <v>17053415</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33.1</v>
      </c>
      <c r="AD16" s="536"/>
      <c r="AE16" s="536"/>
      <c r="AF16" s="536"/>
      <c r="AG16" s="537"/>
      <c r="AH16" s="535">
        <v>32.700000000000003</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23165281</v>
      </c>
      <c r="BO16" s="456"/>
      <c r="BP16" s="456"/>
      <c r="BQ16" s="456"/>
      <c r="BR16" s="456"/>
      <c r="BS16" s="456"/>
      <c r="BT16" s="456"/>
      <c r="BU16" s="457"/>
      <c r="BV16" s="455">
        <v>22587137</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33827</v>
      </c>
      <c r="AD17" s="409"/>
      <c r="AE17" s="409"/>
      <c r="AF17" s="409"/>
      <c r="AG17" s="410"/>
      <c r="AH17" s="408">
        <v>34206</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22998863</v>
      </c>
      <c r="BO17" s="456"/>
      <c r="BP17" s="456"/>
      <c r="BQ17" s="456"/>
      <c r="BR17" s="456"/>
      <c r="BS17" s="456"/>
      <c r="BT17" s="456"/>
      <c r="BU17" s="457"/>
      <c r="BV17" s="455">
        <v>21780564</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147</v>
      </c>
      <c r="C18" s="506"/>
      <c r="D18" s="506"/>
      <c r="E18" s="507"/>
      <c r="F18" s="507"/>
      <c r="G18" s="507"/>
      <c r="H18" s="507"/>
      <c r="I18" s="507"/>
      <c r="J18" s="507"/>
      <c r="K18" s="507"/>
      <c r="L18" s="508">
        <v>234.47</v>
      </c>
      <c r="M18" s="508"/>
      <c r="N18" s="508"/>
      <c r="O18" s="508"/>
      <c r="P18" s="508"/>
      <c r="Q18" s="508"/>
      <c r="R18" s="509"/>
      <c r="S18" s="509"/>
      <c r="T18" s="509"/>
      <c r="U18" s="509"/>
      <c r="V18" s="510"/>
      <c r="W18" s="526"/>
      <c r="X18" s="527"/>
      <c r="Y18" s="527"/>
      <c r="Z18" s="527"/>
      <c r="AA18" s="527"/>
      <c r="AB18" s="551"/>
      <c r="AC18" s="425">
        <v>65.7</v>
      </c>
      <c r="AD18" s="426"/>
      <c r="AE18" s="426"/>
      <c r="AF18" s="426"/>
      <c r="AG18" s="511"/>
      <c r="AH18" s="425">
        <v>65.900000000000006</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24549391</v>
      </c>
      <c r="BO18" s="456"/>
      <c r="BP18" s="456"/>
      <c r="BQ18" s="456"/>
      <c r="BR18" s="456"/>
      <c r="BS18" s="456"/>
      <c r="BT18" s="456"/>
      <c r="BU18" s="457"/>
      <c r="BV18" s="455">
        <v>23000824</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149</v>
      </c>
      <c r="C19" s="506"/>
      <c r="D19" s="506"/>
      <c r="E19" s="507"/>
      <c r="F19" s="507"/>
      <c r="G19" s="507"/>
      <c r="H19" s="507"/>
      <c r="I19" s="507"/>
      <c r="J19" s="507"/>
      <c r="K19" s="507"/>
      <c r="L19" s="515">
        <v>494</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35783808</v>
      </c>
      <c r="BO19" s="456"/>
      <c r="BP19" s="456"/>
      <c r="BQ19" s="456"/>
      <c r="BR19" s="456"/>
      <c r="BS19" s="456"/>
      <c r="BT19" s="456"/>
      <c r="BU19" s="457"/>
      <c r="BV19" s="455">
        <v>34507396</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151</v>
      </c>
      <c r="C20" s="506"/>
      <c r="D20" s="506"/>
      <c r="E20" s="507"/>
      <c r="F20" s="507"/>
      <c r="G20" s="507"/>
      <c r="H20" s="507"/>
      <c r="I20" s="507"/>
      <c r="J20" s="507"/>
      <c r="K20" s="507"/>
      <c r="L20" s="515">
        <v>51310</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52084381</v>
      </c>
      <c r="BO22" s="485"/>
      <c r="BP22" s="485"/>
      <c r="BQ22" s="485"/>
      <c r="BR22" s="485"/>
      <c r="BS22" s="485"/>
      <c r="BT22" s="485"/>
      <c r="BU22" s="486"/>
      <c r="BV22" s="484">
        <v>51742544</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34225486</v>
      </c>
      <c r="BO23" s="456"/>
      <c r="BP23" s="456"/>
      <c r="BQ23" s="456"/>
      <c r="BR23" s="456"/>
      <c r="BS23" s="456"/>
      <c r="BT23" s="456"/>
      <c r="BU23" s="457"/>
      <c r="BV23" s="455">
        <v>36123083</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161</v>
      </c>
      <c r="F24" s="412"/>
      <c r="G24" s="412"/>
      <c r="H24" s="412"/>
      <c r="I24" s="412"/>
      <c r="J24" s="412"/>
      <c r="K24" s="413"/>
      <c r="L24" s="408">
        <v>1</v>
      </c>
      <c r="M24" s="409"/>
      <c r="N24" s="409"/>
      <c r="O24" s="409"/>
      <c r="P24" s="410"/>
      <c r="Q24" s="408">
        <v>9560</v>
      </c>
      <c r="R24" s="409"/>
      <c r="S24" s="409"/>
      <c r="T24" s="409"/>
      <c r="U24" s="409"/>
      <c r="V24" s="410"/>
      <c r="W24" s="498"/>
      <c r="X24" s="435"/>
      <c r="Y24" s="436"/>
      <c r="Z24" s="411" t="s">
        <v>162</v>
      </c>
      <c r="AA24" s="412"/>
      <c r="AB24" s="412"/>
      <c r="AC24" s="412"/>
      <c r="AD24" s="412"/>
      <c r="AE24" s="412"/>
      <c r="AF24" s="412"/>
      <c r="AG24" s="413"/>
      <c r="AH24" s="408">
        <v>783</v>
      </c>
      <c r="AI24" s="409"/>
      <c r="AJ24" s="409"/>
      <c r="AK24" s="409"/>
      <c r="AL24" s="410"/>
      <c r="AM24" s="408">
        <v>2471148</v>
      </c>
      <c r="AN24" s="409"/>
      <c r="AO24" s="409"/>
      <c r="AP24" s="409"/>
      <c r="AQ24" s="409"/>
      <c r="AR24" s="410"/>
      <c r="AS24" s="408">
        <v>3156</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31697000</v>
      </c>
      <c r="BO24" s="456"/>
      <c r="BP24" s="456"/>
      <c r="BQ24" s="456"/>
      <c r="BR24" s="456"/>
      <c r="BS24" s="456"/>
      <c r="BT24" s="456"/>
      <c r="BU24" s="457"/>
      <c r="BV24" s="455">
        <v>29704374</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164</v>
      </c>
      <c r="F25" s="412"/>
      <c r="G25" s="412"/>
      <c r="H25" s="412"/>
      <c r="I25" s="412"/>
      <c r="J25" s="412"/>
      <c r="K25" s="413"/>
      <c r="L25" s="408">
        <v>2</v>
      </c>
      <c r="M25" s="409"/>
      <c r="N25" s="409"/>
      <c r="O25" s="409"/>
      <c r="P25" s="410"/>
      <c r="Q25" s="408">
        <v>7315</v>
      </c>
      <c r="R25" s="409"/>
      <c r="S25" s="409"/>
      <c r="T25" s="409"/>
      <c r="U25" s="409"/>
      <c r="V25" s="410"/>
      <c r="W25" s="498"/>
      <c r="X25" s="435"/>
      <c r="Y25" s="436"/>
      <c r="Z25" s="411" t="s">
        <v>165</v>
      </c>
      <c r="AA25" s="412"/>
      <c r="AB25" s="412"/>
      <c r="AC25" s="412"/>
      <c r="AD25" s="412"/>
      <c r="AE25" s="412"/>
      <c r="AF25" s="412"/>
      <c r="AG25" s="413"/>
      <c r="AH25" s="408">
        <v>148</v>
      </c>
      <c r="AI25" s="409"/>
      <c r="AJ25" s="409"/>
      <c r="AK25" s="409"/>
      <c r="AL25" s="410"/>
      <c r="AM25" s="408">
        <v>453472</v>
      </c>
      <c r="AN25" s="409"/>
      <c r="AO25" s="409"/>
      <c r="AP25" s="409"/>
      <c r="AQ25" s="409"/>
      <c r="AR25" s="410"/>
      <c r="AS25" s="408">
        <v>3064</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7616829</v>
      </c>
      <c r="BO25" s="485"/>
      <c r="BP25" s="485"/>
      <c r="BQ25" s="485"/>
      <c r="BR25" s="485"/>
      <c r="BS25" s="485"/>
      <c r="BT25" s="485"/>
      <c r="BU25" s="486"/>
      <c r="BV25" s="484">
        <v>5794222</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167</v>
      </c>
      <c r="F26" s="412"/>
      <c r="G26" s="412"/>
      <c r="H26" s="412"/>
      <c r="I26" s="412"/>
      <c r="J26" s="412"/>
      <c r="K26" s="413"/>
      <c r="L26" s="408">
        <v>1</v>
      </c>
      <c r="M26" s="409"/>
      <c r="N26" s="409"/>
      <c r="O26" s="409"/>
      <c r="P26" s="410"/>
      <c r="Q26" s="408">
        <v>6580</v>
      </c>
      <c r="R26" s="409"/>
      <c r="S26" s="409"/>
      <c r="T26" s="409"/>
      <c r="U26" s="409"/>
      <c r="V26" s="410"/>
      <c r="W26" s="498"/>
      <c r="X26" s="435"/>
      <c r="Y26" s="436"/>
      <c r="Z26" s="411" t="s">
        <v>168</v>
      </c>
      <c r="AA26" s="466"/>
      <c r="AB26" s="466"/>
      <c r="AC26" s="466"/>
      <c r="AD26" s="466"/>
      <c r="AE26" s="466"/>
      <c r="AF26" s="466"/>
      <c r="AG26" s="467"/>
      <c r="AH26" s="408">
        <v>15</v>
      </c>
      <c r="AI26" s="409"/>
      <c r="AJ26" s="409"/>
      <c r="AK26" s="409"/>
      <c r="AL26" s="410"/>
      <c r="AM26" s="408">
        <v>45360</v>
      </c>
      <c r="AN26" s="409"/>
      <c r="AO26" s="409"/>
      <c r="AP26" s="409"/>
      <c r="AQ26" s="409"/>
      <c r="AR26" s="410"/>
      <c r="AS26" s="408">
        <v>3024</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170</v>
      </c>
      <c r="F27" s="412"/>
      <c r="G27" s="412"/>
      <c r="H27" s="412"/>
      <c r="I27" s="412"/>
      <c r="J27" s="412"/>
      <c r="K27" s="413"/>
      <c r="L27" s="408">
        <v>1</v>
      </c>
      <c r="M27" s="409"/>
      <c r="N27" s="409"/>
      <c r="O27" s="409"/>
      <c r="P27" s="410"/>
      <c r="Q27" s="408">
        <v>5720</v>
      </c>
      <c r="R27" s="409"/>
      <c r="S27" s="409"/>
      <c r="T27" s="409"/>
      <c r="U27" s="409"/>
      <c r="V27" s="410"/>
      <c r="W27" s="498"/>
      <c r="X27" s="435"/>
      <c r="Y27" s="436"/>
      <c r="Z27" s="411" t="s">
        <v>171</v>
      </c>
      <c r="AA27" s="412"/>
      <c r="AB27" s="412"/>
      <c r="AC27" s="412"/>
      <c r="AD27" s="412"/>
      <c r="AE27" s="412"/>
      <c r="AF27" s="412"/>
      <c r="AG27" s="413"/>
      <c r="AH27" s="408">
        <v>10</v>
      </c>
      <c r="AI27" s="409"/>
      <c r="AJ27" s="409"/>
      <c r="AK27" s="409"/>
      <c r="AL27" s="410"/>
      <c r="AM27" s="408">
        <v>39070</v>
      </c>
      <c r="AN27" s="409"/>
      <c r="AO27" s="409"/>
      <c r="AP27" s="409"/>
      <c r="AQ27" s="409"/>
      <c r="AR27" s="410"/>
      <c r="AS27" s="408">
        <v>3907</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t="s">
        <v>122</v>
      </c>
      <c r="BO27" s="490"/>
      <c r="BP27" s="490"/>
      <c r="BQ27" s="490"/>
      <c r="BR27" s="490"/>
      <c r="BS27" s="490"/>
      <c r="BT27" s="490"/>
      <c r="BU27" s="491"/>
      <c r="BV27" s="489" t="s">
        <v>122</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173</v>
      </c>
      <c r="F28" s="412"/>
      <c r="G28" s="412"/>
      <c r="H28" s="412"/>
      <c r="I28" s="412"/>
      <c r="J28" s="412"/>
      <c r="K28" s="413"/>
      <c r="L28" s="408">
        <v>1</v>
      </c>
      <c r="M28" s="409"/>
      <c r="N28" s="409"/>
      <c r="O28" s="409"/>
      <c r="P28" s="410"/>
      <c r="Q28" s="408">
        <v>5180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1607779</v>
      </c>
      <c r="BO28" s="485"/>
      <c r="BP28" s="485"/>
      <c r="BQ28" s="485"/>
      <c r="BR28" s="485"/>
      <c r="BS28" s="485"/>
      <c r="BT28" s="485"/>
      <c r="BU28" s="486"/>
      <c r="BV28" s="484">
        <v>1386518</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176</v>
      </c>
      <c r="F29" s="412"/>
      <c r="G29" s="412"/>
      <c r="H29" s="412"/>
      <c r="I29" s="412"/>
      <c r="J29" s="412"/>
      <c r="K29" s="413"/>
      <c r="L29" s="408">
        <v>24</v>
      </c>
      <c r="M29" s="409"/>
      <c r="N29" s="409"/>
      <c r="O29" s="409"/>
      <c r="P29" s="410"/>
      <c r="Q29" s="408">
        <v>4820</v>
      </c>
      <c r="R29" s="409"/>
      <c r="S29" s="409"/>
      <c r="T29" s="409"/>
      <c r="U29" s="409"/>
      <c r="V29" s="410"/>
      <c r="W29" s="499"/>
      <c r="X29" s="500"/>
      <c r="Y29" s="501"/>
      <c r="Z29" s="411" t="s">
        <v>177</v>
      </c>
      <c r="AA29" s="412"/>
      <c r="AB29" s="412"/>
      <c r="AC29" s="412"/>
      <c r="AD29" s="412"/>
      <c r="AE29" s="412"/>
      <c r="AF29" s="412"/>
      <c r="AG29" s="413"/>
      <c r="AH29" s="408">
        <v>793</v>
      </c>
      <c r="AI29" s="409"/>
      <c r="AJ29" s="409"/>
      <c r="AK29" s="409"/>
      <c r="AL29" s="410"/>
      <c r="AM29" s="408">
        <v>2510218</v>
      </c>
      <c r="AN29" s="409"/>
      <c r="AO29" s="409"/>
      <c r="AP29" s="409"/>
      <c r="AQ29" s="409"/>
      <c r="AR29" s="410"/>
      <c r="AS29" s="408">
        <v>3165</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942457</v>
      </c>
      <c r="BO29" s="456"/>
      <c r="BP29" s="456"/>
      <c r="BQ29" s="456"/>
      <c r="BR29" s="456"/>
      <c r="BS29" s="456"/>
      <c r="BT29" s="456"/>
      <c r="BU29" s="457"/>
      <c r="BV29" s="455">
        <v>1144247</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98.9</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4651870</v>
      </c>
      <c r="BO30" s="490"/>
      <c r="BP30" s="490"/>
      <c r="BQ30" s="490"/>
      <c r="BR30" s="490"/>
      <c r="BS30" s="490"/>
      <c r="BT30" s="490"/>
      <c r="BU30" s="491"/>
      <c r="BV30" s="489">
        <v>5002814</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国民健康保険事業特別会計</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IF('各会計、関係団体の財政状況及び健全化判断比率'!B31="","",'各会計、関係団体の財政状況及び健全化判断比率'!B31)</f>
        <v>水道事業会計</v>
      </c>
      <c r="AP34" s="404"/>
      <c r="AQ34" s="404"/>
      <c r="AR34" s="404"/>
      <c r="AS34" s="404"/>
      <c r="AT34" s="404"/>
      <c r="AU34" s="404"/>
      <c r="AV34" s="404"/>
      <c r="AW34" s="404"/>
      <c r="AX34" s="404"/>
      <c r="AY34" s="404"/>
      <c r="AZ34" s="404"/>
      <c r="BA34" s="404"/>
      <c r="BB34" s="404"/>
      <c r="BC34" s="404"/>
      <c r="BD34" s="181"/>
      <c r="BE34" s="403">
        <f>IF(BG34="","",MAX(C34:D43,U34:V43,AM34:AN43)+1)</f>
        <v>9</v>
      </c>
      <c r="BF34" s="403"/>
      <c r="BG34" s="404" t="str">
        <f>IF('各会計、関係団体の財政状況及び健全化判断比率'!B34="","",'各会計、関係団体の財政状況及び健全化判断比率'!B34)</f>
        <v>渡海船事業特別会計</v>
      </c>
      <c r="BH34" s="404"/>
      <c r="BI34" s="404"/>
      <c r="BJ34" s="404"/>
      <c r="BK34" s="404"/>
      <c r="BL34" s="404"/>
      <c r="BM34" s="404"/>
      <c r="BN34" s="404"/>
      <c r="BO34" s="404"/>
      <c r="BP34" s="404"/>
      <c r="BQ34" s="404"/>
      <c r="BR34" s="404"/>
      <c r="BS34" s="404"/>
      <c r="BT34" s="404"/>
      <c r="BU34" s="404"/>
      <c r="BV34" s="181"/>
      <c r="BW34" s="403">
        <f>IF(BY34="","",MAX(C34:D43,U34:V43,AM34:AN43,BE34:BF43)+1)</f>
        <v>10</v>
      </c>
      <c r="BX34" s="403"/>
      <c r="BY34" s="404" t="str">
        <f>IF('各会計、関係団体の財政状況及び健全化判断比率'!B68="","",'各会計、関係団体の財政状況及び健全化判断比率'!B68)</f>
        <v>愛媛県地方税滞納整理機構</v>
      </c>
      <c r="BZ34" s="404"/>
      <c r="CA34" s="404"/>
      <c r="CB34" s="404"/>
      <c r="CC34" s="404"/>
      <c r="CD34" s="404"/>
      <c r="CE34" s="404"/>
      <c r="CF34" s="404"/>
      <c r="CG34" s="404"/>
      <c r="CH34" s="404"/>
      <c r="CI34" s="404"/>
      <c r="CJ34" s="404"/>
      <c r="CK34" s="404"/>
      <c r="CL34" s="404"/>
      <c r="CM34" s="404"/>
      <c r="CN34" s="181"/>
      <c r="CO34" s="403">
        <f>IF(CQ34="","",MAX(C34:D43,U34:V43,AM34:AN43,BE34:BF43,BW34:BX43)+1)</f>
        <v>13</v>
      </c>
      <c r="CP34" s="403"/>
      <c r="CQ34" s="404" t="str">
        <f>IF('各会計、関係団体の財政状況及び健全化判断比率'!BS7="","",'各会計、関係団体の財政状況及び健全化判断比率'!BS7)</f>
        <v>マイントピア別子</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f>IF(E35="","",C34+1)</f>
        <v>2</v>
      </c>
      <c r="D35" s="403"/>
      <c r="E35" s="404" t="str">
        <f>IF('各会計、関係団体の財政状況及び健全化判断比率'!B8="","",'各会計、関係団体の財政状況及び健全化判断比率'!B8)</f>
        <v>平尾墓園事業特別会計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介護保険事業特別会計</v>
      </c>
      <c r="X35" s="404"/>
      <c r="Y35" s="404"/>
      <c r="Z35" s="404"/>
      <c r="AA35" s="404"/>
      <c r="AB35" s="404"/>
      <c r="AC35" s="404"/>
      <c r="AD35" s="404"/>
      <c r="AE35" s="404"/>
      <c r="AF35" s="404"/>
      <c r="AG35" s="404"/>
      <c r="AH35" s="404"/>
      <c r="AI35" s="404"/>
      <c r="AJ35" s="404"/>
      <c r="AK35" s="404"/>
      <c r="AL35" s="181"/>
      <c r="AM35" s="403">
        <f t="shared" ref="AM35:AM43" si="0">IF(AO35="","",AM34+1)</f>
        <v>7</v>
      </c>
      <c r="AN35" s="403"/>
      <c r="AO35" s="404" t="str">
        <f>IF('各会計、関係団体の財政状況及び健全化判断比率'!B32="","",'各会計、関係団体の財政状況及び健全化判断比率'!B32)</f>
        <v>工業用水道事業会計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11</v>
      </c>
      <c r="BX35" s="403"/>
      <c r="BY35" s="404" t="str">
        <f>IF('各会計、関係団体の財政状況及び健全化判断比率'!B69="","",'各会計、関係団体の財政状況及び健全化判断比率'!B69)</f>
        <v>愛媛県後期高齢者医療広域連合（特別会計）</v>
      </c>
      <c r="BZ35" s="404"/>
      <c r="CA35" s="404"/>
      <c r="CB35" s="404"/>
      <c r="CC35" s="404"/>
      <c r="CD35" s="404"/>
      <c r="CE35" s="404"/>
      <c r="CF35" s="404"/>
      <c r="CG35" s="404"/>
      <c r="CH35" s="404"/>
      <c r="CI35" s="404"/>
      <c r="CJ35" s="404"/>
      <c r="CK35" s="404"/>
      <c r="CL35" s="404"/>
      <c r="CM35" s="404"/>
      <c r="CN35" s="181"/>
      <c r="CO35" s="403">
        <f t="shared" ref="CO35:CO43" si="3">IF(CQ35="","",CO34+1)</f>
        <v>14</v>
      </c>
      <c r="CP35" s="403"/>
      <c r="CQ35" s="404" t="str">
        <f>IF('各会計、関係団体の財政状況及び健全化判断比率'!BS8="","",'各会計、関係団体の財政状況及び健全化判断比率'!BS8)</f>
        <v>新居浜市都市開発公社</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後期高齢者医療事業特別会計</v>
      </c>
      <c r="X36" s="404"/>
      <c r="Y36" s="404"/>
      <c r="Z36" s="404"/>
      <c r="AA36" s="404"/>
      <c r="AB36" s="404"/>
      <c r="AC36" s="404"/>
      <c r="AD36" s="404"/>
      <c r="AE36" s="404"/>
      <c r="AF36" s="404"/>
      <c r="AG36" s="404"/>
      <c r="AH36" s="404"/>
      <c r="AI36" s="404"/>
      <c r="AJ36" s="404"/>
      <c r="AK36" s="404"/>
      <c r="AL36" s="181"/>
      <c r="AM36" s="403">
        <f t="shared" si="0"/>
        <v>8</v>
      </c>
      <c r="AN36" s="403"/>
      <c r="AO36" s="404" t="str">
        <f>IF('各会計、関係団体の財政状況及び健全化判断比率'!B33="","",'各会計、関係団体の財政状況及び健全化判断比率'!B33)</f>
        <v>公共下水道事業会計</v>
      </c>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12</v>
      </c>
      <c r="BX36" s="403"/>
      <c r="BY36" s="404" t="str">
        <f>IF('各会計、関係団体の財政状況及び健全化判断比率'!B70="","",'各会計、関係団体の財政状況及び健全化判断比率'!B70)</f>
        <v>愛媛県後期高齢者医療広域連合（一般会計）</v>
      </c>
      <c r="BZ36" s="404"/>
      <c r="CA36" s="404"/>
      <c r="CB36" s="404"/>
      <c r="CC36" s="404"/>
      <c r="CD36" s="404"/>
      <c r="CE36" s="404"/>
      <c r="CF36" s="404"/>
      <c r="CG36" s="404"/>
      <c r="CH36" s="404"/>
      <c r="CI36" s="404"/>
      <c r="CJ36" s="404"/>
      <c r="CK36" s="404"/>
      <c r="CL36" s="404"/>
      <c r="CM36" s="404"/>
      <c r="CN36" s="181"/>
      <c r="CO36" s="403">
        <f t="shared" si="3"/>
        <v>15</v>
      </c>
      <c r="CP36" s="403"/>
      <c r="CQ36" s="404" t="str">
        <f>IF('各会計、関係団体の財政状況及び健全化判断比率'!BS9="","",'各会計、関係団体の財政状況及び健全化判断比率'!BS9)</f>
        <v>新居浜市文化体育振興事業団</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t="str">
        <f t="shared" si="2"/>
        <v/>
      </c>
      <c r="BX37" s="403"/>
      <c r="BY37" s="404" t="str">
        <f>IF('各会計、関係団体の財政状況及び健全化判断比率'!B71="","",'各会計、関係団体の財政状況及び健全化判断比率'!B71)</f>
        <v/>
      </c>
      <c r="BZ37" s="404"/>
      <c r="CA37" s="404"/>
      <c r="CB37" s="404"/>
      <c r="CC37" s="404"/>
      <c r="CD37" s="404"/>
      <c r="CE37" s="404"/>
      <c r="CF37" s="404"/>
      <c r="CG37" s="404"/>
      <c r="CH37" s="404"/>
      <c r="CI37" s="404"/>
      <c r="CJ37" s="404"/>
      <c r="CK37" s="404"/>
      <c r="CL37" s="404"/>
      <c r="CM37" s="404"/>
      <c r="CN37" s="181"/>
      <c r="CO37" s="403">
        <f t="shared" si="3"/>
        <v>16</v>
      </c>
      <c r="CP37" s="403"/>
      <c r="CQ37" s="404" t="str">
        <f>IF('各会計、関係団体の財政状況及び健全化判断比率'!BS10="","",'各会計、関係団体の財政状況及び健全化判断比率'!BS10)</f>
        <v>別子木材センター</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t="str">
        <f t="shared" si="2"/>
        <v/>
      </c>
      <c r="BX38" s="403"/>
      <c r="BY38" s="404" t="str">
        <f>IF('各会計、関係団体の財政状況及び健全化判断比率'!B72="","",'各会計、関係団体の財政状況及び健全化判断比率'!B72)</f>
        <v/>
      </c>
      <c r="BZ38" s="404"/>
      <c r="CA38" s="404"/>
      <c r="CB38" s="404"/>
      <c r="CC38" s="404"/>
      <c r="CD38" s="404"/>
      <c r="CE38" s="404"/>
      <c r="CF38" s="404"/>
      <c r="CG38" s="404"/>
      <c r="CH38" s="404"/>
      <c r="CI38" s="404"/>
      <c r="CJ38" s="404"/>
      <c r="CK38" s="404"/>
      <c r="CL38" s="404"/>
      <c r="CM38" s="404"/>
      <c r="CN38" s="181"/>
      <c r="CO38" s="403">
        <f t="shared" si="3"/>
        <v>17</v>
      </c>
      <c r="CP38" s="403"/>
      <c r="CQ38" s="404" t="str">
        <f>IF('各会計、関係団体の財政状況及び健全化判断比率'!BS11="","",'各会計、関係団体の財政状況及び健全化判断比率'!BS11)</f>
        <v>えひめ東予産業創造センター</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t="str">
        <f t="shared" si="2"/>
        <v/>
      </c>
      <c r="BX39" s="403"/>
      <c r="BY39" s="404" t="str">
        <f>IF('各会計、関係団体の財政状況及び健全化判断比率'!B73="","",'各会計、関係団体の財政状況及び健全化判断比率'!B73)</f>
        <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OSfDzvN/W3fB4WJWGTXiuAzIeF1usqWHzv/wj/NvW7prDVbTNpiCUdOpcorRtLeYv9s0TiMZ63pjUDQGDhicVw==" saltValue="fvmhwDL5gJXB4aGTq2e3F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abSelected="1" topLeftCell="A31"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87" t="s">
        <v>537</v>
      </c>
      <c r="D34" s="1187"/>
      <c r="E34" s="1188"/>
      <c r="F34" s="32">
        <v>7.22</v>
      </c>
      <c r="G34" s="33">
        <v>7.74</v>
      </c>
      <c r="H34" s="33">
        <v>6.56</v>
      </c>
      <c r="I34" s="33">
        <v>7.32</v>
      </c>
      <c r="J34" s="34">
        <v>8.3800000000000008</v>
      </c>
      <c r="K34" s="22"/>
      <c r="L34" s="22"/>
      <c r="M34" s="22"/>
      <c r="N34" s="22"/>
      <c r="O34" s="22"/>
      <c r="P34" s="22"/>
    </row>
    <row r="35" spans="1:16" ht="39" customHeight="1" x14ac:dyDescent="0.2">
      <c r="A35" s="22"/>
      <c r="B35" s="35"/>
      <c r="C35" s="1181" t="s">
        <v>538</v>
      </c>
      <c r="D35" s="1182"/>
      <c r="E35" s="1183"/>
      <c r="F35" s="36">
        <v>1.41</v>
      </c>
      <c r="G35" s="37">
        <v>2.67</v>
      </c>
      <c r="H35" s="37">
        <v>2.79</v>
      </c>
      <c r="I35" s="37">
        <v>3.47</v>
      </c>
      <c r="J35" s="38">
        <v>3.92</v>
      </c>
      <c r="K35" s="22"/>
      <c r="L35" s="22"/>
      <c r="M35" s="22"/>
      <c r="N35" s="22"/>
      <c r="O35" s="22"/>
      <c r="P35" s="22"/>
    </row>
    <row r="36" spans="1:16" ht="39" customHeight="1" x14ac:dyDescent="0.2">
      <c r="A36" s="22"/>
      <c r="B36" s="35"/>
      <c r="C36" s="1181" t="s">
        <v>539</v>
      </c>
      <c r="D36" s="1182"/>
      <c r="E36" s="1183"/>
      <c r="F36" s="36">
        <v>3.32</v>
      </c>
      <c r="G36" s="37">
        <v>3.24</v>
      </c>
      <c r="H36" s="37">
        <v>3.44</v>
      </c>
      <c r="I36" s="37">
        <v>3.26</v>
      </c>
      <c r="J36" s="38">
        <v>3.31</v>
      </c>
      <c r="K36" s="22"/>
      <c r="L36" s="22"/>
      <c r="M36" s="22"/>
      <c r="N36" s="22"/>
      <c r="O36" s="22"/>
      <c r="P36" s="22"/>
    </row>
    <row r="37" spans="1:16" ht="39" customHeight="1" x14ac:dyDescent="0.2">
      <c r="A37" s="22"/>
      <c r="B37" s="35"/>
      <c r="C37" s="1181" t="s">
        <v>540</v>
      </c>
      <c r="D37" s="1182"/>
      <c r="E37" s="1183"/>
      <c r="F37" s="36">
        <v>4.82</v>
      </c>
      <c r="G37" s="37">
        <v>3.56</v>
      </c>
      <c r="H37" s="37">
        <v>3.71</v>
      </c>
      <c r="I37" s="37">
        <v>3.77</v>
      </c>
      <c r="J37" s="38">
        <v>2.91</v>
      </c>
      <c r="K37" s="22"/>
      <c r="L37" s="22"/>
      <c r="M37" s="22"/>
      <c r="N37" s="22"/>
      <c r="O37" s="22"/>
      <c r="P37" s="22"/>
    </row>
    <row r="38" spans="1:16" ht="39" customHeight="1" x14ac:dyDescent="0.2">
      <c r="A38" s="22"/>
      <c r="B38" s="35"/>
      <c r="C38" s="1181" t="s">
        <v>541</v>
      </c>
      <c r="D38" s="1182"/>
      <c r="E38" s="1183"/>
      <c r="F38" s="36">
        <v>0</v>
      </c>
      <c r="G38" s="37">
        <v>0.19</v>
      </c>
      <c r="H38" s="37">
        <v>0.69</v>
      </c>
      <c r="I38" s="37">
        <v>1.18</v>
      </c>
      <c r="J38" s="38">
        <v>0.76</v>
      </c>
      <c r="K38" s="22"/>
      <c r="L38" s="22"/>
      <c r="M38" s="22"/>
      <c r="N38" s="22"/>
      <c r="O38" s="22"/>
      <c r="P38" s="22"/>
    </row>
    <row r="39" spans="1:16" ht="39" customHeight="1" x14ac:dyDescent="0.2">
      <c r="A39" s="22"/>
      <c r="B39" s="35"/>
      <c r="C39" s="1181" t="s">
        <v>542</v>
      </c>
      <c r="D39" s="1182"/>
      <c r="E39" s="1183"/>
      <c r="F39" s="36">
        <v>0.31</v>
      </c>
      <c r="G39" s="37">
        <v>0.31</v>
      </c>
      <c r="H39" s="37">
        <v>0.28999999999999998</v>
      </c>
      <c r="I39" s="37">
        <v>0.33</v>
      </c>
      <c r="J39" s="38">
        <v>0.32</v>
      </c>
      <c r="K39" s="22"/>
      <c r="L39" s="22"/>
      <c r="M39" s="22"/>
      <c r="N39" s="22"/>
      <c r="O39" s="22"/>
      <c r="P39" s="22"/>
    </row>
    <row r="40" spans="1:16" ht="39" customHeight="1" x14ac:dyDescent="0.2">
      <c r="A40" s="22"/>
      <c r="B40" s="35"/>
      <c r="C40" s="1181" t="s">
        <v>543</v>
      </c>
      <c r="D40" s="1182"/>
      <c r="E40" s="1183"/>
      <c r="F40" s="36">
        <v>0</v>
      </c>
      <c r="G40" s="37">
        <v>0</v>
      </c>
      <c r="H40" s="37">
        <v>0</v>
      </c>
      <c r="I40" s="37">
        <v>0</v>
      </c>
      <c r="J40" s="38">
        <v>0</v>
      </c>
      <c r="K40" s="22"/>
      <c r="L40" s="22"/>
      <c r="M40" s="22"/>
      <c r="N40" s="22"/>
      <c r="O40" s="22"/>
      <c r="P40" s="22"/>
    </row>
    <row r="41" spans="1:16" ht="39" customHeight="1" x14ac:dyDescent="0.2">
      <c r="A41" s="22"/>
      <c r="B41" s="35"/>
      <c r="C41" s="1181" t="s">
        <v>544</v>
      </c>
      <c r="D41" s="1182"/>
      <c r="E41" s="1183"/>
      <c r="F41" s="36">
        <v>0</v>
      </c>
      <c r="G41" s="37">
        <v>0</v>
      </c>
      <c r="H41" s="37">
        <v>0</v>
      </c>
      <c r="I41" s="37">
        <v>0</v>
      </c>
      <c r="J41" s="38">
        <v>0</v>
      </c>
      <c r="K41" s="22"/>
      <c r="L41" s="22"/>
      <c r="M41" s="22"/>
      <c r="N41" s="22"/>
      <c r="O41" s="22"/>
      <c r="P41" s="22"/>
    </row>
    <row r="42" spans="1:16" ht="39" customHeight="1" x14ac:dyDescent="0.2">
      <c r="A42" s="22"/>
      <c r="B42" s="39"/>
      <c r="C42" s="1181" t="s">
        <v>545</v>
      </c>
      <c r="D42" s="1182"/>
      <c r="E42" s="1183"/>
      <c r="F42" s="36" t="s">
        <v>490</v>
      </c>
      <c r="G42" s="37" t="s">
        <v>490</v>
      </c>
      <c r="H42" s="37" t="s">
        <v>490</v>
      </c>
      <c r="I42" s="37" t="s">
        <v>490</v>
      </c>
      <c r="J42" s="38" t="s">
        <v>490</v>
      </c>
      <c r="K42" s="22"/>
      <c r="L42" s="22"/>
      <c r="M42" s="22"/>
      <c r="N42" s="22"/>
      <c r="O42" s="22"/>
      <c r="P42" s="22"/>
    </row>
    <row r="43" spans="1:16" ht="39" customHeight="1" thickBot="1" x14ac:dyDescent="0.25">
      <c r="A43" s="22"/>
      <c r="B43" s="40"/>
      <c r="C43" s="1184" t="s">
        <v>546</v>
      </c>
      <c r="D43" s="1185"/>
      <c r="E43" s="1186"/>
      <c r="F43" s="41">
        <v>0.52</v>
      </c>
      <c r="G43" s="42">
        <v>0.19</v>
      </c>
      <c r="H43" s="42">
        <v>0.26</v>
      </c>
      <c r="I43" s="42">
        <v>0.14000000000000001</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ykVMFfdQckjxgHCqe4T+5QZFdixDBVck5o3PUnUqGv4rya6ATPancpJ2lFssVaZiNI8Ew7+Gz7kheefObWC8Nw==" saltValue="PLUi4W2DvNkdNRU+psdht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abSelected="1" topLeftCell="A25"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2">
      <c r="A45" s="48"/>
      <c r="B45" s="1212" t="s">
        <v>9</v>
      </c>
      <c r="C45" s="1213"/>
      <c r="D45" s="58"/>
      <c r="E45" s="1218" t="s">
        <v>10</v>
      </c>
      <c r="F45" s="1218"/>
      <c r="G45" s="1218"/>
      <c r="H45" s="1218"/>
      <c r="I45" s="1218"/>
      <c r="J45" s="1219"/>
      <c r="K45" s="59">
        <v>4422</v>
      </c>
      <c r="L45" s="60">
        <v>4383</v>
      </c>
      <c r="M45" s="60">
        <v>4553</v>
      </c>
      <c r="N45" s="60">
        <v>4760</v>
      </c>
      <c r="O45" s="61">
        <v>4773</v>
      </c>
      <c r="P45" s="48"/>
      <c r="Q45" s="48"/>
      <c r="R45" s="48"/>
      <c r="S45" s="48"/>
      <c r="T45" s="48"/>
      <c r="U45" s="48"/>
    </row>
    <row r="46" spans="1:21" ht="30.75" customHeight="1" x14ac:dyDescent="0.2">
      <c r="A46" s="48"/>
      <c r="B46" s="1214"/>
      <c r="C46" s="1215"/>
      <c r="D46" s="62"/>
      <c r="E46" s="1191" t="s">
        <v>11</v>
      </c>
      <c r="F46" s="1191"/>
      <c r="G46" s="1191"/>
      <c r="H46" s="1191"/>
      <c r="I46" s="1191"/>
      <c r="J46" s="1192"/>
      <c r="K46" s="63" t="s">
        <v>490</v>
      </c>
      <c r="L46" s="64" t="s">
        <v>490</v>
      </c>
      <c r="M46" s="64" t="s">
        <v>490</v>
      </c>
      <c r="N46" s="64" t="s">
        <v>490</v>
      </c>
      <c r="O46" s="65" t="s">
        <v>490</v>
      </c>
      <c r="P46" s="48"/>
      <c r="Q46" s="48"/>
      <c r="R46" s="48"/>
      <c r="S46" s="48"/>
      <c r="T46" s="48"/>
      <c r="U46" s="48"/>
    </row>
    <row r="47" spans="1:21" ht="30.75" customHeight="1" x14ac:dyDescent="0.2">
      <c r="A47" s="48"/>
      <c r="B47" s="1214"/>
      <c r="C47" s="1215"/>
      <c r="D47" s="62"/>
      <c r="E47" s="1191" t="s">
        <v>12</v>
      </c>
      <c r="F47" s="1191"/>
      <c r="G47" s="1191"/>
      <c r="H47" s="1191"/>
      <c r="I47" s="1191"/>
      <c r="J47" s="1192"/>
      <c r="K47" s="63" t="s">
        <v>490</v>
      </c>
      <c r="L47" s="64" t="s">
        <v>490</v>
      </c>
      <c r="M47" s="64" t="s">
        <v>490</v>
      </c>
      <c r="N47" s="64" t="s">
        <v>490</v>
      </c>
      <c r="O47" s="65" t="s">
        <v>490</v>
      </c>
      <c r="P47" s="48"/>
      <c r="Q47" s="48"/>
      <c r="R47" s="48"/>
      <c r="S47" s="48"/>
      <c r="T47" s="48"/>
      <c r="U47" s="48"/>
    </row>
    <row r="48" spans="1:21" ht="30.75" customHeight="1" x14ac:dyDescent="0.2">
      <c r="A48" s="48"/>
      <c r="B48" s="1214"/>
      <c r="C48" s="1215"/>
      <c r="D48" s="62"/>
      <c r="E48" s="1191" t="s">
        <v>13</v>
      </c>
      <c r="F48" s="1191"/>
      <c r="G48" s="1191"/>
      <c r="H48" s="1191"/>
      <c r="I48" s="1191"/>
      <c r="J48" s="1192"/>
      <c r="K48" s="63">
        <v>1435</v>
      </c>
      <c r="L48" s="64">
        <v>1415</v>
      </c>
      <c r="M48" s="64">
        <v>1329</v>
      </c>
      <c r="N48" s="64">
        <v>1226</v>
      </c>
      <c r="O48" s="65">
        <v>1209</v>
      </c>
      <c r="P48" s="48"/>
      <c r="Q48" s="48"/>
      <c r="R48" s="48"/>
      <c r="S48" s="48"/>
      <c r="T48" s="48"/>
      <c r="U48" s="48"/>
    </row>
    <row r="49" spans="1:21" ht="30.75" customHeight="1" x14ac:dyDescent="0.2">
      <c r="A49" s="48"/>
      <c r="B49" s="1214"/>
      <c r="C49" s="1215"/>
      <c r="D49" s="62"/>
      <c r="E49" s="1191" t="s">
        <v>14</v>
      </c>
      <c r="F49" s="1191"/>
      <c r="G49" s="1191"/>
      <c r="H49" s="1191"/>
      <c r="I49" s="1191"/>
      <c r="J49" s="1192"/>
      <c r="K49" s="63" t="s">
        <v>490</v>
      </c>
      <c r="L49" s="64" t="s">
        <v>490</v>
      </c>
      <c r="M49" s="64" t="s">
        <v>490</v>
      </c>
      <c r="N49" s="64" t="s">
        <v>490</v>
      </c>
      <c r="O49" s="65" t="s">
        <v>490</v>
      </c>
      <c r="P49" s="48"/>
      <c r="Q49" s="48"/>
      <c r="R49" s="48"/>
      <c r="S49" s="48"/>
      <c r="T49" s="48"/>
      <c r="U49" s="48"/>
    </row>
    <row r="50" spans="1:21" ht="30.75" customHeight="1" x14ac:dyDescent="0.2">
      <c r="A50" s="48"/>
      <c r="B50" s="1214"/>
      <c r="C50" s="1215"/>
      <c r="D50" s="62"/>
      <c r="E50" s="1191" t="s">
        <v>15</v>
      </c>
      <c r="F50" s="1191"/>
      <c r="G50" s="1191"/>
      <c r="H50" s="1191"/>
      <c r="I50" s="1191"/>
      <c r="J50" s="1192"/>
      <c r="K50" s="63">
        <v>7</v>
      </c>
      <c r="L50" s="64">
        <v>5</v>
      </c>
      <c r="M50" s="64">
        <v>4</v>
      </c>
      <c r="N50" s="64">
        <v>2</v>
      </c>
      <c r="O50" s="65">
        <v>1</v>
      </c>
      <c r="P50" s="48"/>
      <c r="Q50" s="48"/>
      <c r="R50" s="48"/>
      <c r="S50" s="48"/>
      <c r="T50" s="48"/>
      <c r="U50" s="48"/>
    </row>
    <row r="51" spans="1:21" ht="30.75" customHeight="1" x14ac:dyDescent="0.2">
      <c r="A51" s="48"/>
      <c r="B51" s="1216"/>
      <c r="C51" s="1217"/>
      <c r="D51" s="66"/>
      <c r="E51" s="1191" t="s">
        <v>16</v>
      </c>
      <c r="F51" s="1191"/>
      <c r="G51" s="1191"/>
      <c r="H51" s="1191"/>
      <c r="I51" s="1191"/>
      <c r="J51" s="1192"/>
      <c r="K51" s="63" t="s">
        <v>490</v>
      </c>
      <c r="L51" s="64" t="s">
        <v>490</v>
      </c>
      <c r="M51" s="64" t="s">
        <v>490</v>
      </c>
      <c r="N51" s="64" t="s">
        <v>490</v>
      </c>
      <c r="O51" s="65" t="s">
        <v>490</v>
      </c>
      <c r="P51" s="48"/>
      <c r="Q51" s="48"/>
      <c r="R51" s="48"/>
      <c r="S51" s="48"/>
      <c r="T51" s="48"/>
      <c r="U51" s="48"/>
    </row>
    <row r="52" spans="1:21" ht="30.75" customHeight="1" x14ac:dyDescent="0.2">
      <c r="A52" s="48"/>
      <c r="B52" s="1189" t="s">
        <v>17</v>
      </c>
      <c r="C52" s="1190"/>
      <c r="D52" s="66"/>
      <c r="E52" s="1191" t="s">
        <v>18</v>
      </c>
      <c r="F52" s="1191"/>
      <c r="G52" s="1191"/>
      <c r="H52" s="1191"/>
      <c r="I52" s="1191"/>
      <c r="J52" s="1192"/>
      <c r="K52" s="63">
        <v>5551</v>
      </c>
      <c r="L52" s="64">
        <v>5447</v>
      </c>
      <c r="M52" s="64">
        <v>5371</v>
      </c>
      <c r="N52" s="64">
        <v>5267</v>
      </c>
      <c r="O52" s="65">
        <v>5259</v>
      </c>
      <c r="P52" s="48"/>
      <c r="Q52" s="48"/>
      <c r="R52" s="48"/>
      <c r="S52" s="48"/>
      <c r="T52" s="48"/>
      <c r="U52" s="48"/>
    </row>
    <row r="53" spans="1:21" ht="30.75" customHeight="1" thickBot="1" x14ac:dyDescent="0.25">
      <c r="A53" s="48"/>
      <c r="B53" s="1193" t="s">
        <v>19</v>
      </c>
      <c r="C53" s="1194"/>
      <c r="D53" s="67"/>
      <c r="E53" s="1195" t="s">
        <v>20</v>
      </c>
      <c r="F53" s="1195"/>
      <c r="G53" s="1195"/>
      <c r="H53" s="1195"/>
      <c r="I53" s="1195"/>
      <c r="J53" s="1196"/>
      <c r="K53" s="68">
        <v>313</v>
      </c>
      <c r="L53" s="69">
        <v>356</v>
      </c>
      <c r="M53" s="69">
        <v>515</v>
      </c>
      <c r="N53" s="69">
        <v>721</v>
      </c>
      <c r="O53" s="70">
        <v>724</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2">
      <c r="B58" s="1197" t="s">
        <v>24</v>
      </c>
      <c r="C58" s="1198"/>
      <c r="D58" s="1203" t="s">
        <v>25</v>
      </c>
      <c r="E58" s="1204"/>
      <c r="F58" s="1204"/>
      <c r="G58" s="1204"/>
      <c r="H58" s="1204"/>
      <c r="I58" s="1204"/>
      <c r="J58" s="1205"/>
      <c r="K58" s="83" t="s">
        <v>490</v>
      </c>
      <c r="L58" s="84" t="s">
        <v>490</v>
      </c>
      <c r="M58" s="84" t="s">
        <v>490</v>
      </c>
      <c r="N58" s="84" t="s">
        <v>490</v>
      </c>
      <c r="O58" s="85" t="s">
        <v>490</v>
      </c>
    </row>
    <row r="59" spans="1:21" ht="31.5" customHeight="1" x14ac:dyDescent="0.2">
      <c r="B59" s="1199"/>
      <c r="C59" s="1200"/>
      <c r="D59" s="1206" t="s">
        <v>26</v>
      </c>
      <c r="E59" s="1207"/>
      <c r="F59" s="1207"/>
      <c r="G59" s="1207"/>
      <c r="H59" s="1207"/>
      <c r="I59" s="1207"/>
      <c r="J59" s="1208"/>
      <c r="K59" s="86" t="s">
        <v>490</v>
      </c>
      <c r="L59" s="87" t="s">
        <v>490</v>
      </c>
      <c r="M59" s="87" t="s">
        <v>490</v>
      </c>
      <c r="N59" s="87" t="s">
        <v>490</v>
      </c>
      <c r="O59" s="88" t="s">
        <v>490</v>
      </c>
    </row>
    <row r="60" spans="1:21" ht="31.5" customHeight="1" thickBot="1" x14ac:dyDescent="0.25">
      <c r="B60" s="1201"/>
      <c r="C60" s="1202"/>
      <c r="D60" s="1209" t="s">
        <v>27</v>
      </c>
      <c r="E60" s="1210"/>
      <c r="F60" s="1210"/>
      <c r="G60" s="1210"/>
      <c r="H60" s="1210"/>
      <c r="I60" s="1210"/>
      <c r="J60" s="1211"/>
      <c r="K60" s="89" t="s">
        <v>490</v>
      </c>
      <c r="L60" s="90" t="s">
        <v>490</v>
      </c>
      <c r="M60" s="90" t="s">
        <v>490</v>
      </c>
      <c r="N60" s="90" t="s">
        <v>490</v>
      </c>
      <c r="O60" s="91" t="s">
        <v>490</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BKdCVa1O/YkQbj82gEl+d2+M5u8i891jp5sPrQjB+2ikt2KqTYJO0suDEYt/ikbsDTOP1tkbQZnpT6QD0HoWwA==" saltValue="EQrg2FABDCjPXQgjRnzt4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abSelected="1" topLeftCell="A28"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528</v>
      </c>
      <c r="J40" s="103" t="s">
        <v>529</v>
      </c>
      <c r="K40" s="103" t="s">
        <v>530</v>
      </c>
      <c r="L40" s="103" t="s">
        <v>531</v>
      </c>
      <c r="M40" s="104" t="s">
        <v>532</v>
      </c>
    </row>
    <row r="41" spans="2:13" ht="27.75" customHeight="1" x14ac:dyDescent="0.2">
      <c r="B41" s="1232" t="s">
        <v>30</v>
      </c>
      <c r="C41" s="1233"/>
      <c r="D41" s="105"/>
      <c r="E41" s="1234" t="s">
        <v>31</v>
      </c>
      <c r="F41" s="1234"/>
      <c r="G41" s="1234"/>
      <c r="H41" s="1235"/>
      <c r="I41" s="355">
        <v>53359</v>
      </c>
      <c r="J41" s="356">
        <v>53888</v>
      </c>
      <c r="K41" s="356">
        <v>54269</v>
      </c>
      <c r="L41" s="356">
        <v>52427</v>
      </c>
      <c r="M41" s="357">
        <v>52702</v>
      </c>
    </row>
    <row r="42" spans="2:13" ht="27.75" customHeight="1" x14ac:dyDescent="0.2">
      <c r="B42" s="1222"/>
      <c r="C42" s="1223"/>
      <c r="D42" s="106"/>
      <c r="E42" s="1226" t="s">
        <v>32</v>
      </c>
      <c r="F42" s="1226"/>
      <c r="G42" s="1226"/>
      <c r="H42" s="1227"/>
      <c r="I42" s="358">
        <v>15</v>
      </c>
      <c r="J42" s="359">
        <v>10</v>
      </c>
      <c r="K42" s="359">
        <v>6</v>
      </c>
      <c r="L42" s="359">
        <v>4</v>
      </c>
      <c r="M42" s="360">
        <v>3</v>
      </c>
    </row>
    <row r="43" spans="2:13" ht="27.75" customHeight="1" x14ac:dyDescent="0.2">
      <c r="B43" s="1222"/>
      <c r="C43" s="1223"/>
      <c r="D43" s="106"/>
      <c r="E43" s="1226" t="s">
        <v>33</v>
      </c>
      <c r="F43" s="1226"/>
      <c r="G43" s="1226"/>
      <c r="H43" s="1227"/>
      <c r="I43" s="358">
        <v>21399</v>
      </c>
      <c r="J43" s="359">
        <v>21020</v>
      </c>
      <c r="K43" s="359">
        <v>20446</v>
      </c>
      <c r="L43" s="359">
        <v>18769</v>
      </c>
      <c r="M43" s="360">
        <v>17201</v>
      </c>
    </row>
    <row r="44" spans="2:13" ht="27.75" customHeight="1" x14ac:dyDescent="0.2">
      <c r="B44" s="1222"/>
      <c r="C44" s="1223"/>
      <c r="D44" s="106"/>
      <c r="E44" s="1226" t="s">
        <v>34</v>
      </c>
      <c r="F44" s="1226"/>
      <c r="G44" s="1226"/>
      <c r="H44" s="1227"/>
      <c r="I44" s="358" t="s">
        <v>490</v>
      </c>
      <c r="J44" s="359" t="s">
        <v>490</v>
      </c>
      <c r="K44" s="359" t="s">
        <v>490</v>
      </c>
      <c r="L44" s="359" t="s">
        <v>490</v>
      </c>
      <c r="M44" s="360" t="s">
        <v>490</v>
      </c>
    </row>
    <row r="45" spans="2:13" ht="27.75" customHeight="1" x14ac:dyDescent="0.2">
      <c r="B45" s="1222"/>
      <c r="C45" s="1223"/>
      <c r="D45" s="106"/>
      <c r="E45" s="1226" t="s">
        <v>35</v>
      </c>
      <c r="F45" s="1226"/>
      <c r="G45" s="1226"/>
      <c r="H45" s="1227"/>
      <c r="I45" s="358">
        <v>7646</v>
      </c>
      <c r="J45" s="359">
        <v>7382</v>
      </c>
      <c r="K45" s="359">
        <v>7187</v>
      </c>
      <c r="L45" s="359">
        <v>6931</v>
      </c>
      <c r="M45" s="360">
        <v>7102</v>
      </c>
    </row>
    <row r="46" spans="2:13" ht="27.75" customHeight="1" x14ac:dyDescent="0.2">
      <c r="B46" s="1222"/>
      <c r="C46" s="1223"/>
      <c r="D46" s="107"/>
      <c r="E46" s="1226" t="s">
        <v>36</v>
      </c>
      <c r="F46" s="1226"/>
      <c r="G46" s="1226"/>
      <c r="H46" s="1227"/>
      <c r="I46" s="358" t="s">
        <v>490</v>
      </c>
      <c r="J46" s="359" t="s">
        <v>490</v>
      </c>
      <c r="K46" s="359" t="s">
        <v>490</v>
      </c>
      <c r="L46" s="359" t="s">
        <v>490</v>
      </c>
      <c r="M46" s="360" t="s">
        <v>490</v>
      </c>
    </row>
    <row r="47" spans="2:13" ht="27.75" customHeight="1" x14ac:dyDescent="0.2">
      <c r="B47" s="1222"/>
      <c r="C47" s="1223"/>
      <c r="D47" s="108"/>
      <c r="E47" s="1236" t="s">
        <v>37</v>
      </c>
      <c r="F47" s="1237"/>
      <c r="G47" s="1237"/>
      <c r="H47" s="1238"/>
      <c r="I47" s="358" t="s">
        <v>490</v>
      </c>
      <c r="J47" s="359" t="s">
        <v>490</v>
      </c>
      <c r="K47" s="359" t="s">
        <v>490</v>
      </c>
      <c r="L47" s="359" t="s">
        <v>490</v>
      </c>
      <c r="M47" s="360" t="s">
        <v>490</v>
      </c>
    </row>
    <row r="48" spans="2:13" ht="27.75" customHeight="1" x14ac:dyDescent="0.2">
      <c r="B48" s="1222"/>
      <c r="C48" s="1223"/>
      <c r="D48" s="106"/>
      <c r="E48" s="1226" t="s">
        <v>38</v>
      </c>
      <c r="F48" s="1226"/>
      <c r="G48" s="1226"/>
      <c r="H48" s="1227"/>
      <c r="I48" s="358" t="s">
        <v>490</v>
      </c>
      <c r="J48" s="359" t="s">
        <v>490</v>
      </c>
      <c r="K48" s="359" t="s">
        <v>490</v>
      </c>
      <c r="L48" s="359" t="s">
        <v>490</v>
      </c>
      <c r="M48" s="360" t="s">
        <v>490</v>
      </c>
    </row>
    <row r="49" spans="2:13" ht="27.75" customHeight="1" x14ac:dyDescent="0.2">
      <c r="B49" s="1224"/>
      <c r="C49" s="1225"/>
      <c r="D49" s="106"/>
      <c r="E49" s="1226" t="s">
        <v>39</v>
      </c>
      <c r="F49" s="1226"/>
      <c r="G49" s="1226"/>
      <c r="H49" s="1227"/>
      <c r="I49" s="358" t="s">
        <v>490</v>
      </c>
      <c r="J49" s="359" t="s">
        <v>490</v>
      </c>
      <c r="K49" s="359" t="s">
        <v>490</v>
      </c>
      <c r="L49" s="359" t="s">
        <v>490</v>
      </c>
      <c r="M49" s="360" t="s">
        <v>490</v>
      </c>
    </row>
    <row r="50" spans="2:13" ht="27.75" customHeight="1" x14ac:dyDescent="0.2">
      <c r="B50" s="1220" t="s">
        <v>40</v>
      </c>
      <c r="C50" s="1221"/>
      <c r="D50" s="109"/>
      <c r="E50" s="1226" t="s">
        <v>41</v>
      </c>
      <c r="F50" s="1226"/>
      <c r="G50" s="1226"/>
      <c r="H50" s="1227"/>
      <c r="I50" s="358">
        <v>8200</v>
      </c>
      <c r="J50" s="359">
        <v>7209</v>
      </c>
      <c r="K50" s="359">
        <v>8483</v>
      </c>
      <c r="L50" s="359">
        <v>7410</v>
      </c>
      <c r="M50" s="360">
        <v>7231</v>
      </c>
    </row>
    <row r="51" spans="2:13" ht="27.75" customHeight="1" x14ac:dyDescent="0.2">
      <c r="B51" s="1222"/>
      <c r="C51" s="1223"/>
      <c r="D51" s="106"/>
      <c r="E51" s="1226" t="s">
        <v>42</v>
      </c>
      <c r="F51" s="1226"/>
      <c r="G51" s="1226"/>
      <c r="H51" s="1227"/>
      <c r="I51" s="358">
        <v>19094</v>
      </c>
      <c r="J51" s="359">
        <v>18982</v>
      </c>
      <c r="K51" s="359">
        <v>20533</v>
      </c>
      <c r="L51" s="359">
        <v>22029</v>
      </c>
      <c r="M51" s="360">
        <v>24454</v>
      </c>
    </row>
    <row r="52" spans="2:13" ht="27.75" customHeight="1" x14ac:dyDescent="0.2">
      <c r="B52" s="1224"/>
      <c r="C52" s="1225"/>
      <c r="D52" s="106"/>
      <c r="E52" s="1226" t="s">
        <v>43</v>
      </c>
      <c r="F52" s="1226"/>
      <c r="G52" s="1226"/>
      <c r="H52" s="1227"/>
      <c r="I52" s="358">
        <v>51925</v>
      </c>
      <c r="J52" s="359">
        <v>50968</v>
      </c>
      <c r="K52" s="359">
        <v>49810</v>
      </c>
      <c r="L52" s="359">
        <v>47633</v>
      </c>
      <c r="M52" s="360">
        <v>45497</v>
      </c>
    </row>
    <row r="53" spans="2:13" ht="27.75" customHeight="1" thickBot="1" x14ac:dyDescent="0.25">
      <c r="B53" s="1228" t="s">
        <v>19</v>
      </c>
      <c r="C53" s="1229"/>
      <c r="D53" s="110"/>
      <c r="E53" s="1230" t="s">
        <v>44</v>
      </c>
      <c r="F53" s="1230"/>
      <c r="G53" s="1230"/>
      <c r="H53" s="1231"/>
      <c r="I53" s="361">
        <v>3201</v>
      </c>
      <c r="J53" s="362">
        <v>5141</v>
      </c>
      <c r="K53" s="362">
        <v>3082</v>
      </c>
      <c r="L53" s="362">
        <v>1059</v>
      </c>
      <c r="M53" s="363">
        <v>-176</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bAVyRPEcqaPWgHsLi4J5oDLGM+ILLZkBdd7llUDAq6zMSdAUZkVcNQiGoGg4/KJahXs7kbEFQFORgQmK9rO0Lw==" saltValue="P5IDTTIiUFBPIbNvWImo4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zoomScale="70" zoomScaleNormal="7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530</v>
      </c>
      <c r="G54" s="119" t="s">
        <v>531</v>
      </c>
      <c r="H54" s="120" t="s">
        <v>532</v>
      </c>
    </row>
    <row r="55" spans="2:8" ht="52.5" customHeight="1" x14ac:dyDescent="0.2">
      <c r="B55" s="121"/>
      <c r="C55" s="1247" t="s">
        <v>46</v>
      </c>
      <c r="D55" s="1247"/>
      <c r="E55" s="1248"/>
      <c r="F55" s="122">
        <v>1754</v>
      </c>
      <c r="G55" s="122">
        <v>1387</v>
      </c>
      <c r="H55" s="123">
        <v>1608</v>
      </c>
    </row>
    <row r="56" spans="2:8" ht="52.5" customHeight="1" x14ac:dyDescent="0.2">
      <c r="B56" s="124"/>
      <c r="C56" s="1249" t="s">
        <v>47</v>
      </c>
      <c r="D56" s="1249"/>
      <c r="E56" s="1250"/>
      <c r="F56" s="125">
        <v>1643</v>
      </c>
      <c r="G56" s="125">
        <v>1144</v>
      </c>
      <c r="H56" s="126">
        <v>942</v>
      </c>
    </row>
    <row r="57" spans="2:8" ht="53.25" customHeight="1" x14ac:dyDescent="0.2">
      <c r="B57" s="124"/>
      <c r="C57" s="1251" t="s">
        <v>48</v>
      </c>
      <c r="D57" s="1251"/>
      <c r="E57" s="1252"/>
      <c r="F57" s="127">
        <v>5143</v>
      </c>
      <c r="G57" s="127">
        <v>5003</v>
      </c>
      <c r="H57" s="128">
        <v>4652</v>
      </c>
    </row>
    <row r="58" spans="2:8" ht="45.75" customHeight="1" x14ac:dyDescent="0.2">
      <c r="B58" s="129"/>
      <c r="C58" s="1239" t="s">
        <v>564</v>
      </c>
      <c r="D58" s="1240"/>
      <c r="E58" s="1241"/>
      <c r="F58" s="130">
        <v>1348</v>
      </c>
      <c r="G58" s="130">
        <v>1277</v>
      </c>
      <c r="H58" s="131">
        <v>1232</v>
      </c>
    </row>
    <row r="59" spans="2:8" ht="45.75" customHeight="1" x14ac:dyDescent="0.2">
      <c r="B59" s="129"/>
      <c r="C59" s="1239" t="s">
        <v>565</v>
      </c>
      <c r="D59" s="1240"/>
      <c r="E59" s="1241"/>
      <c r="F59" s="130">
        <v>1084</v>
      </c>
      <c r="G59" s="130">
        <v>1159</v>
      </c>
      <c r="H59" s="131">
        <v>992</v>
      </c>
    </row>
    <row r="60" spans="2:8" ht="45.75" customHeight="1" x14ac:dyDescent="0.2">
      <c r="B60" s="129"/>
      <c r="C60" s="1239" t="s">
        <v>566</v>
      </c>
      <c r="D60" s="1240"/>
      <c r="E60" s="1241"/>
      <c r="F60" s="130">
        <v>823</v>
      </c>
      <c r="G60" s="130">
        <v>808</v>
      </c>
      <c r="H60" s="131">
        <v>791</v>
      </c>
    </row>
    <row r="61" spans="2:8" ht="45.75" customHeight="1" x14ac:dyDescent="0.2">
      <c r="B61" s="129"/>
      <c r="C61" s="1239" t="s">
        <v>567</v>
      </c>
      <c r="D61" s="1240"/>
      <c r="E61" s="1241"/>
      <c r="F61" s="130">
        <v>698</v>
      </c>
      <c r="G61" s="130">
        <v>667</v>
      </c>
      <c r="H61" s="131">
        <v>667</v>
      </c>
    </row>
    <row r="62" spans="2:8" ht="45.75" customHeight="1" thickBot="1" x14ac:dyDescent="0.25">
      <c r="B62" s="132"/>
      <c r="C62" s="1242" t="s">
        <v>568</v>
      </c>
      <c r="D62" s="1243"/>
      <c r="E62" s="1244"/>
      <c r="F62" s="133">
        <v>259</v>
      </c>
      <c r="G62" s="133">
        <v>237</v>
      </c>
      <c r="H62" s="134">
        <v>215</v>
      </c>
    </row>
    <row r="63" spans="2:8" ht="52.5" customHeight="1" thickBot="1" x14ac:dyDescent="0.25">
      <c r="B63" s="135"/>
      <c r="C63" s="1245" t="s">
        <v>49</v>
      </c>
      <c r="D63" s="1245"/>
      <c r="E63" s="1246"/>
      <c r="F63" s="136">
        <v>8540</v>
      </c>
      <c r="G63" s="136">
        <v>7534</v>
      </c>
      <c r="H63" s="137">
        <v>7202</v>
      </c>
    </row>
    <row r="64" spans="2:8" ht="13" x14ac:dyDescent="0.2"/>
  </sheetData>
  <sheetProtection algorithmName="SHA-512" hashValue="+Bj3ShJfyLDyupjYXdpVHGQNYNFzMPZ31eC3KVbsZVD4+5t7eOfPhfeINUxYELJE9pW/3XKl2eVvzUDIz8EqZw==" saltValue="6nOiRXHveqdm1wQvCOiss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A83AE8-E24F-405F-BB14-79E548DEA0B8}">
  <sheetPr>
    <pageSetUpPr fitToPage="1"/>
  </sheetPr>
  <dimension ref="A1:DE85"/>
  <sheetViews>
    <sheetView showGridLines="0" tabSelected="1" topLeftCell="A15" zoomScale="60" zoomScaleNormal="60" zoomScaleSheetLayoutView="55" workbookViewId="0"/>
  </sheetViews>
  <sheetFormatPr defaultColWidth="0" defaultRowHeight="0" customHeight="1" zeroHeight="1" x14ac:dyDescent="0.2"/>
  <cols>
    <col min="1" max="1" width="6.36328125" style="364" customWidth="1"/>
    <col min="2" max="107" width="2.453125" style="364" customWidth="1"/>
    <col min="108" max="108" width="6.08984375" style="366" customWidth="1"/>
    <col min="109" max="109" width="5.90625" style="365" customWidth="1"/>
    <col min="110" max="16384" width="8.6328125" style="364" hidden="1"/>
  </cols>
  <sheetData>
    <row r="1" spans="1:109" ht="42.75" customHeight="1" x14ac:dyDescent="0.2">
      <c r="A1" s="399"/>
      <c r="B1" s="398"/>
      <c r="DD1" s="364"/>
      <c r="DE1" s="364"/>
    </row>
    <row r="2" spans="1:109" ht="25.5" customHeight="1" x14ac:dyDescent="0.2">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2">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 x14ac:dyDescent="0.2">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 x14ac:dyDescent="0.2">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 x14ac:dyDescent="0.2">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 x14ac:dyDescent="0.2">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 x14ac:dyDescent="0.2">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 x14ac:dyDescent="0.2">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 x14ac:dyDescent="0.2">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 x14ac:dyDescent="0.2">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 x14ac:dyDescent="0.2">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 x14ac:dyDescent="0.2">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 x14ac:dyDescent="0.2">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 x14ac:dyDescent="0.2">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 x14ac:dyDescent="0.2">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 x14ac:dyDescent="0.2">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 x14ac:dyDescent="0.2">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 x14ac:dyDescent="0.2">
      <c r="DD19" s="364"/>
      <c r="DE19" s="364"/>
    </row>
    <row r="20" spans="1:109" ht="13" x14ac:dyDescent="0.2">
      <c r="DD20" s="364"/>
      <c r="DE20" s="364"/>
    </row>
    <row r="21" spans="1:109" ht="17.25" customHeight="1" x14ac:dyDescent="0.2">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2">
      <c r="B22" s="365"/>
    </row>
    <row r="23" spans="1:109" ht="13" x14ac:dyDescent="0.2">
      <c r="B23" s="365"/>
    </row>
    <row r="24" spans="1:109" ht="13" x14ac:dyDescent="0.2">
      <c r="B24" s="365"/>
    </row>
    <row r="25" spans="1:109" ht="13" x14ac:dyDescent="0.2">
      <c r="B25" s="365"/>
    </row>
    <row r="26" spans="1:109" ht="13" x14ac:dyDescent="0.2">
      <c r="B26" s="365"/>
    </row>
    <row r="27" spans="1:109" ht="13" x14ac:dyDescent="0.2">
      <c r="B27" s="365"/>
    </row>
    <row r="28" spans="1:109" ht="13" x14ac:dyDescent="0.2">
      <c r="B28" s="365"/>
    </row>
    <row r="29" spans="1:109" ht="13" x14ac:dyDescent="0.2">
      <c r="B29" s="365"/>
    </row>
    <row r="30" spans="1:109" ht="13" x14ac:dyDescent="0.2">
      <c r="B30" s="365"/>
    </row>
    <row r="31" spans="1:109" ht="13" x14ac:dyDescent="0.2">
      <c r="B31" s="365"/>
    </row>
    <row r="32" spans="1:109" ht="13" x14ac:dyDescent="0.2">
      <c r="B32" s="365"/>
    </row>
    <row r="33" spans="2:109" ht="13" x14ac:dyDescent="0.2">
      <c r="B33" s="365"/>
    </row>
    <row r="34" spans="2:109" ht="13" x14ac:dyDescent="0.2">
      <c r="B34" s="365"/>
    </row>
    <row r="35" spans="2:109" ht="13" x14ac:dyDescent="0.2">
      <c r="B35" s="365"/>
    </row>
    <row r="36" spans="2:109" ht="13" x14ac:dyDescent="0.2">
      <c r="B36" s="365"/>
    </row>
    <row r="37" spans="2:109" ht="13" x14ac:dyDescent="0.2">
      <c r="B37" s="365"/>
    </row>
    <row r="38" spans="2:109" ht="13" x14ac:dyDescent="0.2">
      <c r="B38" s="365"/>
    </row>
    <row r="39" spans="2:109" ht="13" x14ac:dyDescent="0.2">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 x14ac:dyDescent="0.2">
      <c r="B40" s="384"/>
      <c r="DD40" s="384"/>
      <c r="DE40" s="364"/>
    </row>
    <row r="41" spans="2:109" ht="16.5" x14ac:dyDescent="0.2">
      <c r="B41" s="394" t="s">
        <v>579</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 x14ac:dyDescent="0.2">
      <c r="B42" s="365"/>
      <c r="G42" s="380"/>
      <c r="I42" s="379"/>
      <c r="J42" s="379"/>
      <c r="K42" s="379"/>
      <c r="AM42" s="380"/>
      <c r="AN42" s="380" t="s">
        <v>575</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2">
      <c r="B43" s="365"/>
      <c r="AN43" s="1255" t="s">
        <v>578</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ht="13" x14ac:dyDescent="0.2">
      <c r="B44" s="365"/>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ht="13" x14ac:dyDescent="0.2">
      <c r="B45" s="365"/>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ht="13" x14ac:dyDescent="0.2">
      <c r="B46" s="365"/>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ht="13" x14ac:dyDescent="0.2">
      <c r="B47" s="365"/>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ht="13" x14ac:dyDescent="0.2">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 x14ac:dyDescent="0.2">
      <c r="B49" s="365"/>
      <c r="AN49" s="364" t="s">
        <v>573</v>
      </c>
    </row>
    <row r="50" spans="1:109" ht="13" x14ac:dyDescent="0.2">
      <c r="B50" s="365"/>
      <c r="G50" s="1264"/>
      <c r="H50" s="1264"/>
      <c r="I50" s="1264"/>
      <c r="J50" s="1264"/>
      <c r="K50" s="373"/>
      <c r="L50" s="373"/>
      <c r="M50" s="372"/>
      <c r="N50" s="372"/>
      <c r="AN50" s="1265"/>
      <c r="AO50" s="1266"/>
      <c r="AP50" s="1266"/>
      <c r="AQ50" s="1266"/>
      <c r="AR50" s="1266"/>
      <c r="AS50" s="1266"/>
      <c r="AT50" s="1266"/>
      <c r="AU50" s="1266"/>
      <c r="AV50" s="1266"/>
      <c r="AW50" s="1266"/>
      <c r="AX50" s="1266"/>
      <c r="AY50" s="1266"/>
      <c r="AZ50" s="1266"/>
      <c r="BA50" s="1266"/>
      <c r="BB50" s="1266"/>
      <c r="BC50" s="1266"/>
      <c r="BD50" s="1266"/>
      <c r="BE50" s="1266"/>
      <c r="BF50" s="1266"/>
      <c r="BG50" s="1266"/>
      <c r="BH50" s="1266"/>
      <c r="BI50" s="1266"/>
      <c r="BJ50" s="1266"/>
      <c r="BK50" s="1266"/>
      <c r="BL50" s="1266"/>
      <c r="BM50" s="1266"/>
      <c r="BN50" s="1266"/>
      <c r="BO50" s="1267"/>
      <c r="BP50" s="1268" t="s">
        <v>528</v>
      </c>
      <c r="BQ50" s="1268"/>
      <c r="BR50" s="1268"/>
      <c r="BS50" s="1268"/>
      <c r="BT50" s="1268"/>
      <c r="BU50" s="1268"/>
      <c r="BV50" s="1268"/>
      <c r="BW50" s="1268"/>
      <c r="BX50" s="1268" t="s">
        <v>529</v>
      </c>
      <c r="BY50" s="1268"/>
      <c r="BZ50" s="1268"/>
      <c r="CA50" s="1268"/>
      <c r="CB50" s="1268"/>
      <c r="CC50" s="1268"/>
      <c r="CD50" s="1268"/>
      <c r="CE50" s="1268"/>
      <c r="CF50" s="1268" t="s">
        <v>530</v>
      </c>
      <c r="CG50" s="1268"/>
      <c r="CH50" s="1268"/>
      <c r="CI50" s="1268"/>
      <c r="CJ50" s="1268"/>
      <c r="CK50" s="1268"/>
      <c r="CL50" s="1268"/>
      <c r="CM50" s="1268"/>
      <c r="CN50" s="1268" t="s">
        <v>531</v>
      </c>
      <c r="CO50" s="1268"/>
      <c r="CP50" s="1268"/>
      <c r="CQ50" s="1268"/>
      <c r="CR50" s="1268"/>
      <c r="CS50" s="1268"/>
      <c r="CT50" s="1268"/>
      <c r="CU50" s="1268"/>
      <c r="CV50" s="1268" t="s">
        <v>532</v>
      </c>
      <c r="CW50" s="1268"/>
      <c r="CX50" s="1268"/>
      <c r="CY50" s="1268"/>
      <c r="CZ50" s="1268"/>
      <c r="DA50" s="1268"/>
      <c r="DB50" s="1268"/>
      <c r="DC50" s="1268"/>
    </row>
    <row r="51" spans="1:109" ht="13.5" customHeight="1" x14ac:dyDescent="0.2">
      <c r="B51" s="365"/>
      <c r="G51" s="1254"/>
      <c r="H51" s="1254"/>
      <c r="I51" s="1272"/>
      <c r="J51" s="1272"/>
      <c r="K51" s="1269"/>
      <c r="L51" s="1269"/>
      <c r="M51" s="1269"/>
      <c r="N51" s="1269"/>
      <c r="AM51" s="371"/>
      <c r="AN51" s="1270" t="s">
        <v>572</v>
      </c>
      <c r="AO51" s="1270"/>
      <c r="AP51" s="1270"/>
      <c r="AQ51" s="1270"/>
      <c r="AR51" s="1270"/>
      <c r="AS51" s="1270"/>
      <c r="AT51" s="1270"/>
      <c r="AU51" s="1270"/>
      <c r="AV51" s="1270"/>
      <c r="AW51" s="1270"/>
      <c r="AX51" s="1270"/>
      <c r="AY51" s="1270"/>
      <c r="AZ51" s="1270"/>
      <c r="BA51" s="1270"/>
      <c r="BB51" s="1270" t="s">
        <v>570</v>
      </c>
      <c r="BC51" s="1270"/>
      <c r="BD51" s="1270"/>
      <c r="BE51" s="1270"/>
      <c r="BF51" s="1270"/>
      <c r="BG51" s="1270"/>
      <c r="BH51" s="1270"/>
      <c r="BI51" s="1270"/>
      <c r="BJ51" s="1270"/>
      <c r="BK51" s="1270"/>
      <c r="BL51" s="1270"/>
      <c r="BM51" s="1270"/>
      <c r="BN51" s="1270"/>
      <c r="BO51" s="1270"/>
      <c r="BP51" s="1253">
        <v>14</v>
      </c>
      <c r="BQ51" s="1253"/>
      <c r="BR51" s="1253"/>
      <c r="BS51" s="1253"/>
      <c r="BT51" s="1253"/>
      <c r="BU51" s="1253"/>
      <c r="BV51" s="1253"/>
      <c r="BW51" s="1253"/>
      <c r="BX51" s="1253">
        <v>21.9</v>
      </c>
      <c r="BY51" s="1253"/>
      <c r="BZ51" s="1253"/>
      <c r="CA51" s="1253"/>
      <c r="CB51" s="1253"/>
      <c r="CC51" s="1253"/>
      <c r="CD51" s="1253"/>
      <c r="CE51" s="1253"/>
      <c r="CF51" s="1253">
        <v>12.6</v>
      </c>
      <c r="CG51" s="1253"/>
      <c r="CH51" s="1253"/>
      <c r="CI51" s="1253"/>
      <c r="CJ51" s="1253"/>
      <c r="CK51" s="1253"/>
      <c r="CL51" s="1253"/>
      <c r="CM51" s="1253"/>
      <c r="CN51" s="1253">
        <v>4.4000000000000004</v>
      </c>
      <c r="CO51" s="1253"/>
      <c r="CP51" s="1253"/>
      <c r="CQ51" s="1253"/>
      <c r="CR51" s="1253"/>
      <c r="CS51" s="1253"/>
      <c r="CT51" s="1253"/>
      <c r="CU51" s="1253"/>
      <c r="CV51" s="1253"/>
      <c r="CW51" s="1253"/>
      <c r="CX51" s="1253"/>
      <c r="CY51" s="1253"/>
      <c r="CZ51" s="1253"/>
      <c r="DA51" s="1253"/>
      <c r="DB51" s="1253"/>
      <c r="DC51" s="1253"/>
    </row>
    <row r="52" spans="1:109" ht="13" x14ac:dyDescent="0.2">
      <c r="B52" s="365"/>
      <c r="G52" s="1254"/>
      <c r="H52" s="1254"/>
      <c r="I52" s="1272"/>
      <c r="J52" s="1272"/>
      <c r="K52" s="1269"/>
      <c r="L52" s="1269"/>
      <c r="M52" s="1269"/>
      <c r="N52" s="1269"/>
      <c r="AM52" s="371"/>
      <c r="AN52" s="1270"/>
      <c r="AO52" s="1270"/>
      <c r="AP52" s="1270"/>
      <c r="AQ52" s="1270"/>
      <c r="AR52" s="1270"/>
      <c r="AS52" s="1270"/>
      <c r="AT52" s="1270"/>
      <c r="AU52" s="1270"/>
      <c r="AV52" s="1270"/>
      <c r="AW52" s="1270"/>
      <c r="AX52" s="1270"/>
      <c r="AY52" s="1270"/>
      <c r="AZ52" s="1270"/>
      <c r="BA52" s="1270"/>
      <c r="BB52" s="1270"/>
      <c r="BC52" s="1270"/>
      <c r="BD52" s="1270"/>
      <c r="BE52" s="1270"/>
      <c r="BF52" s="1270"/>
      <c r="BG52" s="1270"/>
      <c r="BH52" s="1270"/>
      <c r="BI52" s="1270"/>
      <c r="BJ52" s="1270"/>
      <c r="BK52" s="1270"/>
      <c r="BL52" s="1270"/>
      <c r="BM52" s="1270"/>
      <c r="BN52" s="1270"/>
      <c r="BO52" s="1270"/>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 x14ac:dyDescent="0.2">
      <c r="A53" s="379"/>
      <c r="B53" s="365"/>
      <c r="G53" s="1254"/>
      <c r="H53" s="1254"/>
      <c r="I53" s="1264"/>
      <c r="J53" s="1264"/>
      <c r="K53" s="1269"/>
      <c r="L53" s="1269"/>
      <c r="M53" s="1269"/>
      <c r="N53" s="1269"/>
      <c r="AM53" s="371"/>
      <c r="AN53" s="1270"/>
      <c r="AO53" s="1270"/>
      <c r="AP53" s="1270"/>
      <c r="AQ53" s="1270"/>
      <c r="AR53" s="1270"/>
      <c r="AS53" s="1270"/>
      <c r="AT53" s="1270"/>
      <c r="AU53" s="1270"/>
      <c r="AV53" s="1270"/>
      <c r="AW53" s="1270"/>
      <c r="AX53" s="1270"/>
      <c r="AY53" s="1270"/>
      <c r="AZ53" s="1270"/>
      <c r="BA53" s="1270"/>
      <c r="BB53" s="1270" t="s">
        <v>577</v>
      </c>
      <c r="BC53" s="1270"/>
      <c r="BD53" s="1270"/>
      <c r="BE53" s="1270"/>
      <c r="BF53" s="1270"/>
      <c r="BG53" s="1270"/>
      <c r="BH53" s="1270"/>
      <c r="BI53" s="1270"/>
      <c r="BJ53" s="1270"/>
      <c r="BK53" s="1270"/>
      <c r="BL53" s="1270"/>
      <c r="BM53" s="1270"/>
      <c r="BN53" s="1270"/>
      <c r="BO53" s="1270"/>
      <c r="BP53" s="1253">
        <v>55.8</v>
      </c>
      <c r="BQ53" s="1253"/>
      <c r="BR53" s="1253"/>
      <c r="BS53" s="1253"/>
      <c r="BT53" s="1253"/>
      <c r="BU53" s="1253"/>
      <c r="BV53" s="1253"/>
      <c r="BW53" s="1253"/>
      <c r="BX53" s="1253">
        <v>57</v>
      </c>
      <c r="BY53" s="1253"/>
      <c r="BZ53" s="1253"/>
      <c r="CA53" s="1253"/>
      <c r="CB53" s="1253"/>
      <c r="CC53" s="1253"/>
      <c r="CD53" s="1253"/>
      <c r="CE53" s="1253"/>
      <c r="CF53" s="1253">
        <v>58.1</v>
      </c>
      <c r="CG53" s="1253"/>
      <c r="CH53" s="1253"/>
      <c r="CI53" s="1253"/>
      <c r="CJ53" s="1253"/>
      <c r="CK53" s="1253"/>
      <c r="CL53" s="1253"/>
      <c r="CM53" s="1253"/>
      <c r="CN53" s="1253">
        <v>59.6</v>
      </c>
      <c r="CO53" s="1253"/>
      <c r="CP53" s="1253"/>
      <c r="CQ53" s="1253"/>
      <c r="CR53" s="1253"/>
      <c r="CS53" s="1253"/>
      <c r="CT53" s="1253"/>
      <c r="CU53" s="1253"/>
      <c r="CV53" s="1253">
        <v>42</v>
      </c>
      <c r="CW53" s="1253"/>
      <c r="CX53" s="1253"/>
      <c r="CY53" s="1253"/>
      <c r="CZ53" s="1253"/>
      <c r="DA53" s="1253"/>
      <c r="DB53" s="1253"/>
      <c r="DC53" s="1253"/>
    </row>
    <row r="54" spans="1:109" ht="13" x14ac:dyDescent="0.2">
      <c r="A54" s="379"/>
      <c r="B54" s="365"/>
      <c r="G54" s="1254"/>
      <c r="H54" s="1254"/>
      <c r="I54" s="1264"/>
      <c r="J54" s="1264"/>
      <c r="K54" s="1269"/>
      <c r="L54" s="1269"/>
      <c r="M54" s="1269"/>
      <c r="N54" s="1269"/>
      <c r="AM54" s="371"/>
      <c r="AN54" s="1270"/>
      <c r="AO54" s="1270"/>
      <c r="AP54" s="1270"/>
      <c r="AQ54" s="1270"/>
      <c r="AR54" s="1270"/>
      <c r="AS54" s="1270"/>
      <c r="AT54" s="1270"/>
      <c r="AU54" s="1270"/>
      <c r="AV54" s="1270"/>
      <c r="AW54" s="1270"/>
      <c r="AX54" s="1270"/>
      <c r="AY54" s="1270"/>
      <c r="AZ54" s="1270"/>
      <c r="BA54" s="1270"/>
      <c r="BB54" s="1270"/>
      <c r="BC54" s="1270"/>
      <c r="BD54" s="1270"/>
      <c r="BE54" s="1270"/>
      <c r="BF54" s="1270"/>
      <c r="BG54" s="1270"/>
      <c r="BH54" s="1270"/>
      <c r="BI54" s="1270"/>
      <c r="BJ54" s="1270"/>
      <c r="BK54" s="1270"/>
      <c r="BL54" s="1270"/>
      <c r="BM54" s="1270"/>
      <c r="BN54" s="1270"/>
      <c r="BO54" s="1270"/>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 x14ac:dyDescent="0.2">
      <c r="A55" s="379"/>
      <c r="B55" s="365"/>
      <c r="G55" s="1264"/>
      <c r="H55" s="1264"/>
      <c r="I55" s="1264"/>
      <c r="J55" s="1264"/>
      <c r="K55" s="1269"/>
      <c r="L55" s="1269"/>
      <c r="M55" s="1269"/>
      <c r="N55" s="1269"/>
      <c r="AN55" s="1268" t="s">
        <v>571</v>
      </c>
      <c r="AO55" s="1268"/>
      <c r="AP55" s="1268"/>
      <c r="AQ55" s="1268"/>
      <c r="AR55" s="1268"/>
      <c r="AS55" s="1268"/>
      <c r="AT55" s="1268"/>
      <c r="AU55" s="1268"/>
      <c r="AV55" s="1268"/>
      <c r="AW55" s="1268"/>
      <c r="AX55" s="1268"/>
      <c r="AY55" s="1268"/>
      <c r="AZ55" s="1268"/>
      <c r="BA55" s="1268"/>
      <c r="BB55" s="1270" t="s">
        <v>570</v>
      </c>
      <c r="BC55" s="1270"/>
      <c r="BD55" s="1270"/>
      <c r="BE55" s="1270"/>
      <c r="BF55" s="1270"/>
      <c r="BG55" s="1270"/>
      <c r="BH55" s="1270"/>
      <c r="BI55" s="1270"/>
      <c r="BJ55" s="1270"/>
      <c r="BK55" s="1270"/>
      <c r="BL55" s="1270"/>
      <c r="BM55" s="1270"/>
      <c r="BN55" s="1270"/>
      <c r="BO55" s="1270"/>
      <c r="BP55" s="1253">
        <v>0.5</v>
      </c>
      <c r="BQ55" s="1253"/>
      <c r="BR55" s="1253"/>
      <c r="BS55" s="1253"/>
      <c r="BT55" s="1253"/>
      <c r="BU55" s="1253"/>
      <c r="BV55" s="1253"/>
      <c r="BW55" s="1253"/>
      <c r="BX55" s="1253">
        <v>5.9</v>
      </c>
      <c r="BY55" s="1253"/>
      <c r="BZ55" s="1253"/>
      <c r="CA55" s="1253"/>
      <c r="CB55" s="1253"/>
      <c r="CC55" s="1253"/>
      <c r="CD55" s="1253"/>
      <c r="CE55" s="1253"/>
      <c r="CF55" s="1253">
        <v>4.0999999999999996</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ht="13" x14ac:dyDescent="0.2">
      <c r="A56" s="379"/>
      <c r="B56" s="365"/>
      <c r="G56" s="1264"/>
      <c r="H56" s="1264"/>
      <c r="I56" s="1264"/>
      <c r="J56" s="1264"/>
      <c r="K56" s="1269"/>
      <c r="L56" s="1269"/>
      <c r="M56" s="1269"/>
      <c r="N56" s="1269"/>
      <c r="AN56" s="1268"/>
      <c r="AO56" s="1268"/>
      <c r="AP56" s="1268"/>
      <c r="AQ56" s="1268"/>
      <c r="AR56" s="1268"/>
      <c r="AS56" s="1268"/>
      <c r="AT56" s="1268"/>
      <c r="AU56" s="1268"/>
      <c r="AV56" s="1268"/>
      <c r="AW56" s="1268"/>
      <c r="AX56" s="1268"/>
      <c r="AY56" s="1268"/>
      <c r="AZ56" s="1268"/>
      <c r="BA56" s="1268"/>
      <c r="BB56" s="1270"/>
      <c r="BC56" s="1270"/>
      <c r="BD56" s="1270"/>
      <c r="BE56" s="1270"/>
      <c r="BF56" s="1270"/>
      <c r="BG56" s="1270"/>
      <c r="BH56" s="1270"/>
      <c r="BI56" s="1270"/>
      <c r="BJ56" s="1270"/>
      <c r="BK56" s="1270"/>
      <c r="BL56" s="1270"/>
      <c r="BM56" s="1270"/>
      <c r="BN56" s="1270"/>
      <c r="BO56" s="1270"/>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79" customFormat="1" ht="13" x14ac:dyDescent="0.2">
      <c r="B57" s="385"/>
      <c r="G57" s="1264"/>
      <c r="H57" s="1264"/>
      <c r="I57" s="1271"/>
      <c r="J57" s="1271"/>
      <c r="K57" s="1269"/>
      <c r="L57" s="1269"/>
      <c r="M57" s="1269"/>
      <c r="N57" s="1269"/>
      <c r="AM57" s="364"/>
      <c r="AN57" s="1268"/>
      <c r="AO57" s="1268"/>
      <c r="AP57" s="1268"/>
      <c r="AQ57" s="1268"/>
      <c r="AR57" s="1268"/>
      <c r="AS57" s="1268"/>
      <c r="AT57" s="1268"/>
      <c r="AU57" s="1268"/>
      <c r="AV57" s="1268"/>
      <c r="AW57" s="1268"/>
      <c r="AX57" s="1268"/>
      <c r="AY57" s="1268"/>
      <c r="AZ57" s="1268"/>
      <c r="BA57" s="1268"/>
      <c r="BB57" s="1270" t="s">
        <v>577</v>
      </c>
      <c r="BC57" s="1270"/>
      <c r="BD57" s="1270"/>
      <c r="BE57" s="1270"/>
      <c r="BF57" s="1270"/>
      <c r="BG57" s="1270"/>
      <c r="BH57" s="1270"/>
      <c r="BI57" s="1270"/>
      <c r="BJ57" s="1270"/>
      <c r="BK57" s="1270"/>
      <c r="BL57" s="1270"/>
      <c r="BM57" s="1270"/>
      <c r="BN57" s="1270"/>
      <c r="BO57" s="1270"/>
      <c r="BP57" s="1253">
        <v>60.4</v>
      </c>
      <c r="BQ57" s="1253"/>
      <c r="BR57" s="1253"/>
      <c r="BS57" s="1253"/>
      <c r="BT57" s="1253"/>
      <c r="BU57" s="1253"/>
      <c r="BV57" s="1253"/>
      <c r="BW57" s="1253"/>
      <c r="BX57" s="1253">
        <v>61.9</v>
      </c>
      <c r="BY57" s="1253"/>
      <c r="BZ57" s="1253"/>
      <c r="CA57" s="1253"/>
      <c r="CB57" s="1253"/>
      <c r="CC57" s="1253"/>
      <c r="CD57" s="1253"/>
      <c r="CE57" s="1253"/>
      <c r="CF57" s="1253">
        <v>62.8</v>
      </c>
      <c r="CG57" s="1253"/>
      <c r="CH57" s="1253"/>
      <c r="CI57" s="1253"/>
      <c r="CJ57" s="1253"/>
      <c r="CK57" s="1253"/>
      <c r="CL57" s="1253"/>
      <c r="CM57" s="1253"/>
      <c r="CN57" s="1253">
        <v>64</v>
      </c>
      <c r="CO57" s="1253"/>
      <c r="CP57" s="1253"/>
      <c r="CQ57" s="1253"/>
      <c r="CR57" s="1253"/>
      <c r="CS57" s="1253"/>
      <c r="CT57" s="1253"/>
      <c r="CU57" s="1253"/>
      <c r="CV57" s="1253">
        <v>64.400000000000006</v>
      </c>
      <c r="CW57" s="1253"/>
      <c r="CX57" s="1253"/>
      <c r="CY57" s="1253"/>
      <c r="CZ57" s="1253"/>
      <c r="DA57" s="1253"/>
      <c r="DB57" s="1253"/>
      <c r="DC57" s="1253"/>
      <c r="DD57" s="390"/>
      <c r="DE57" s="385"/>
    </row>
    <row r="58" spans="1:109" s="379" customFormat="1" ht="13" x14ac:dyDescent="0.2">
      <c r="A58" s="364"/>
      <c r="B58" s="385"/>
      <c r="G58" s="1264"/>
      <c r="H58" s="1264"/>
      <c r="I58" s="1271"/>
      <c r="J58" s="1271"/>
      <c r="K58" s="1269"/>
      <c r="L58" s="1269"/>
      <c r="M58" s="1269"/>
      <c r="N58" s="1269"/>
      <c r="AM58" s="364"/>
      <c r="AN58" s="1268"/>
      <c r="AO58" s="1268"/>
      <c r="AP58" s="1268"/>
      <c r="AQ58" s="1268"/>
      <c r="AR58" s="1268"/>
      <c r="AS58" s="1268"/>
      <c r="AT58" s="1268"/>
      <c r="AU58" s="1268"/>
      <c r="AV58" s="1268"/>
      <c r="AW58" s="1268"/>
      <c r="AX58" s="1268"/>
      <c r="AY58" s="1268"/>
      <c r="AZ58" s="1268"/>
      <c r="BA58" s="1268"/>
      <c r="BB58" s="1270"/>
      <c r="BC58" s="1270"/>
      <c r="BD58" s="1270"/>
      <c r="BE58" s="1270"/>
      <c r="BF58" s="1270"/>
      <c r="BG58" s="1270"/>
      <c r="BH58" s="1270"/>
      <c r="BI58" s="1270"/>
      <c r="BJ58" s="1270"/>
      <c r="BK58" s="1270"/>
      <c r="BL58" s="1270"/>
      <c r="BM58" s="1270"/>
      <c r="BN58" s="1270"/>
      <c r="BO58" s="1270"/>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90"/>
      <c r="DE58" s="385"/>
    </row>
    <row r="59" spans="1:109" s="379" customFormat="1" ht="13" x14ac:dyDescent="0.2">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 x14ac:dyDescent="0.2">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 x14ac:dyDescent="0.2">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 x14ac:dyDescent="0.2">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6.5" x14ac:dyDescent="0.2">
      <c r="B63" s="383" t="s">
        <v>576</v>
      </c>
    </row>
    <row r="64" spans="1:109" ht="13" x14ac:dyDescent="0.2">
      <c r="B64" s="365"/>
      <c r="G64" s="380"/>
      <c r="I64" s="382"/>
      <c r="J64" s="382"/>
      <c r="K64" s="382"/>
      <c r="L64" s="382"/>
      <c r="M64" s="382"/>
      <c r="N64" s="381"/>
      <c r="AM64" s="380"/>
      <c r="AN64" s="380" t="s">
        <v>575</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5" customHeight="1" x14ac:dyDescent="0.2">
      <c r="B65" s="365"/>
      <c r="AN65" s="1255" t="s">
        <v>574</v>
      </c>
      <c r="AO65" s="1256"/>
      <c r="AP65" s="1256"/>
      <c r="AQ65" s="1256"/>
      <c r="AR65" s="1256"/>
      <c r="AS65" s="1256"/>
      <c r="AT65" s="1256"/>
      <c r="AU65" s="1256"/>
      <c r="AV65" s="1256"/>
      <c r="AW65" s="1256"/>
      <c r="AX65" s="1256"/>
      <c r="AY65" s="1256"/>
      <c r="AZ65" s="1256"/>
      <c r="BA65" s="1256"/>
      <c r="BB65" s="1256"/>
      <c r="BC65" s="1256"/>
      <c r="BD65" s="1256"/>
      <c r="BE65" s="1256"/>
      <c r="BF65" s="1256"/>
      <c r="BG65" s="1256"/>
      <c r="BH65" s="1256"/>
      <c r="BI65" s="1256"/>
      <c r="BJ65" s="1256"/>
      <c r="BK65" s="1256"/>
      <c r="BL65" s="1256"/>
      <c r="BM65" s="1256"/>
      <c r="BN65" s="1256"/>
      <c r="BO65" s="1256"/>
      <c r="BP65" s="1256"/>
      <c r="BQ65" s="1256"/>
      <c r="BR65" s="1256"/>
      <c r="BS65" s="1256"/>
      <c r="BT65" s="1256"/>
      <c r="BU65" s="1256"/>
      <c r="BV65" s="1256"/>
      <c r="BW65" s="1256"/>
      <c r="BX65" s="1256"/>
      <c r="BY65" s="1256"/>
      <c r="BZ65" s="1256"/>
      <c r="CA65" s="1256"/>
      <c r="CB65" s="1256"/>
      <c r="CC65" s="1256"/>
      <c r="CD65" s="1256"/>
      <c r="CE65" s="1256"/>
      <c r="CF65" s="1256"/>
      <c r="CG65" s="1256"/>
      <c r="CH65" s="1256"/>
      <c r="CI65" s="1256"/>
      <c r="CJ65" s="1256"/>
      <c r="CK65" s="1256"/>
      <c r="CL65" s="1256"/>
      <c r="CM65" s="1256"/>
      <c r="CN65" s="1256"/>
      <c r="CO65" s="1256"/>
      <c r="CP65" s="1256"/>
      <c r="CQ65" s="1256"/>
      <c r="CR65" s="1256"/>
      <c r="CS65" s="1256"/>
      <c r="CT65" s="1256"/>
      <c r="CU65" s="1256"/>
      <c r="CV65" s="1256"/>
      <c r="CW65" s="1256"/>
      <c r="CX65" s="1256"/>
      <c r="CY65" s="1256"/>
      <c r="CZ65" s="1256"/>
      <c r="DA65" s="1256"/>
      <c r="DB65" s="1256"/>
      <c r="DC65" s="1257"/>
    </row>
    <row r="66" spans="2:107" ht="13" x14ac:dyDescent="0.2">
      <c r="B66" s="365"/>
      <c r="AN66" s="1258"/>
      <c r="AO66" s="1259"/>
      <c r="AP66" s="1259"/>
      <c r="AQ66" s="1259"/>
      <c r="AR66" s="1259"/>
      <c r="AS66" s="1259"/>
      <c r="AT66" s="1259"/>
      <c r="AU66" s="1259"/>
      <c r="AV66" s="1259"/>
      <c r="AW66" s="1259"/>
      <c r="AX66" s="1259"/>
      <c r="AY66" s="1259"/>
      <c r="AZ66" s="1259"/>
      <c r="BA66" s="1259"/>
      <c r="BB66" s="1259"/>
      <c r="BC66" s="1259"/>
      <c r="BD66" s="1259"/>
      <c r="BE66" s="1259"/>
      <c r="BF66" s="1259"/>
      <c r="BG66" s="1259"/>
      <c r="BH66" s="1259"/>
      <c r="BI66" s="1259"/>
      <c r="BJ66" s="1259"/>
      <c r="BK66" s="1259"/>
      <c r="BL66" s="1259"/>
      <c r="BM66" s="1259"/>
      <c r="BN66" s="1259"/>
      <c r="BO66" s="1259"/>
      <c r="BP66" s="1259"/>
      <c r="BQ66" s="1259"/>
      <c r="BR66" s="1259"/>
      <c r="BS66" s="1259"/>
      <c r="BT66" s="1259"/>
      <c r="BU66" s="1259"/>
      <c r="BV66" s="1259"/>
      <c r="BW66" s="1259"/>
      <c r="BX66" s="1259"/>
      <c r="BY66" s="1259"/>
      <c r="BZ66" s="1259"/>
      <c r="CA66" s="1259"/>
      <c r="CB66" s="1259"/>
      <c r="CC66" s="1259"/>
      <c r="CD66" s="1259"/>
      <c r="CE66" s="1259"/>
      <c r="CF66" s="1259"/>
      <c r="CG66" s="1259"/>
      <c r="CH66" s="1259"/>
      <c r="CI66" s="1259"/>
      <c r="CJ66" s="1259"/>
      <c r="CK66" s="1259"/>
      <c r="CL66" s="1259"/>
      <c r="CM66" s="1259"/>
      <c r="CN66" s="1259"/>
      <c r="CO66" s="1259"/>
      <c r="CP66" s="1259"/>
      <c r="CQ66" s="1259"/>
      <c r="CR66" s="1259"/>
      <c r="CS66" s="1259"/>
      <c r="CT66" s="1259"/>
      <c r="CU66" s="1259"/>
      <c r="CV66" s="1259"/>
      <c r="CW66" s="1259"/>
      <c r="CX66" s="1259"/>
      <c r="CY66" s="1259"/>
      <c r="CZ66" s="1259"/>
      <c r="DA66" s="1259"/>
      <c r="DB66" s="1259"/>
      <c r="DC66" s="1260"/>
    </row>
    <row r="67" spans="2:107" ht="13" x14ac:dyDescent="0.2">
      <c r="B67" s="365"/>
      <c r="AN67" s="1258"/>
      <c r="AO67" s="1259"/>
      <c r="AP67" s="1259"/>
      <c r="AQ67" s="1259"/>
      <c r="AR67" s="1259"/>
      <c r="AS67" s="1259"/>
      <c r="AT67" s="1259"/>
      <c r="AU67" s="1259"/>
      <c r="AV67" s="1259"/>
      <c r="AW67" s="1259"/>
      <c r="AX67" s="1259"/>
      <c r="AY67" s="1259"/>
      <c r="AZ67" s="1259"/>
      <c r="BA67" s="1259"/>
      <c r="BB67" s="1259"/>
      <c r="BC67" s="1259"/>
      <c r="BD67" s="1259"/>
      <c r="BE67" s="1259"/>
      <c r="BF67" s="1259"/>
      <c r="BG67" s="1259"/>
      <c r="BH67" s="1259"/>
      <c r="BI67" s="1259"/>
      <c r="BJ67" s="1259"/>
      <c r="BK67" s="1259"/>
      <c r="BL67" s="1259"/>
      <c r="BM67" s="1259"/>
      <c r="BN67" s="1259"/>
      <c r="BO67" s="1259"/>
      <c r="BP67" s="1259"/>
      <c r="BQ67" s="1259"/>
      <c r="BR67" s="1259"/>
      <c r="BS67" s="1259"/>
      <c r="BT67" s="1259"/>
      <c r="BU67" s="1259"/>
      <c r="BV67" s="1259"/>
      <c r="BW67" s="1259"/>
      <c r="BX67" s="1259"/>
      <c r="BY67" s="1259"/>
      <c r="BZ67" s="1259"/>
      <c r="CA67" s="1259"/>
      <c r="CB67" s="1259"/>
      <c r="CC67" s="1259"/>
      <c r="CD67" s="1259"/>
      <c r="CE67" s="1259"/>
      <c r="CF67" s="1259"/>
      <c r="CG67" s="1259"/>
      <c r="CH67" s="1259"/>
      <c r="CI67" s="1259"/>
      <c r="CJ67" s="1259"/>
      <c r="CK67" s="1259"/>
      <c r="CL67" s="1259"/>
      <c r="CM67" s="1259"/>
      <c r="CN67" s="1259"/>
      <c r="CO67" s="1259"/>
      <c r="CP67" s="1259"/>
      <c r="CQ67" s="1259"/>
      <c r="CR67" s="1259"/>
      <c r="CS67" s="1259"/>
      <c r="CT67" s="1259"/>
      <c r="CU67" s="1259"/>
      <c r="CV67" s="1259"/>
      <c r="CW67" s="1259"/>
      <c r="CX67" s="1259"/>
      <c r="CY67" s="1259"/>
      <c r="CZ67" s="1259"/>
      <c r="DA67" s="1259"/>
      <c r="DB67" s="1259"/>
      <c r="DC67" s="1260"/>
    </row>
    <row r="68" spans="2:107" ht="13" x14ac:dyDescent="0.2">
      <c r="B68" s="365"/>
      <c r="AN68" s="1258"/>
      <c r="AO68" s="1259"/>
      <c r="AP68" s="1259"/>
      <c r="AQ68" s="1259"/>
      <c r="AR68" s="1259"/>
      <c r="AS68" s="1259"/>
      <c r="AT68" s="1259"/>
      <c r="AU68" s="1259"/>
      <c r="AV68" s="1259"/>
      <c r="AW68" s="1259"/>
      <c r="AX68" s="1259"/>
      <c r="AY68" s="1259"/>
      <c r="AZ68" s="1259"/>
      <c r="BA68" s="1259"/>
      <c r="BB68" s="1259"/>
      <c r="BC68" s="1259"/>
      <c r="BD68" s="1259"/>
      <c r="BE68" s="1259"/>
      <c r="BF68" s="1259"/>
      <c r="BG68" s="1259"/>
      <c r="BH68" s="1259"/>
      <c r="BI68" s="1259"/>
      <c r="BJ68" s="1259"/>
      <c r="BK68" s="1259"/>
      <c r="BL68" s="1259"/>
      <c r="BM68" s="1259"/>
      <c r="BN68" s="1259"/>
      <c r="BO68" s="1259"/>
      <c r="BP68" s="1259"/>
      <c r="BQ68" s="1259"/>
      <c r="BR68" s="1259"/>
      <c r="BS68" s="1259"/>
      <c r="BT68" s="1259"/>
      <c r="BU68" s="1259"/>
      <c r="BV68" s="1259"/>
      <c r="BW68" s="1259"/>
      <c r="BX68" s="1259"/>
      <c r="BY68" s="1259"/>
      <c r="BZ68" s="1259"/>
      <c r="CA68" s="1259"/>
      <c r="CB68" s="1259"/>
      <c r="CC68" s="1259"/>
      <c r="CD68" s="1259"/>
      <c r="CE68" s="1259"/>
      <c r="CF68" s="1259"/>
      <c r="CG68" s="1259"/>
      <c r="CH68" s="1259"/>
      <c r="CI68" s="1259"/>
      <c r="CJ68" s="1259"/>
      <c r="CK68" s="1259"/>
      <c r="CL68" s="1259"/>
      <c r="CM68" s="1259"/>
      <c r="CN68" s="1259"/>
      <c r="CO68" s="1259"/>
      <c r="CP68" s="1259"/>
      <c r="CQ68" s="1259"/>
      <c r="CR68" s="1259"/>
      <c r="CS68" s="1259"/>
      <c r="CT68" s="1259"/>
      <c r="CU68" s="1259"/>
      <c r="CV68" s="1259"/>
      <c r="CW68" s="1259"/>
      <c r="CX68" s="1259"/>
      <c r="CY68" s="1259"/>
      <c r="CZ68" s="1259"/>
      <c r="DA68" s="1259"/>
      <c r="DB68" s="1259"/>
      <c r="DC68" s="1260"/>
    </row>
    <row r="69" spans="2:107" ht="13" x14ac:dyDescent="0.2">
      <c r="B69" s="365"/>
      <c r="AN69" s="1261"/>
      <c r="AO69" s="1262"/>
      <c r="AP69" s="1262"/>
      <c r="AQ69" s="1262"/>
      <c r="AR69" s="1262"/>
      <c r="AS69" s="1262"/>
      <c r="AT69" s="1262"/>
      <c r="AU69" s="1262"/>
      <c r="AV69" s="1262"/>
      <c r="AW69" s="1262"/>
      <c r="AX69" s="1262"/>
      <c r="AY69" s="1262"/>
      <c r="AZ69" s="1262"/>
      <c r="BA69" s="1262"/>
      <c r="BB69" s="1262"/>
      <c r="BC69" s="1262"/>
      <c r="BD69" s="1262"/>
      <c r="BE69" s="1262"/>
      <c r="BF69" s="1262"/>
      <c r="BG69" s="1262"/>
      <c r="BH69" s="1262"/>
      <c r="BI69" s="1262"/>
      <c r="BJ69" s="1262"/>
      <c r="BK69" s="1262"/>
      <c r="BL69" s="1262"/>
      <c r="BM69" s="1262"/>
      <c r="BN69" s="1262"/>
      <c r="BO69" s="1262"/>
      <c r="BP69" s="1262"/>
      <c r="BQ69" s="1262"/>
      <c r="BR69" s="1262"/>
      <c r="BS69" s="1262"/>
      <c r="BT69" s="1262"/>
      <c r="BU69" s="1262"/>
      <c r="BV69" s="1262"/>
      <c r="BW69" s="1262"/>
      <c r="BX69" s="1262"/>
      <c r="BY69" s="1262"/>
      <c r="BZ69" s="1262"/>
      <c r="CA69" s="1262"/>
      <c r="CB69" s="1262"/>
      <c r="CC69" s="1262"/>
      <c r="CD69" s="1262"/>
      <c r="CE69" s="1262"/>
      <c r="CF69" s="1262"/>
      <c r="CG69" s="1262"/>
      <c r="CH69" s="1262"/>
      <c r="CI69" s="1262"/>
      <c r="CJ69" s="1262"/>
      <c r="CK69" s="1262"/>
      <c r="CL69" s="1262"/>
      <c r="CM69" s="1262"/>
      <c r="CN69" s="1262"/>
      <c r="CO69" s="1262"/>
      <c r="CP69" s="1262"/>
      <c r="CQ69" s="1262"/>
      <c r="CR69" s="1262"/>
      <c r="CS69" s="1262"/>
      <c r="CT69" s="1262"/>
      <c r="CU69" s="1262"/>
      <c r="CV69" s="1262"/>
      <c r="CW69" s="1262"/>
      <c r="CX69" s="1262"/>
      <c r="CY69" s="1262"/>
      <c r="CZ69" s="1262"/>
      <c r="DA69" s="1262"/>
      <c r="DB69" s="1262"/>
      <c r="DC69" s="1263"/>
    </row>
    <row r="70" spans="2:107" ht="13" x14ac:dyDescent="0.2">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 x14ac:dyDescent="0.2">
      <c r="B71" s="365"/>
      <c r="G71" s="374"/>
      <c r="I71" s="377"/>
      <c r="J71" s="376"/>
      <c r="K71" s="376"/>
      <c r="L71" s="375"/>
      <c r="M71" s="376"/>
      <c r="N71" s="375"/>
      <c r="AM71" s="374"/>
      <c r="AN71" s="364" t="s">
        <v>573</v>
      </c>
    </row>
    <row r="72" spans="2:107" ht="13" x14ac:dyDescent="0.2">
      <c r="B72" s="365"/>
      <c r="G72" s="1264"/>
      <c r="H72" s="1264"/>
      <c r="I72" s="1264"/>
      <c r="J72" s="1264"/>
      <c r="K72" s="373"/>
      <c r="L72" s="373"/>
      <c r="M72" s="372"/>
      <c r="N72" s="372"/>
      <c r="AN72" s="1265"/>
      <c r="AO72" s="1266"/>
      <c r="AP72" s="1266"/>
      <c r="AQ72" s="1266"/>
      <c r="AR72" s="1266"/>
      <c r="AS72" s="1266"/>
      <c r="AT72" s="1266"/>
      <c r="AU72" s="1266"/>
      <c r="AV72" s="1266"/>
      <c r="AW72" s="1266"/>
      <c r="AX72" s="1266"/>
      <c r="AY72" s="1266"/>
      <c r="AZ72" s="1266"/>
      <c r="BA72" s="1266"/>
      <c r="BB72" s="1266"/>
      <c r="BC72" s="1266"/>
      <c r="BD72" s="1266"/>
      <c r="BE72" s="1266"/>
      <c r="BF72" s="1266"/>
      <c r="BG72" s="1266"/>
      <c r="BH72" s="1266"/>
      <c r="BI72" s="1266"/>
      <c r="BJ72" s="1266"/>
      <c r="BK72" s="1266"/>
      <c r="BL72" s="1266"/>
      <c r="BM72" s="1266"/>
      <c r="BN72" s="1266"/>
      <c r="BO72" s="1267"/>
      <c r="BP72" s="1268" t="s">
        <v>528</v>
      </c>
      <c r="BQ72" s="1268"/>
      <c r="BR72" s="1268"/>
      <c r="BS72" s="1268"/>
      <c r="BT72" s="1268"/>
      <c r="BU72" s="1268"/>
      <c r="BV72" s="1268"/>
      <c r="BW72" s="1268"/>
      <c r="BX72" s="1268" t="s">
        <v>529</v>
      </c>
      <c r="BY72" s="1268"/>
      <c r="BZ72" s="1268"/>
      <c r="CA72" s="1268"/>
      <c r="CB72" s="1268"/>
      <c r="CC72" s="1268"/>
      <c r="CD72" s="1268"/>
      <c r="CE72" s="1268"/>
      <c r="CF72" s="1268" t="s">
        <v>530</v>
      </c>
      <c r="CG72" s="1268"/>
      <c r="CH72" s="1268"/>
      <c r="CI72" s="1268"/>
      <c r="CJ72" s="1268"/>
      <c r="CK72" s="1268"/>
      <c r="CL72" s="1268"/>
      <c r="CM72" s="1268"/>
      <c r="CN72" s="1268" t="s">
        <v>531</v>
      </c>
      <c r="CO72" s="1268"/>
      <c r="CP72" s="1268"/>
      <c r="CQ72" s="1268"/>
      <c r="CR72" s="1268"/>
      <c r="CS72" s="1268"/>
      <c r="CT72" s="1268"/>
      <c r="CU72" s="1268"/>
      <c r="CV72" s="1268" t="s">
        <v>532</v>
      </c>
      <c r="CW72" s="1268"/>
      <c r="CX72" s="1268"/>
      <c r="CY72" s="1268"/>
      <c r="CZ72" s="1268"/>
      <c r="DA72" s="1268"/>
      <c r="DB72" s="1268"/>
      <c r="DC72" s="1268"/>
    </row>
    <row r="73" spans="2:107" ht="13" x14ac:dyDescent="0.2">
      <c r="B73" s="365"/>
      <c r="G73" s="1254"/>
      <c r="H73" s="1254"/>
      <c r="I73" s="1254"/>
      <c r="J73" s="1254"/>
      <c r="K73" s="1273"/>
      <c r="L73" s="1273"/>
      <c r="M73" s="1273"/>
      <c r="N73" s="1273"/>
      <c r="AM73" s="371"/>
      <c r="AN73" s="1270" t="s">
        <v>572</v>
      </c>
      <c r="AO73" s="1270"/>
      <c r="AP73" s="1270"/>
      <c r="AQ73" s="1270"/>
      <c r="AR73" s="1270"/>
      <c r="AS73" s="1270"/>
      <c r="AT73" s="1270"/>
      <c r="AU73" s="1270"/>
      <c r="AV73" s="1270"/>
      <c r="AW73" s="1270"/>
      <c r="AX73" s="1270"/>
      <c r="AY73" s="1270"/>
      <c r="AZ73" s="1270"/>
      <c r="BA73" s="1270"/>
      <c r="BB73" s="1270" t="s">
        <v>570</v>
      </c>
      <c r="BC73" s="1270"/>
      <c r="BD73" s="1270"/>
      <c r="BE73" s="1270"/>
      <c r="BF73" s="1270"/>
      <c r="BG73" s="1270"/>
      <c r="BH73" s="1270"/>
      <c r="BI73" s="1270"/>
      <c r="BJ73" s="1270"/>
      <c r="BK73" s="1270"/>
      <c r="BL73" s="1270"/>
      <c r="BM73" s="1270"/>
      <c r="BN73" s="1270"/>
      <c r="BO73" s="1270"/>
      <c r="BP73" s="1253">
        <v>14</v>
      </c>
      <c r="BQ73" s="1253"/>
      <c r="BR73" s="1253"/>
      <c r="BS73" s="1253"/>
      <c r="BT73" s="1253"/>
      <c r="BU73" s="1253"/>
      <c r="BV73" s="1253"/>
      <c r="BW73" s="1253"/>
      <c r="BX73" s="1253">
        <v>21.9</v>
      </c>
      <c r="BY73" s="1253"/>
      <c r="BZ73" s="1253"/>
      <c r="CA73" s="1253"/>
      <c r="CB73" s="1253"/>
      <c r="CC73" s="1253"/>
      <c r="CD73" s="1253"/>
      <c r="CE73" s="1253"/>
      <c r="CF73" s="1253">
        <v>12.6</v>
      </c>
      <c r="CG73" s="1253"/>
      <c r="CH73" s="1253"/>
      <c r="CI73" s="1253"/>
      <c r="CJ73" s="1253"/>
      <c r="CK73" s="1253"/>
      <c r="CL73" s="1253"/>
      <c r="CM73" s="1253"/>
      <c r="CN73" s="1253">
        <v>4.4000000000000004</v>
      </c>
      <c r="CO73" s="1253"/>
      <c r="CP73" s="1253"/>
      <c r="CQ73" s="1253"/>
      <c r="CR73" s="1253"/>
      <c r="CS73" s="1253"/>
      <c r="CT73" s="1253"/>
      <c r="CU73" s="1253"/>
      <c r="CV73" s="1253"/>
      <c r="CW73" s="1253"/>
      <c r="CX73" s="1253"/>
      <c r="CY73" s="1253"/>
      <c r="CZ73" s="1253"/>
      <c r="DA73" s="1253"/>
      <c r="DB73" s="1253"/>
      <c r="DC73" s="1253"/>
    </row>
    <row r="74" spans="2:107" ht="13" x14ac:dyDescent="0.2">
      <c r="B74" s="365"/>
      <c r="G74" s="1254"/>
      <c r="H74" s="1254"/>
      <c r="I74" s="1254"/>
      <c r="J74" s="1254"/>
      <c r="K74" s="1273"/>
      <c r="L74" s="1273"/>
      <c r="M74" s="1273"/>
      <c r="N74" s="1273"/>
      <c r="AM74" s="371"/>
      <c r="AN74" s="1270"/>
      <c r="AO74" s="1270"/>
      <c r="AP74" s="1270"/>
      <c r="AQ74" s="1270"/>
      <c r="AR74" s="1270"/>
      <c r="AS74" s="1270"/>
      <c r="AT74" s="1270"/>
      <c r="AU74" s="1270"/>
      <c r="AV74" s="1270"/>
      <c r="AW74" s="1270"/>
      <c r="AX74" s="1270"/>
      <c r="AY74" s="1270"/>
      <c r="AZ74" s="1270"/>
      <c r="BA74" s="1270"/>
      <c r="BB74" s="1270"/>
      <c r="BC74" s="1270"/>
      <c r="BD74" s="1270"/>
      <c r="BE74" s="1270"/>
      <c r="BF74" s="1270"/>
      <c r="BG74" s="1270"/>
      <c r="BH74" s="1270"/>
      <c r="BI74" s="1270"/>
      <c r="BJ74" s="1270"/>
      <c r="BK74" s="1270"/>
      <c r="BL74" s="1270"/>
      <c r="BM74" s="1270"/>
      <c r="BN74" s="1270"/>
      <c r="BO74" s="1270"/>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 x14ac:dyDescent="0.2">
      <c r="B75" s="365"/>
      <c r="G75" s="1254"/>
      <c r="H75" s="1254"/>
      <c r="I75" s="1264"/>
      <c r="J75" s="1264"/>
      <c r="K75" s="1269"/>
      <c r="L75" s="1269"/>
      <c r="M75" s="1269"/>
      <c r="N75" s="1269"/>
      <c r="AM75" s="371"/>
      <c r="AN75" s="1270"/>
      <c r="AO75" s="1270"/>
      <c r="AP75" s="1270"/>
      <c r="AQ75" s="1270"/>
      <c r="AR75" s="1270"/>
      <c r="AS75" s="1270"/>
      <c r="AT75" s="1270"/>
      <c r="AU75" s="1270"/>
      <c r="AV75" s="1270"/>
      <c r="AW75" s="1270"/>
      <c r="AX75" s="1270"/>
      <c r="AY75" s="1270"/>
      <c r="AZ75" s="1270"/>
      <c r="BA75" s="1270"/>
      <c r="BB75" s="1270" t="s">
        <v>569</v>
      </c>
      <c r="BC75" s="1270"/>
      <c r="BD75" s="1270"/>
      <c r="BE75" s="1270"/>
      <c r="BF75" s="1270"/>
      <c r="BG75" s="1270"/>
      <c r="BH75" s="1270"/>
      <c r="BI75" s="1270"/>
      <c r="BJ75" s="1270"/>
      <c r="BK75" s="1270"/>
      <c r="BL75" s="1270"/>
      <c r="BM75" s="1270"/>
      <c r="BN75" s="1270"/>
      <c r="BO75" s="1270"/>
      <c r="BP75" s="1253">
        <v>1.5</v>
      </c>
      <c r="BQ75" s="1253"/>
      <c r="BR75" s="1253"/>
      <c r="BS75" s="1253"/>
      <c r="BT75" s="1253"/>
      <c r="BU75" s="1253"/>
      <c r="BV75" s="1253"/>
      <c r="BW75" s="1253"/>
      <c r="BX75" s="1253">
        <v>1.4</v>
      </c>
      <c r="BY75" s="1253"/>
      <c r="BZ75" s="1253"/>
      <c r="CA75" s="1253"/>
      <c r="CB75" s="1253"/>
      <c r="CC75" s="1253"/>
      <c r="CD75" s="1253"/>
      <c r="CE75" s="1253"/>
      <c r="CF75" s="1253">
        <v>1.6</v>
      </c>
      <c r="CG75" s="1253"/>
      <c r="CH75" s="1253"/>
      <c r="CI75" s="1253"/>
      <c r="CJ75" s="1253"/>
      <c r="CK75" s="1253"/>
      <c r="CL75" s="1253"/>
      <c r="CM75" s="1253"/>
      <c r="CN75" s="1253">
        <v>2.2000000000000002</v>
      </c>
      <c r="CO75" s="1253"/>
      <c r="CP75" s="1253"/>
      <c r="CQ75" s="1253"/>
      <c r="CR75" s="1253"/>
      <c r="CS75" s="1253"/>
      <c r="CT75" s="1253"/>
      <c r="CU75" s="1253"/>
      <c r="CV75" s="1253">
        <v>2.7</v>
      </c>
      <c r="CW75" s="1253"/>
      <c r="CX75" s="1253"/>
      <c r="CY75" s="1253"/>
      <c r="CZ75" s="1253"/>
      <c r="DA75" s="1253"/>
      <c r="DB75" s="1253"/>
      <c r="DC75" s="1253"/>
    </row>
    <row r="76" spans="2:107" ht="13" x14ac:dyDescent="0.2">
      <c r="B76" s="365"/>
      <c r="G76" s="1254"/>
      <c r="H76" s="1254"/>
      <c r="I76" s="1264"/>
      <c r="J76" s="1264"/>
      <c r="K76" s="1269"/>
      <c r="L76" s="1269"/>
      <c r="M76" s="1269"/>
      <c r="N76" s="1269"/>
      <c r="AM76" s="371"/>
      <c r="AN76" s="1270"/>
      <c r="AO76" s="1270"/>
      <c r="AP76" s="1270"/>
      <c r="AQ76" s="1270"/>
      <c r="AR76" s="1270"/>
      <c r="AS76" s="1270"/>
      <c r="AT76" s="1270"/>
      <c r="AU76" s="1270"/>
      <c r="AV76" s="1270"/>
      <c r="AW76" s="1270"/>
      <c r="AX76" s="1270"/>
      <c r="AY76" s="1270"/>
      <c r="AZ76" s="1270"/>
      <c r="BA76" s="1270"/>
      <c r="BB76" s="1270"/>
      <c r="BC76" s="1270"/>
      <c r="BD76" s="1270"/>
      <c r="BE76" s="1270"/>
      <c r="BF76" s="1270"/>
      <c r="BG76" s="1270"/>
      <c r="BH76" s="1270"/>
      <c r="BI76" s="1270"/>
      <c r="BJ76" s="1270"/>
      <c r="BK76" s="1270"/>
      <c r="BL76" s="1270"/>
      <c r="BM76" s="1270"/>
      <c r="BN76" s="1270"/>
      <c r="BO76" s="1270"/>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 x14ac:dyDescent="0.2">
      <c r="B77" s="365"/>
      <c r="G77" s="1264"/>
      <c r="H77" s="1264"/>
      <c r="I77" s="1264"/>
      <c r="J77" s="1264"/>
      <c r="K77" s="1273"/>
      <c r="L77" s="1273"/>
      <c r="M77" s="1273"/>
      <c r="N77" s="1273"/>
      <c r="AN77" s="1268" t="s">
        <v>571</v>
      </c>
      <c r="AO77" s="1268"/>
      <c r="AP77" s="1268"/>
      <c r="AQ77" s="1268"/>
      <c r="AR77" s="1268"/>
      <c r="AS77" s="1268"/>
      <c r="AT77" s="1268"/>
      <c r="AU77" s="1268"/>
      <c r="AV77" s="1268"/>
      <c r="AW77" s="1268"/>
      <c r="AX77" s="1268"/>
      <c r="AY77" s="1268"/>
      <c r="AZ77" s="1268"/>
      <c r="BA77" s="1268"/>
      <c r="BB77" s="1270" t="s">
        <v>570</v>
      </c>
      <c r="BC77" s="1270"/>
      <c r="BD77" s="1270"/>
      <c r="BE77" s="1270"/>
      <c r="BF77" s="1270"/>
      <c r="BG77" s="1270"/>
      <c r="BH77" s="1270"/>
      <c r="BI77" s="1270"/>
      <c r="BJ77" s="1270"/>
      <c r="BK77" s="1270"/>
      <c r="BL77" s="1270"/>
      <c r="BM77" s="1270"/>
      <c r="BN77" s="1270"/>
      <c r="BO77" s="1270"/>
      <c r="BP77" s="1253">
        <v>0.5</v>
      </c>
      <c r="BQ77" s="1253"/>
      <c r="BR77" s="1253"/>
      <c r="BS77" s="1253"/>
      <c r="BT77" s="1253"/>
      <c r="BU77" s="1253"/>
      <c r="BV77" s="1253"/>
      <c r="BW77" s="1253"/>
      <c r="BX77" s="1253">
        <v>5.9</v>
      </c>
      <c r="BY77" s="1253"/>
      <c r="BZ77" s="1253"/>
      <c r="CA77" s="1253"/>
      <c r="CB77" s="1253"/>
      <c r="CC77" s="1253"/>
      <c r="CD77" s="1253"/>
      <c r="CE77" s="1253"/>
      <c r="CF77" s="1253">
        <v>4.0999999999999996</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ht="13" x14ac:dyDescent="0.2">
      <c r="B78" s="365"/>
      <c r="G78" s="1264"/>
      <c r="H78" s="1264"/>
      <c r="I78" s="1264"/>
      <c r="J78" s="1264"/>
      <c r="K78" s="1273"/>
      <c r="L78" s="1273"/>
      <c r="M78" s="1273"/>
      <c r="N78" s="1273"/>
      <c r="AN78" s="1268"/>
      <c r="AO78" s="1268"/>
      <c r="AP78" s="1268"/>
      <c r="AQ78" s="1268"/>
      <c r="AR78" s="1268"/>
      <c r="AS78" s="1268"/>
      <c r="AT78" s="1268"/>
      <c r="AU78" s="1268"/>
      <c r="AV78" s="1268"/>
      <c r="AW78" s="1268"/>
      <c r="AX78" s="1268"/>
      <c r="AY78" s="1268"/>
      <c r="AZ78" s="1268"/>
      <c r="BA78" s="1268"/>
      <c r="BB78" s="1270"/>
      <c r="BC78" s="1270"/>
      <c r="BD78" s="1270"/>
      <c r="BE78" s="1270"/>
      <c r="BF78" s="1270"/>
      <c r="BG78" s="1270"/>
      <c r="BH78" s="1270"/>
      <c r="BI78" s="1270"/>
      <c r="BJ78" s="1270"/>
      <c r="BK78" s="1270"/>
      <c r="BL78" s="1270"/>
      <c r="BM78" s="1270"/>
      <c r="BN78" s="1270"/>
      <c r="BO78" s="1270"/>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 x14ac:dyDescent="0.2">
      <c r="B79" s="365"/>
      <c r="G79" s="1264"/>
      <c r="H79" s="1264"/>
      <c r="I79" s="1271"/>
      <c r="J79" s="1271"/>
      <c r="K79" s="1274"/>
      <c r="L79" s="1274"/>
      <c r="M79" s="1274"/>
      <c r="N79" s="1274"/>
      <c r="AN79" s="1268"/>
      <c r="AO79" s="1268"/>
      <c r="AP79" s="1268"/>
      <c r="AQ79" s="1268"/>
      <c r="AR79" s="1268"/>
      <c r="AS79" s="1268"/>
      <c r="AT79" s="1268"/>
      <c r="AU79" s="1268"/>
      <c r="AV79" s="1268"/>
      <c r="AW79" s="1268"/>
      <c r="AX79" s="1268"/>
      <c r="AY79" s="1268"/>
      <c r="AZ79" s="1268"/>
      <c r="BA79" s="1268"/>
      <c r="BB79" s="1270" t="s">
        <v>569</v>
      </c>
      <c r="BC79" s="1270"/>
      <c r="BD79" s="1270"/>
      <c r="BE79" s="1270"/>
      <c r="BF79" s="1270"/>
      <c r="BG79" s="1270"/>
      <c r="BH79" s="1270"/>
      <c r="BI79" s="1270"/>
      <c r="BJ79" s="1270"/>
      <c r="BK79" s="1270"/>
      <c r="BL79" s="1270"/>
      <c r="BM79" s="1270"/>
      <c r="BN79" s="1270"/>
      <c r="BO79" s="1270"/>
      <c r="BP79" s="1253">
        <v>5.0999999999999996</v>
      </c>
      <c r="BQ79" s="1253"/>
      <c r="BR79" s="1253"/>
      <c r="BS79" s="1253"/>
      <c r="BT79" s="1253"/>
      <c r="BU79" s="1253"/>
      <c r="BV79" s="1253"/>
      <c r="BW79" s="1253"/>
      <c r="BX79" s="1253">
        <v>5.2</v>
      </c>
      <c r="BY79" s="1253"/>
      <c r="BZ79" s="1253"/>
      <c r="CA79" s="1253"/>
      <c r="CB79" s="1253"/>
      <c r="CC79" s="1253"/>
      <c r="CD79" s="1253"/>
      <c r="CE79" s="1253"/>
      <c r="CF79" s="1253">
        <v>5.0999999999999996</v>
      </c>
      <c r="CG79" s="1253"/>
      <c r="CH79" s="1253"/>
      <c r="CI79" s="1253"/>
      <c r="CJ79" s="1253"/>
      <c r="CK79" s="1253"/>
      <c r="CL79" s="1253"/>
      <c r="CM79" s="1253"/>
      <c r="CN79" s="1253">
        <v>5.2</v>
      </c>
      <c r="CO79" s="1253"/>
      <c r="CP79" s="1253"/>
      <c r="CQ79" s="1253"/>
      <c r="CR79" s="1253"/>
      <c r="CS79" s="1253"/>
      <c r="CT79" s="1253"/>
      <c r="CU79" s="1253"/>
      <c r="CV79" s="1253">
        <v>5.2</v>
      </c>
      <c r="CW79" s="1253"/>
      <c r="CX79" s="1253"/>
      <c r="CY79" s="1253"/>
      <c r="CZ79" s="1253"/>
      <c r="DA79" s="1253"/>
      <c r="DB79" s="1253"/>
      <c r="DC79" s="1253"/>
    </row>
    <row r="80" spans="2:107" ht="13" x14ac:dyDescent="0.2">
      <c r="B80" s="365"/>
      <c r="G80" s="1264"/>
      <c r="H80" s="1264"/>
      <c r="I80" s="1271"/>
      <c r="J80" s="1271"/>
      <c r="K80" s="1274"/>
      <c r="L80" s="1274"/>
      <c r="M80" s="1274"/>
      <c r="N80" s="1274"/>
      <c r="AN80" s="1268"/>
      <c r="AO80" s="1268"/>
      <c r="AP80" s="1268"/>
      <c r="AQ80" s="1268"/>
      <c r="AR80" s="1268"/>
      <c r="AS80" s="1268"/>
      <c r="AT80" s="1268"/>
      <c r="AU80" s="1268"/>
      <c r="AV80" s="1268"/>
      <c r="AW80" s="1268"/>
      <c r="AX80" s="1268"/>
      <c r="AY80" s="1268"/>
      <c r="AZ80" s="1268"/>
      <c r="BA80" s="1268"/>
      <c r="BB80" s="1270"/>
      <c r="BC80" s="1270"/>
      <c r="BD80" s="1270"/>
      <c r="BE80" s="1270"/>
      <c r="BF80" s="1270"/>
      <c r="BG80" s="1270"/>
      <c r="BH80" s="1270"/>
      <c r="BI80" s="1270"/>
      <c r="BJ80" s="1270"/>
      <c r="BK80" s="1270"/>
      <c r="BL80" s="1270"/>
      <c r="BM80" s="1270"/>
      <c r="BN80" s="1270"/>
      <c r="BO80" s="1270"/>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 x14ac:dyDescent="0.2">
      <c r="B81" s="365"/>
    </row>
    <row r="82" spans="2:109" ht="16.5" x14ac:dyDescent="0.2">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 x14ac:dyDescent="0.2">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 x14ac:dyDescent="0.2">
      <c r="DD84" s="364"/>
      <c r="DE84" s="364"/>
    </row>
    <row r="85" spans="2:109" ht="13" x14ac:dyDescent="0.2">
      <c r="DD85" s="364"/>
      <c r="DE85" s="364"/>
    </row>
  </sheetData>
  <sheetProtection algorithmName="SHA-512" hashValue="t0waitlbON1qaKOCDupGjpEnnq0IDkpB+e0PFSSo5I4/JcgXbSmsaajyBBvJZumWX9eYf80dVdq4dnvOZURAxQ==" saltValue="G/1nWpDF1wkVgbGPa9fQBA=="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V55:DC56"/>
    <mergeCell ref="CV72:DC72"/>
    <mergeCell ref="BX72:CE72"/>
    <mergeCell ref="CF72:CM72"/>
    <mergeCell ref="CN72:CU72"/>
    <mergeCell ref="CV57:DC58"/>
    <mergeCell ref="BB75:BO76"/>
    <mergeCell ref="BP75:BW76"/>
    <mergeCell ref="BX75:CE76"/>
    <mergeCell ref="CF75:CM76"/>
    <mergeCell ref="CN75:CU76"/>
    <mergeCell ref="CV75:DC76"/>
    <mergeCell ref="G72:J72"/>
    <mergeCell ref="AN72:BO72"/>
    <mergeCell ref="BP72:BW72"/>
    <mergeCell ref="G73:H76"/>
    <mergeCell ref="I73:J74"/>
    <mergeCell ref="K73:K74"/>
    <mergeCell ref="L73:L74"/>
    <mergeCell ref="M73:M74"/>
    <mergeCell ref="N73:N74"/>
    <mergeCell ref="BX73:CE74"/>
    <mergeCell ref="CF73:CM74"/>
    <mergeCell ref="CN73:CU74"/>
    <mergeCell ref="BX57:CE58"/>
    <mergeCell ref="CF57:CM58"/>
    <mergeCell ref="CN57:CU58"/>
    <mergeCell ref="AN73:BA76"/>
    <mergeCell ref="BB73:BO74"/>
    <mergeCell ref="BP73:BW74"/>
    <mergeCell ref="AN65:DC69"/>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55:CE56"/>
    <mergeCell ref="CF55:CM56"/>
    <mergeCell ref="CN55:CU56"/>
    <mergeCell ref="M55:M56"/>
    <mergeCell ref="N55:N56"/>
    <mergeCell ref="AN55:BA58"/>
    <mergeCell ref="BB55:BO56"/>
    <mergeCell ref="BP55:BW56"/>
    <mergeCell ref="BP57:BW58"/>
    <mergeCell ref="M57:M58"/>
    <mergeCell ref="N57:N58"/>
    <mergeCell ref="BB57:BO58"/>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CF51:CM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B7D249-A13C-47EC-811B-4AEF3F450745}">
  <sheetPr>
    <pageSetUpPr fitToPage="1"/>
  </sheetPr>
  <dimension ref="A1:DR125"/>
  <sheetViews>
    <sheetView showGridLines="0" tabSelected="1" topLeftCell="A70" zoomScale="60" zoomScaleNormal="6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478</v>
      </c>
    </row>
  </sheetData>
  <sheetProtection algorithmName="SHA-512" hashValue="B9Hv8IrsKJv9VyAy2Rk5qfNXBNcN/pBpLazl8zlpHiWw/LIUYS4aazjhIh/qcwUjxf7YDrNMgmu4iCoNsWG2gA==" saltValue="G36nq1BhkVThneOsDVlMN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DE27F0-4524-49B6-A10B-371F168D8D5D}">
  <sheetPr>
    <pageSetUpPr fitToPage="1"/>
  </sheetPr>
  <dimension ref="A1:DR125"/>
  <sheetViews>
    <sheetView showGridLines="0" tabSelected="1" topLeftCell="A49" zoomScale="50" zoomScaleNormal="5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478</v>
      </c>
    </row>
  </sheetData>
  <sheetProtection algorithmName="SHA-512" hashValue="3EVK8xVNnsQhm19e24Nod6PzW7zUPu3go7YgieiFeLf68ZJbHq+HikmWnnudaqGpQSdYafGqFIZdnIfqM/MZ/A==" saltValue="QYTmARX+mHgg64sffaa4V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527</v>
      </c>
      <c r="G2" s="151"/>
      <c r="H2" s="152"/>
    </row>
    <row r="3" spans="1:8" x14ac:dyDescent="0.2">
      <c r="A3" s="148" t="s">
        <v>520</v>
      </c>
      <c r="B3" s="153"/>
      <c r="C3" s="154"/>
      <c r="D3" s="155">
        <v>88335</v>
      </c>
      <c r="E3" s="156"/>
      <c r="F3" s="157">
        <v>66343</v>
      </c>
      <c r="G3" s="158"/>
      <c r="H3" s="159"/>
    </row>
    <row r="4" spans="1:8" x14ac:dyDescent="0.2">
      <c r="A4" s="160"/>
      <c r="B4" s="161"/>
      <c r="C4" s="162"/>
      <c r="D4" s="163">
        <v>68458</v>
      </c>
      <c r="E4" s="164"/>
      <c r="F4" s="165">
        <v>34529</v>
      </c>
      <c r="G4" s="166"/>
      <c r="H4" s="167"/>
    </row>
    <row r="5" spans="1:8" x14ac:dyDescent="0.2">
      <c r="A5" s="148" t="s">
        <v>522</v>
      </c>
      <c r="B5" s="153"/>
      <c r="C5" s="154"/>
      <c r="D5" s="155">
        <v>60919</v>
      </c>
      <c r="E5" s="156"/>
      <c r="F5" s="157">
        <v>56416</v>
      </c>
      <c r="G5" s="158"/>
      <c r="H5" s="159"/>
    </row>
    <row r="6" spans="1:8" x14ac:dyDescent="0.2">
      <c r="A6" s="160"/>
      <c r="B6" s="161"/>
      <c r="C6" s="162"/>
      <c r="D6" s="163">
        <v>33760</v>
      </c>
      <c r="E6" s="164"/>
      <c r="F6" s="165">
        <v>32623</v>
      </c>
      <c r="G6" s="166"/>
      <c r="H6" s="167"/>
    </row>
    <row r="7" spans="1:8" x14ac:dyDescent="0.2">
      <c r="A7" s="148" t="s">
        <v>523</v>
      </c>
      <c r="B7" s="153"/>
      <c r="C7" s="154"/>
      <c r="D7" s="155">
        <v>45649</v>
      </c>
      <c r="E7" s="156"/>
      <c r="F7" s="157">
        <v>49217</v>
      </c>
      <c r="G7" s="158"/>
      <c r="H7" s="159"/>
    </row>
    <row r="8" spans="1:8" x14ac:dyDescent="0.2">
      <c r="A8" s="160"/>
      <c r="B8" s="161"/>
      <c r="C8" s="162"/>
      <c r="D8" s="163">
        <v>27792</v>
      </c>
      <c r="E8" s="164"/>
      <c r="F8" s="165">
        <v>27232</v>
      </c>
      <c r="G8" s="166"/>
      <c r="H8" s="167"/>
    </row>
    <row r="9" spans="1:8" x14ac:dyDescent="0.2">
      <c r="A9" s="148" t="s">
        <v>524</v>
      </c>
      <c r="B9" s="153"/>
      <c r="C9" s="154"/>
      <c r="D9" s="155">
        <v>48712</v>
      </c>
      <c r="E9" s="156"/>
      <c r="F9" s="157">
        <v>49211</v>
      </c>
      <c r="G9" s="158"/>
      <c r="H9" s="159"/>
    </row>
    <row r="10" spans="1:8" x14ac:dyDescent="0.2">
      <c r="A10" s="160"/>
      <c r="B10" s="161"/>
      <c r="C10" s="162"/>
      <c r="D10" s="163">
        <v>23909</v>
      </c>
      <c r="E10" s="164"/>
      <c r="F10" s="165">
        <v>28367</v>
      </c>
      <c r="G10" s="166"/>
      <c r="H10" s="167"/>
    </row>
    <row r="11" spans="1:8" x14ac:dyDescent="0.2">
      <c r="A11" s="148" t="s">
        <v>525</v>
      </c>
      <c r="B11" s="153"/>
      <c r="C11" s="154"/>
      <c r="D11" s="155">
        <v>75660</v>
      </c>
      <c r="E11" s="156"/>
      <c r="F11" s="157">
        <v>51738</v>
      </c>
      <c r="G11" s="158"/>
      <c r="H11" s="159"/>
    </row>
    <row r="12" spans="1:8" x14ac:dyDescent="0.2">
      <c r="A12" s="160"/>
      <c r="B12" s="161"/>
      <c r="C12" s="168"/>
      <c r="D12" s="163">
        <v>43361</v>
      </c>
      <c r="E12" s="164"/>
      <c r="F12" s="165">
        <v>30360</v>
      </c>
      <c r="G12" s="166"/>
      <c r="H12" s="167"/>
    </row>
    <row r="13" spans="1:8" x14ac:dyDescent="0.2">
      <c r="A13" s="148"/>
      <c r="B13" s="153"/>
      <c r="C13" s="169"/>
      <c r="D13" s="170">
        <v>63855</v>
      </c>
      <c r="E13" s="171"/>
      <c r="F13" s="172">
        <v>54585</v>
      </c>
      <c r="G13" s="173"/>
      <c r="H13" s="159"/>
    </row>
    <row r="14" spans="1:8" x14ac:dyDescent="0.2">
      <c r="A14" s="160"/>
      <c r="B14" s="161"/>
      <c r="C14" s="162"/>
      <c r="D14" s="163">
        <v>39456</v>
      </c>
      <c r="E14" s="164"/>
      <c r="F14" s="165">
        <v>30622</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3.55</v>
      </c>
      <c r="C19" s="174">
        <f>ROUND(VALUE(SUBSTITUTE(実質収支比率等に係る経年分析!G$48,"▲","-")),2)</f>
        <v>3.25</v>
      </c>
      <c r="D19" s="174">
        <f>ROUND(VALUE(SUBSTITUTE(実質収支比率等に係る経年分析!H$48,"▲","-")),2)</f>
        <v>3.45</v>
      </c>
      <c r="E19" s="174">
        <f>ROUND(VALUE(SUBSTITUTE(実質収支比率等に係る経年分析!I$48,"▲","-")),2)</f>
        <v>3.84</v>
      </c>
      <c r="F19" s="174">
        <f>ROUND(VALUE(SUBSTITUTE(実質収支比率等に係る経年分析!J$48,"▲","-")),2)</f>
        <v>3.32</v>
      </c>
    </row>
    <row r="20" spans="1:11" x14ac:dyDescent="0.2">
      <c r="A20" s="174" t="s">
        <v>53</v>
      </c>
      <c r="B20" s="174">
        <f>ROUND(VALUE(SUBSTITUTE(実質収支比率等に係る経年分析!F$47,"▲","-")),2)</f>
        <v>11.04</v>
      </c>
      <c r="C20" s="174">
        <f>ROUND(VALUE(SUBSTITUTE(実質収支比率等に係る経年分析!G$47,"▲","-")),2)</f>
        <v>8.15</v>
      </c>
      <c r="D20" s="174">
        <f>ROUND(VALUE(SUBSTITUTE(実質収支比率等に係る経年分析!H$47,"▲","-")),2)</f>
        <v>6.15</v>
      </c>
      <c r="E20" s="174">
        <f>ROUND(VALUE(SUBSTITUTE(実質収支比率等に係る経年分析!I$47,"▲","-")),2)</f>
        <v>4.97</v>
      </c>
      <c r="F20" s="174">
        <f>ROUND(VALUE(SUBSTITUTE(実質収支比率等に係る経年分析!J$47,"▲","-")),2)</f>
        <v>5.66</v>
      </c>
    </row>
    <row r="21" spans="1:11" x14ac:dyDescent="0.2">
      <c r="A21" s="174" t="s">
        <v>54</v>
      </c>
      <c r="B21" s="174">
        <f>IF(ISNUMBER(VALUE(SUBSTITUTE(実質収支比率等に係る経年分析!F$49,"▲","-"))),ROUND(VALUE(SUBSTITUTE(実質収支比率等に係る経年分析!F$49,"▲","-")),2),NA())</f>
        <v>-3.99</v>
      </c>
      <c r="C21" s="174">
        <f>IF(ISNUMBER(VALUE(SUBSTITUTE(実質収支比率等に係る経年分析!G$49,"▲","-"))),ROUND(VALUE(SUBSTITUTE(実質収支比率等に係る経年分析!G$49,"▲","-")),2),NA())</f>
        <v>-2.89</v>
      </c>
      <c r="D21" s="174">
        <f>IF(ISNUMBER(VALUE(SUBSTITUTE(実質収支比率等に係る経年分析!H$49,"▲","-"))),ROUND(VALUE(SUBSTITUTE(実質収支比率等に係る経年分析!H$49,"▲","-")),2),NA())</f>
        <v>-1.5</v>
      </c>
      <c r="E21" s="174">
        <f>IF(ISNUMBER(VALUE(SUBSTITUTE(実質収支比率等に係る経年分析!I$49,"▲","-"))),ROUND(VALUE(SUBSTITUTE(実質収支比率等に係る経年分析!I$49,"▲","-")),2),NA())</f>
        <v>-0.98</v>
      </c>
      <c r="F21" s="174">
        <f>IF(ISNUMBER(VALUE(SUBSTITUTE(実質収支比率等に係る経年分析!J$49,"▲","-"))),ROUND(VALUE(SUBSTITUTE(実質収支比率等に係る経年分析!J$49,"▲","-")),2),NA())</f>
        <v>0.32</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0.52</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0.19</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0.26</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0.14000000000000001</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国民健康保険事業特別会計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平尾墓園事業特別会計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後期高齢者医療事業特別会計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0.31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0.31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0.28999999999999998</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0.33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0.32</v>
      </c>
    </row>
    <row r="32" spans="1:11" x14ac:dyDescent="0.2">
      <c r="A32" s="175" t="str">
        <f>IF(連結実質赤字比率に係る赤字・黒字の構成分析!C$38="",NA(),連結実質赤字比率に係る赤字・黒字の構成分析!C$38)</f>
        <v>介護保険事業特別会計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0.69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1.18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0.76</v>
      </c>
    </row>
    <row r="33" spans="1:16" x14ac:dyDescent="0.2">
      <c r="A33" s="175" t="str">
        <f>IF(連結実質赤字比率に係る赤字・黒字の構成分析!C$37="",NA(),連結実質赤字比率に係る赤字・黒字の構成分析!C$37)</f>
        <v>工業用水道事業会計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4.82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3.56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3.71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3.77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2.91</v>
      </c>
    </row>
    <row r="34" spans="1:16" x14ac:dyDescent="0.2">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3.32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3.24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3.44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3.26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3.31</v>
      </c>
    </row>
    <row r="35" spans="1:16" x14ac:dyDescent="0.2">
      <c r="A35" s="175" t="str">
        <f>IF(連結実質赤字比率に係る赤字・黒字の構成分析!C$35="",NA(),連結実質赤字比率に係る赤字・黒字の構成分析!C$35)</f>
        <v>公共下水道事業会計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1.41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2.67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2.79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3.47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3.92</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7.22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7.74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6.56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7.32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8.3800000000000008</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5551</v>
      </c>
      <c r="E42" s="176"/>
      <c r="F42" s="176"/>
      <c r="G42" s="176">
        <f>'実質公債費比率（分子）の構造'!L$52</f>
        <v>5447</v>
      </c>
      <c r="H42" s="176"/>
      <c r="I42" s="176"/>
      <c r="J42" s="176">
        <f>'実質公債費比率（分子）の構造'!M$52</f>
        <v>5371</v>
      </c>
      <c r="K42" s="176"/>
      <c r="L42" s="176"/>
      <c r="M42" s="176">
        <f>'実質公債費比率（分子）の構造'!N$52</f>
        <v>5267</v>
      </c>
      <c r="N42" s="176"/>
      <c r="O42" s="176"/>
      <c r="P42" s="176">
        <f>'実質公債費比率（分子）の構造'!O$52</f>
        <v>5259</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7</v>
      </c>
      <c r="C44" s="176"/>
      <c r="D44" s="176"/>
      <c r="E44" s="176">
        <f>'実質公債費比率（分子）の構造'!L$50</f>
        <v>5</v>
      </c>
      <c r="F44" s="176"/>
      <c r="G44" s="176"/>
      <c r="H44" s="176">
        <f>'実質公債費比率（分子）の構造'!M$50</f>
        <v>4</v>
      </c>
      <c r="I44" s="176"/>
      <c r="J44" s="176"/>
      <c r="K44" s="176">
        <f>'実質公債費比率（分子）の構造'!N$50</f>
        <v>2</v>
      </c>
      <c r="L44" s="176"/>
      <c r="M44" s="176"/>
      <c r="N44" s="176">
        <f>'実質公債費比率（分子）の構造'!O$50</f>
        <v>1</v>
      </c>
      <c r="O44" s="176"/>
      <c r="P44" s="176"/>
    </row>
    <row r="45" spans="1:16" x14ac:dyDescent="0.2">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
      <c r="A46" s="176" t="s">
        <v>64</v>
      </c>
      <c r="B46" s="176">
        <f>'実質公債費比率（分子）の構造'!K$48</f>
        <v>1435</v>
      </c>
      <c r="C46" s="176"/>
      <c r="D46" s="176"/>
      <c r="E46" s="176">
        <f>'実質公債費比率（分子）の構造'!L$48</f>
        <v>1415</v>
      </c>
      <c r="F46" s="176"/>
      <c r="G46" s="176"/>
      <c r="H46" s="176">
        <f>'実質公債費比率（分子）の構造'!M$48</f>
        <v>1329</v>
      </c>
      <c r="I46" s="176"/>
      <c r="J46" s="176"/>
      <c r="K46" s="176">
        <f>'実質公債費比率（分子）の構造'!N$48</f>
        <v>1226</v>
      </c>
      <c r="L46" s="176"/>
      <c r="M46" s="176"/>
      <c r="N46" s="176">
        <f>'実質公債費比率（分子）の構造'!O$48</f>
        <v>1209</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4422</v>
      </c>
      <c r="C49" s="176"/>
      <c r="D49" s="176"/>
      <c r="E49" s="176">
        <f>'実質公債費比率（分子）の構造'!L$45</f>
        <v>4383</v>
      </c>
      <c r="F49" s="176"/>
      <c r="G49" s="176"/>
      <c r="H49" s="176">
        <f>'実質公債費比率（分子）の構造'!M$45</f>
        <v>4553</v>
      </c>
      <c r="I49" s="176"/>
      <c r="J49" s="176"/>
      <c r="K49" s="176">
        <f>'実質公債費比率（分子）の構造'!N$45</f>
        <v>4760</v>
      </c>
      <c r="L49" s="176"/>
      <c r="M49" s="176"/>
      <c r="N49" s="176">
        <f>'実質公債費比率（分子）の構造'!O$45</f>
        <v>4773</v>
      </c>
      <c r="O49" s="176"/>
      <c r="P49" s="176"/>
    </row>
    <row r="50" spans="1:16" x14ac:dyDescent="0.2">
      <c r="A50" s="176" t="s">
        <v>67</v>
      </c>
      <c r="B50" s="176" t="e">
        <f>NA()</f>
        <v>#N/A</v>
      </c>
      <c r="C50" s="176">
        <f>IF(ISNUMBER('実質公債費比率（分子）の構造'!K$53),'実質公債費比率（分子）の構造'!K$53,NA())</f>
        <v>313</v>
      </c>
      <c r="D50" s="176" t="e">
        <f>NA()</f>
        <v>#N/A</v>
      </c>
      <c r="E50" s="176" t="e">
        <f>NA()</f>
        <v>#N/A</v>
      </c>
      <c r="F50" s="176">
        <f>IF(ISNUMBER('実質公債費比率（分子）の構造'!L$53),'実質公債費比率（分子）の構造'!L$53,NA())</f>
        <v>356</v>
      </c>
      <c r="G50" s="176" t="e">
        <f>NA()</f>
        <v>#N/A</v>
      </c>
      <c r="H50" s="176" t="e">
        <f>NA()</f>
        <v>#N/A</v>
      </c>
      <c r="I50" s="176">
        <f>IF(ISNUMBER('実質公債費比率（分子）の構造'!M$53),'実質公債費比率（分子）の構造'!M$53,NA())</f>
        <v>515</v>
      </c>
      <c r="J50" s="176" t="e">
        <f>NA()</f>
        <v>#N/A</v>
      </c>
      <c r="K50" s="176" t="e">
        <f>NA()</f>
        <v>#N/A</v>
      </c>
      <c r="L50" s="176">
        <f>IF(ISNUMBER('実質公債費比率（分子）の構造'!N$53),'実質公債費比率（分子）の構造'!N$53,NA())</f>
        <v>721</v>
      </c>
      <c r="M50" s="176" t="e">
        <f>NA()</f>
        <v>#N/A</v>
      </c>
      <c r="N50" s="176" t="e">
        <f>NA()</f>
        <v>#N/A</v>
      </c>
      <c r="O50" s="176">
        <f>IF(ISNUMBER('実質公債費比率（分子）の構造'!O$53),'実質公債費比率（分子）の構造'!O$53,NA())</f>
        <v>724</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51925</v>
      </c>
      <c r="E56" s="175"/>
      <c r="F56" s="175"/>
      <c r="G56" s="175">
        <f>'将来負担比率（分子）の構造'!J$52</f>
        <v>50968</v>
      </c>
      <c r="H56" s="175"/>
      <c r="I56" s="175"/>
      <c r="J56" s="175">
        <f>'将来負担比率（分子）の構造'!K$52</f>
        <v>49810</v>
      </c>
      <c r="K56" s="175"/>
      <c r="L56" s="175"/>
      <c r="M56" s="175">
        <f>'将来負担比率（分子）の構造'!L$52</f>
        <v>47633</v>
      </c>
      <c r="N56" s="175"/>
      <c r="O56" s="175"/>
      <c r="P56" s="175">
        <f>'将来負担比率（分子）の構造'!M$52</f>
        <v>45497</v>
      </c>
    </row>
    <row r="57" spans="1:16" x14ac:dyDescent="0.2">
      <c r="A57" s="175" t="s">
        <v>42</v>
      </c>
      <c r="B57" s="175"/>
      <c r="C57" s="175"/>
      <c r="D57" s="175">
        <f>'将来負担比率（分子）の構造'!I$51</f>
        <v>19094</v>
      </c>
      <c r="E57" s="175"/>
      <c r="F57" s="175"/>
      <c r="G57" s="175">
        <f>'将来負担比率（分子）の構造'!J$51</f>
        <v>18982</v>
      </c>
      <c r="H57" s="175"/>
      <c r="I57" s="175"/>
      <c r="J57" s="175">
        <f>'将来負担比率（分子）の構造'!K$51</f>
        <v>20533</v>
      </c>
      <c r="K57" s="175"/>
      <c r="L57" s="175"/>
      <c r="M57" s="175">
        <f>'将来負担比率（分子）の構造'!L$51</f>
        <v>22029</v>
      </c>
      <c r="N57" s="175"/>
      <c r="O57" s="175"/>
      <c r="P57" s="175">
        <f>'将来負担比率（分子）の構造'!M$51</f>
        <v>24454</v>
      </c>
    </row>
    <row r="58" spans="1:16" x14ac:dyDescent="0.2">
      <c r="A58" s="175" t="s">
        <v>41</v>
      </c>
      <c r="B58" s="175"/>
      <c r="C58" s="175"/>
      <c r="D58" s="175">
        <f>'将来負担比率（分子）の構造'!I$50</f>
        <v>8200</v>
      </c>
      <c r="E58" s="175"/>
      <c r="F58" s="175"/>
      <c r="G58" s="175">
        <f>'将来負担比率（分子）の構造'!J$50</f>
        <v>7209</v>
      </c>
      <c r="H58" s="175"/>
      <c r="I58" s="175"/>
      <c r="J58" s="175">
        <f>'将来負担比率（分子）の構造'!K$50</f>
        <v>8483</v>
      </c>
      <c r="K58" s="175"/>
      <c r="L58" s="175"/>
      <c r="M58" s="175">
        <f>'将来負担比率（分子）の構造'!L$50</f>
        <v>7410</v>
      </c>
      <c r="N58" s="175"/>
      <c r="O58" s="175"/>
      <c r="P58" s="175">
        <f>'将来負担比率（分子）の構造'!M$50</f>
        <v>7231</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7646</v>
      </c>
      <c r="C62" s="175"/>
      <c r="D62" s="175"/>
      <c r="E62" s="175">
        <f>'将来負担比率（分子）の構造'!J$45</f>
        <v>7382</v>
      </c>
      <c r="F62" s="175"/>
      <c r="G62" s="175"/>
      <c r="H62" s="175">
        <f>'将来負担比率（分子）の構造'!K$45</f>
        <v>7187</v>
      </c>
      <c r="I62" s="175"/>
      <c r="J62" s="175"/>
      <c r="K62" s="175">
        <f>'将来負担比率（分子）の構造'!L$45</f>
        <v>6931</v>
      </c>
      <c r="L62" s="175"/>
      <c r="M62" s="175"/>
      <c r="N62" s="175">
        <f>'将来負担比率（分子）の構造'!M$45</f>
        <v>7102</v>
      </c>
      <c r="O62" s="175"/>
      <c r="P62" s="175"/>
    </row>
    <row r="63" spans="1:16" x14ac:dyDescent="0.2">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2">
      <c r="A64" s="175" t="s">
        <v>33</v>
      </c>
      <c r="B64" s="175">
        <f>'将来負担比率（分子）の構造'!I$43</f>
        <v>21399</v>
      </c>
      <c r="C64" s="175"/>
      <c r="D64" s="175"/>
      <c r="E64" s="175">
        <f>'将来負担比率（分子）の構造'!J$43</f>
        <v>21020</v>
      </c>
      <c r="F64" s="175"/>
      <c r="G64" s="175"/>
      <c r="H64" s="175">
        <f>'将来負担比率（分子）の構造'!K$43</f>
        <v>20446</v>
      </c>
      <c r="I64" s="175"/>
      <c r="J64" s="175"/>
      <c r="K64" s="175">
        <f>'将来負担比率（分子）の構造'!L$43</f>
        <v>18769</v>
      </c>
      <c r="L64" s="175"/>
      <c r="M64" s="175"/>
      <c r="N64" s="175">
        <f>'将来負担比率（分子）の構造'!M$43</f>
        <v>17201</v>
      </c>
      <c r="O64" s="175"/>
      <c r="P64" s="175"/>
    </row>
    <row r="65" spans="1:16" x14ac:dyDescent="0.2">
      <c r="A65" s="175" t="s">
        <v>32</v>
      </c>
      <c r="B65" s="175">
        <f>'将来負担比率（分子）の構造'!I$42</f>
        <v>15</v>
      </c>
      <c r="C65" s="175"/>
      <c r="D65" s="175"/>
      <c r="E65" s="175">
        <f>'将来負担比率（分子）の構造'!J$42</f>
        <v>10</v>
      </c>
      <c r="F65" s="175"/>
      <c r="G65" s="175"/>
      <c r="H65" s="175">
        <f>'将来負担比率（分子）の構造'!K$42</f>
        <v>6</v>
      </c>
      <c r="I65" s="175"/>
      <c r="J65" s="175"/>
      <c r="K65" s="175">
        <f>'将来負担比率（分子）の構造'!L$42</f>
        <v>4</v>
      </c>
      <c r="L65" s="175"/>
      <c r="M65" s="175"/>
      <c r="N65" s="175">
        <f>'将来負担比率（分子）の構造'!M$42</f>
        <v>3</v>
      </c>
      <c r="O65" s="175"/>
      <c r="P65" s="175"/>
    </row>
    <row r="66" spans="1:16" x14ac:dyDescent="0.2">
      <c r="A66" s="175" t="s">
        <v>31</v>
      </c>
      <c r="B66" s="175">
        <f>'将来負担比率（分子）の構造'!I$41</f>
        <v>53359</v>
      </c>
      <c r="C66" s="175"/>
      <c r="D66" s="175"/>
      <c r="E66" s="175">
        <f>'将来負担比率（分子）の構造'!J$41</f>
        <v>53888</v>
      </c>
      <c r="F66" s="175"/>
      <c r="G66" s="175"/>
      <c r="H66" s="175">
        <f>'将来負担比率（分子）の構造'!K$41</f>
        <v>54269</v>
      </c>
      <c r="I66" s="175"/>
      <c r="J66" s="175"/>
      <c r="K66" s="175">
        <f>'将来負担比率（分子）の構造'!L$41</f>
        <v>52427</v>
      </c>
      <c r="L66" s="175"/>
      <c r="M66" s="175"/>
      <c r="N66" s="175">
        <f>'将来負担比率（分子）の構造'!M$41</f>
        <v>52702</v>
      </c>
      <c r="O66" s="175"/>
      <c r="P66" s="175"/>
    </row>
    <row r="67" spans="1:16" x14ac:dyDescent="0.2">
      <c r="A67" s="175" t="s">
        <v>71</v>
      </c>
      <c r="B67" s="175" t="e">
        <f>NA()</f>
        <v>#N/A</v>
      </c>
      <c r="C67" s="175">
        <f>IF(ISNUMBER('将来負担比率（分子）の構造'!I$53), IF('将来負担比率（分子）の構造'!I$53 &lt; 0, 0, '将来負担比率（分子）の構造'!I$53), NA())</f>
        <v>3201</v>
      </c>
      <c r="D67" s="175" t="e">
        <f>NA()</f>
        <v>#N/A</v>
      </c>
      <c r="E67" s="175" t="e">
        <f>NA()</f>
        <v>#N/A</v>
      </c>
      <c r="F67" s="175">
        <f>IF(ISNUMBER('将来負担比率（分子）の構造'!J$53), IF('将来負担比率（分子）の構造'!J$53 &lt; 0, 0, '将来負担比率（分子）の構造'!J$53), NA())</f>
        <v>5141</v>
      </c>
      <c r="G67" s="175" t="e">
        <f>NA()</f>
        <v>#N/A</v>
      </c>
      <c r="H67" s="175" t="e">
        <f>NA()</f>
        <v>#N/A</v>
      </c>
      <c r="I67" s="175">
        <f>IF(ISNUMBER('将来負担比率（分子）の構造'!K$53), IF('将来負担比率（分子）の構造'!K$53 &lt; 0, 0, '将来負担比率（分子）の構造'!K$53), NA())</f>
        <v>3082</v>
      </c>
      <c r="J67" s="175" t="e">
        <f>NA()</f>
        <v>#N/A</v>
      </c>
      <c r="K67" s="175" t="e">
        <f>NA()</f>
        <v>#N/A</v>
      </c>
      <c r="L67" s="175">
        <f>IF(ISNUMBER('将来負担比率（分子）の構造'!L$53), IF('将来負担比率（分子）の構造'!L$53 &lt; 0, 0, '将来負担比率（分子）の構造'!L$53), NA())</f>
        <v>1059</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1754</v>
      </c>
      <c r="C72" s="179">
        <f>基金残高に係る経年分析!G55</f>
        <v>1387</v>
      </c>
      <c r="D72" s="179">
        <f>基金残高に係る経年分析!H55</f>
        <v>1608</v>
      </c>
    </row>
    <row r="73" spans="1:16" x14ac:dyDescent="0.2">
      <c r="A73" s="178" t="s">
        <v>74</v>
      </c>
      <c r="B73" s="179">
        <f>基金残高に係る経年分析!F56</f>
        <v>1643</v>
      </c>
      <c r="C73" s="179">
        <f>基金残高に係る経年分析!G56</f>
        <v>1144</v>
      </c>
      <c r="D73" s="179">
        <f>基金残高に係る経年分析!H56</f>
        <v>942</v>
      </c>
    </row>
    <row r="74" spans="1:16" x14ac:dyDescent="0.2">
      <c r="A74" s="178" t="s">
        <v>75</v>
      </c>
      <c r="B74" s="179">
        <f>基金残高に係る経年分析!F57</f>
        <v>5143</v>
      </c>
      <c r="C74" s="179">
        <f>基金残高に係る経年分析!G57</f>
        <v>5003</v>
      </c>
      <c r="D74" s="179">
        <f>基金残高に係る経年分析!H57</f>
        <v>4652</v>
      </c>
    </row>
  </sheetData>
  <sheetProtection algorithmName="SHA-512" hashValue="uqtsebQsb4MaJFXepaKLNts2cWNdthhL11g+yth87KSFME1i7lEWHj3yiLv3M9/IyF3v0+ufd1BiGqW78Up4Ug==" saltValue="hXo43DpcVEKWKUpiv5buh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abSelected="1"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215</v>
      </c>
      <c r="C5" s="716"/>
      <c r="D5" s="716"/>
      <c r="E5" s="716"/>
      <c r="F5" s="716"/>
      <c r="G5" s="716"/>
      <c r="H5" s="716"/>
      <c r="I5" s="716"/>
      <c r="J5" s="716"/>
      <c r="K5" s="716"/>
      <c r="L5" s="716"/>
      <c r="M5" s="716"/>
      <c r="N5" s="716"/>
      <c r="O5" s="716"/>
      <c r="P5" s="716"/>
      <c r="Q5" s="717"/>
      <c r="R5" s="712">
        <v>20582488</v>
      </c>
      <c r="S5" s="713"/>
      <c r="T5" s="713"/>
      <c r="U5" s="713"/>
      <c r="V5" s="713"/>
      <c r="W5" s="713"/>
      <c r="X5" s="713"/>
      <c r="Y5" s="738"/>
      <c r="Z5" s="751">
        <v>36.700000000000003</v>
      </c>
      <c r="AA5" s="751"/>
      <c r="AB5" s="751"/>
      <c r="AC5" s="751"/>
      <c r="AD5" s="752">
        <v>19347371</v>
      </c>
      <c r="AE5" s="752"/>
      <c r="AF5" s="752"/>
      <c r="AG5" s="752"/>
      <c r="AH5" s="752"/>
      <c r="AI5" s="752"/>
      <c r="AJ5" s="752"/>
      <c r="AK5" s="752"/>
      <c r="AL5" s="739">
        <v>67.7</v>
      </c>
      <c r="AM5" s="721"/>
      <c r="AN5" s="721"/>
      <c r="AO5" s="740"/>
      <c r="AP5" s="715" t="s">
        <v>216</v>
      </c>
      <c r="AQ5" s="716"/>
      <c r="AR5" s="716"/>
      <c r="AS5" s="716"/>
      <c r="AT5" s="716"/>
      <c r="AU5" s="716"/>
      <c r="AV5" s="716"/>
      <c r="AW5" s="716"/>
      <c r="AX5" s="716"/>
      <c r="AY5" s="716"/>
      <c r="AZ5" s="716"/>
      <c r="BA5" s="716"/>
      <c r="BB5" s="716"/>
      <c r="BC5" s="716"/>
      <c r="BD5" s="716"/>
      <c r="BE5" s="716"/>
      <c r="BF5" s="717"/>
      <c r="BG5" s="657">
        <v>19346854</v>
      </c>
      <c r="BH5" s="658"/>
      <c r="BI5" s="658"/>
      <c r="BJ5" s="658"/>
      <c r="BK5" s="658"/>
      <c r="BL5" s="658"/>
      <c r="BM5" s="658"/>
      <c r="BN5" s="659"/>
      <c r="BO5" s="695">
        <v>94</v>
      </c>
      <c r="BP5" s="695"/>
      <c r="BQ5" s="695"/>
      <c r="BR5" s="695"/>
      <c r="BS5" s="696">
        <v>413292</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2">
      <c r="B6" s="654" t="s">
        <v>220</v>
      </c>
      <c r="C6" s="655"/>
      <c r="D6" s="655"/>
      <c r="E6" s="655"/>
      <c r="F6" s="655"/>
      <c r="G6" s="655"/>
      <c r="H6" s="655"/>
      <c r="I6" s="655"/>
      <c r="J6" s="655"/>
      <c r="K6" s="655"/>
      <c r="L6" s="655"/>
      <c r="M6" s="655"/>
      <c r="N6" s="655"/>
      <c r="O6" s="655"/>
      <c r="P6" s="655"/>
      <c r="Q6" s="656"/>
      <c r="R6" s="657">
        <v>348821</v>
      </c>
      <c r="S6" s="658"/>
      <c r="T6" s="658"/>
      <c r="U6" s="658"/>
      <c r="V6" s="658"/>
      <c r="W6" s="658"/>
      <c r="X6" s="658"/>
      <c r="Y6" s="659"/>
      <c r="Z6" s="695">
        <v>0.6</v>
      </c>
      <c r="AA6" s="695"/>
      <c r="AB6" s="695"/>
      <c r="AC6" s="695"/>
      <c r="AD6" s="696">
        <v>348821</v>
      </c>
      <c r="AE6" s="696"/>
      <c r="AF6" s="696"/>
      <c r="AG6" s="696"/>
      <c r="AH6" s="696"/>
      <c r="AI6" s="696"/>
      <c r="AJ6" s="696"/>
      <c r="AK6" s="696"/>
      <c r="AL6" s="660">
        <v>1.2</v>
      </c>
      <c r="AM6" s="661"/>
      <c r="AN6" s="661"/>
      <c r="AO6" s="697"/>
      <c r="AP6" s="654" t="s">
        <v>221</v>
      </c>
      <c r="AQ6" s="655"/>
      <c r="AR6" s="655"/>
      <c r="AS6" s="655"/>
      <c r="AT6" s="655"/>
      <c r="AU6" s="655"/>
      <c r="AV6" s="655"/>
      <c r="AW6" s="655"/>
      <c r="AX6" s="655"/>
      <c r="AY6" s="655"/>
      <c r="AZ6" s="655"/>
      <c r="BA6" s="655"/>
      <c r="BB6" s="655"/>
      <c r="BC6" s="655"/>
      <c r="BD6" s="655"/>
      <c r="BE6" s="655"/>
      <c r="BF6" s="656"/>
      <c r="BG6" s="657">
        <v>19346854</v>
      </c>
      <c r="BH6" s="658"/>
      <c r="BI6" s="658"/>
      <c r="BJ6" s="658"/>
      <c r="BK6" s="658"/>
      <c r="BL6" s="658"/>
      <c r="BM6" s="658"/>
      <c r="BN6" s="659"/>
      <c r="BO6" s="695">
        <v>94</v>
      </c>
      <c r="BP6" s="695"/>
      <c r="BQ6" s="695"/>
      <c r="BR6" s="695"/>
      <c r="BS6" s="696">
        <v>413292</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351945</v>
      </c>
      <c r="CS6" s="658"/>
      <c r="CT6" s="658"/>
      <c r="CU6" s="658"/>
      <c r="CV6" s="658"/>
      <c r="CW6" s="658"/>
      <c r="CX6" s="658"/>
      <c r="CY6" s="659"/>
      <c r="CZ6" s="739">
        <v>0.6</v>
      </c>
      <c r="DA6" s="721"/>
      <c r="DB6" s="721"/>
      <c r="DC6" s="741"/>
      <c r="DD6" s="663" t="s">
        <v>122</v>
      </c>
      <c r="DE6" s="658"/>
      <c r="DF6" s="658"/>
      <c r="DG6" s="658"/>
      <c r="DH6" s="658"/>
      <c r="DI6" s="658"/>
      <c r="DJ6" s="658"/>
      <c r="DK6" s="658"/>
      <c r="DL6" s="658"/>
      <c r="DM6" s="658"/>
      <c r="DN6" s="658"/>
      <c r="DO6" s="658"/>
      <c r="DP6" s="659"/>
      <c r="DQ6" s="663">
        <v>351945</v>
      </c>
      <c r="DR6" s="658"/>
      <c r="DS6" s="658"/>
      <c r="DT6" s="658"/>
      <c r="DU6" s="658"/>
      <c r="DV6" s="658"/>
      <c r="DW6" s="658"/>
      <c r="DX6" s="658"/>
      <c r="DY6" s="658"/>
      <c r="DZ6" s="658"/>
      <c r="EA6" s="658"/>
      <c r="EB6" s="658"/>
      <c r="EC6" s="694"/>
    </row>
    <row r="7" spans="2:143" ht="11.25" customHeight="1" x14ac:dyDescent="0.2">
      <c r="B7" s="654" t="s">
        <v>223</v>
      </c>
      <c r="C7" s="655"/>
      <c r="D7" s="655"/>
      <c r="E7" s="655"/>
      <c r="F7" s="655"/>
      <c r="G7" s="655"/>
      <c r="H7" s="655"/>
      <c r="I7" s="655"/>
      <c r="J7" s="655"/>
      <c r="K7" s="655"/>
      <c r="L7" s="655"/>
      <c r="M7" s="655"/>
      <c r="N7" s="655"/>
      <c r="O7" s="655"/>
      <c r="P7" s="655"/>
      <c r="Q7" s="656"/>
      <c r="R7" s="657">
        <v>8919</v>
      </c>
      <c r="S7" s="658"/>
      <c r="T7" s="658"/>
      <c r="U7" s="658"/>
      <c r="V7" s="658"/>
      <c r="W7" s="658"/>
      <c r="X7" s="658"/>
      <c r="Y7" s="659"/>
      <c r="Z7" s="695">
        <v>0</v>
      </c>
      <c r="AA7" s="695"/>
      <c r="AB7" s="695"/>
      <c r="AC7" s="695"/>
      <c r="AD7" s="696">
        <v>8919</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7876052</v>
      </c>
      <c r="BH7" s="658"/>
      <c r="BI7" s="658"/>
      <c r="BJ7" s="658"/>
      <c r="BK7" s="658"/>
      <c r="BL7" s="658"/>
      <c r="BM7" s="658"/>
      <c r="BN7" s="659"/>
      <c r="BO7" s="695">
        <v>38.299999999999997</v>
      </c>
      <c r="BP7" s="695"/>
      <c r="BQ7" s="695"/>
      <c r="BR7" s="695"/>
      <c r="BS7" s="696">
        <v>413292</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5756511</v>
      </c>
      <c r="CS7" s="658"/>
      <c r="CT7" s="658"/>
      <c r="CU7" s="658"/>
      <c r="CV7" s="658"/>
      <c r="CW7" s="658"/>
      <c r="CX7" s="658"/>
      <c r="CY7" s="659"/>
      <c r="CZ7" s="695">
        <v>10.4</v>
      </c>
      <c r="DA7" s="695"/>
      <c r="DB7" s="695"/>
      <c r="DC7" s="695"/>
      <c r="DD7" s="663">
        <v>496359</v>
      </c>
      <c r="DE7" s="658"/>
      <c r="DF7" s="658"/>
      <c r="DG7" s="658"/>
      <c r="DH7" s="658"/>
      <c r="DI7" s="658"/>
      <c r="DJ7" s="658"/>
      <c r="DK7" s="658"/>
      <c r="DL7" s="658"/>
      <c r="DM7" s="658"/>
      <c r="DN7" s="658"/>
      <c r="DO7" s="658"/>
      <c r="DP7" s="659"/>
      <c r="DQ7" s="663">
        <v>4862443</v>
      </c>
      <c r="DR7" s="658"/>
      <c r="DS7" s="658"/>
      <c r="DT7" s="658"/>
      <c r="DU7" s="658"/>
      <c r="DV7" s="658"/>
      <c r="DW7" s="658"/>
      <c r="DX7" s="658"/>
      <c r="DY7" s="658"/>
      <c r="DZ7" s="658"/>
      <c r="EA7" s="658"/>
      <c r="EB7" s="658"/>
      <c r="EC7" s="694"/>
    </row>
    <row r="8" spans="2:143" ht="11.25" customHeight="1" x14ac:dyDescent="0.2">
      <c r="B8" s="654" t="s">
        <v>226</v>
      </c>
      <c r="C8" s="655"/>
      <c r="D8" s="655"/>
      <c r="E8" s="655"/>
      <c r="F8" s="655"/>
      <c r="G8" s="655"/>
      <c r="H8" s="655"/>
      <c r="I8" s="655"/>
      <c r="J8" s="655"/>
      <c r="K8" s="655"/>
      <c r="L8" s="655"/>
      <c r="M8" s="655"/>
      <c r="N8" s="655"/>
      <c r="O8" s="655"/>
      <c r="P8" s="655"/>
      <c r="Q8" s="656"/>
      <c r="R8" s="657">
        <v>93014</v>
      </c>
      <c r="S8" s="658"/>
      <c r="T8" s="658"/>
      <c r="U8" s="658"/>
      <c r="V8" s="658"/>
      <c r="W8" s="658"/>
      <c r="X8" s="658"/>
      <c r="Y8" s="659"/>
      <c r="Z8" s="695">
        <v>0.2</v>
      </c>
      <c r="AA8" s="695"/>
      <c r="AB8" s="695"/>
      <c r="AC8" s="695"/>
      <c r="AD8" s="696">
        <v>93014</v>
      </c>
      <c r="AE8" s="696"/>
      <c r="AF8" s="696"/>
      <c r="AG8" s="696"/>
      <c r="AH8" s="696"/>
      <c r="AI8" s="696"/>
      <c r="AJ8" s="696"/>
      <c r="AK8" s="696"/>
      <c r="AL8" s="660">
        <v>0.3</v>
      </c>
      <c r="AM8" s="661"/>
      <c r="AN8" s="661"/>
      <c r="AO8" s="697"/>
      <c r="AP8" s="654" t="s">
        <v>227</v>
      </c>
      <c r="AQ8" s="655"/>
      <c r="AR8" s="655"/>
      <c r="AS8" s="655"/>
      <c r="AT8" s="655"/>
      <c r="AU8" s="655"/>
      <c r="AV8" s="655"/>
      <c r="AW8" s="655"/>
      <c r="AX8" s="655"/>
      <c r="AY8" s="655"/>
      <c r="AZ8" s="655"/>
      <c r="BA8" s="655"/>
      <c r="BB8" s="655"/>
      <c r="BC8" s="655"/>
      <c r="BD8" s="655"/>
      <c r="BE8" s="655"/>
      <c r="BF8" s="656"/>
      <c r="BG8" s="657">
        <v>201647</v>
      </c>
      <c r="BH8" s="658"/>
      <c r="BI8" s="658"/>
      <c r="BJ8" s="658"/>
      <c r="BK8" s="658"/>
      <c r="BL8" s="658"/>
      <c r="BM8" s="658"/>
      <c r="BN8" s="659"/>
      <c r="BO8" s="695">
        <v>1</v>
      </c>
      <c r="BP8" s="695"/>
      <c r="BQ8" s="695"/>
      <c r="BR8" s="695"/>
      <c r="BS8" s="696" t="s">
        <v>122</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23149169</v>
      </c>
      <c r="CS8" s="658"/>
      <c r="CT8" s="658"/>
      <c r="CU8" s="658"/>
      <c r="CV8" s="658"/>
      <c r="CW8" s="658"/>
      <c r="CX8" s="658"/>
      <c r="CY8" s="659"/>
      <c r="CZ8" s="695">
        <v>42</v>
      </c>
      <c r="DA8" s="695"/>
      <c r="DB8" s="695"/>
      <c r="DC8" s="695"/>
      <c r="DD8" s="663">
        <v>684720</v>
      </c>
      <c r="DE8" s="658"/>
      <c r="DF8" s="658"/>
      <c r="DG8" s="658"/>
      <c r="DH8" s="658"/>
      <c r="DI8" s="658"/>
      <c r="DJ8" s="658"/>
      <c r="DK8" s="658"/>
      <c r="DL8" s="658"/>
      <c r="DM8" s="658"/>
      <c r="DN8" s="658"/>
      <c r="DO8" s="658"/>
      <c r="DP8" s="659"/>
      <c r="DQ8" s="663">
        <v>12079641</v>
      </c>
      <c r="DR8" s="658"/>
      <c r="DS8" s="658"/>
      <c r="DT8" s="658"/>
      <c r="DU8" s="658"/>
      <c r="DV8" s="658"/>
      <c r="DW8" s="658"/>
      <c r="DX8" s="658"/>
      <c r="DY8" s="658"/>
      <c r="DZ8" s="658"/>
      <c r="EA8" s="658"/>
      <c r="EB8" s="658"/>
      <c r="EC8" s="694"/>
    </row>
    <row r="9" spans="2:143" ht="11.25" customHeight="1" x14ac:dyDescent="0.2">
      <c r="B9" s="654" t="s">
        <v>229</v>
      </c>
      <c r="C9" s="655"/>
      <c r="D9" s="655"/>
      <c r="E9" s="655"/>
      <c r="F9" s="655"/>
      <c r="G9" s="655"/>
      <c r="H9" s="655"/>
      <c r="I9" s="655"/>
      <c r="J9" s="655"/>
      <c r="K9" s="655"/>
      <c r="L9" s="655"/>
      <c r="M9" s="655"/>
      <c r="N9" s="655"/>
      <c r="O9" s="655"/>
      <c r="P9" s="655"/>
      <c r="Q9" s="656"/>
      <c r="R9" s="657">
        <v>112372</v>
      </c>
      <c r="S9" s="658"/>
      <c r="T9" s="658"/>
      <c r="U9" s="658"/>
      <c r="V9" s="658"/>
      <c r="W9" s="658"/>
      <c r="X9" s="658"/>
      <c r="Y9" s="659"/>
      <c r="Z9" s="695">
        <v>0.2</v>
      </c>
      <c r="AA9" s="695"/>
      <c r="AB9" s="695"/>
      <c r="AC9" s="695"/>
      <c r="AD9" s="696">
        <v>112372</v>
      </c>
      <c r="AE9" s="696"/>
      <c r="AF9" s="696"/>
      <c r="AG9" s="696"/>
      <c r="AH9" s="696"/>
      <c r="AI9" s="696"/>
      <c r="AJ9" s="696"/>
      <c r="AK9" s="696"/>
      <c r="AL9" s="660">
        <v>0.4</v>
      </c>
      <c r="AM9" s="661"/>
      <c r="AN9" s="661"/>
      <c r="AO9" s="697"/>
      <c r="AP9" s="654" t="s">
        <v>230</v>
      </c>
      <c r="AQ9" s="655"/>
      <c r="AR9" s="655"/>
      <c r="AS9" s="655"/>
      <c r="AT9" s="655"/>
      <c r="AU9" s="655"/>
      <c r="AV9" s="655"/>
      <c r="AW9" s="655"/>
      <c r="AX9" s="655"/>
      <c r="AY9" s="655"/>
      <c r="AZ9" s="655"/>
      <c r="BA9" s="655"/>
      <c r="BB9" s="655"/>
      <c r="BC9" s="655"/>
      <c r="BD9" s="655"/>
      <c r="BE9" s="655"/>
      <c r="BF9" s="656"/>
      <c r="BG9" s="657">
        <v>5871623</v>
      </c>
      <c r="BH9" s="658"/>
      <c r="BI9" s="658"/>
      <c r="BJ9" s="658"/>
      <c r="BK9" s="658"/>
      <c r="BL9" s="658"/>
      <c r="BM9" s="658"/>
      <c r="BN9" s="659"/>
      <c r="BO9" s="695">
        <v>28.5</v>
      </c>
      <c r="BP9" s="695"/>
      <c r="BQ9" s="695"/>
      <c r="BR9" s="695"/>
      <c r="BS9" s="696" t="s">
        <v>122</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3318408</v>
      </c>
      <c r="CS9" s="658"/>
      <c r="CT9" s="658"/>
      <c r="CU9" s="658"/>
      <c r="CV9" s="658"/>
      <c r="CW9" s="658"/>
      <c r="CX9" s="658"/>
      <c r="CY9" s="659"/>
      <c r="CZ9" s="695">
        <v>6</v>
      </c>
      <c r="DA9" s="695"/>
      <c r="DB9" s="695"/>
      <c r="DC9" s="695"/>
      <c r="DD9" s="663">
        <v>613969</v>
      </c>
      <c r="DE9" s="658"/>
      <c r="DF9" s="658"/>
      <c r="DG9" s="658"/>
      <c r="DH9" s="658"/>
      <c r="DI9" s="658"/>
      <c r="DJ9" s="658"/>
      <c r="DK9" s="658"/>
      <c r="DL9" s="658"/>
      <c r="DM9" s="658"/>
      <c r="DN9" s="658"/>
      <c r="DO9" s="658"/>
      <c r="DP9" s="659"/>
      <c r="DQ9" s="663">
        <v>2246287</v>
      </c>
      <c r="DR9" s="658"/>
      <c r="DS9" s="658"/>
      <c r="DT9" s="658"/>
      <c r="DU9" s="658"/>
      <c r="DV9" s="658"/>
      <c r="DW9" s="658"/>
      <c r="DX9" s="658"/>
      <c r="DY9" s="658"/>
      <c r="DZ9" s="658"/>
      <c r="EA9" s="658"/>
      <c r="EB9" s="658"/>
      <c r="EC9" s="694"/>
    </row>
    <row r="10" spans="2:143" ht="11.25" customHeight="1" x14ac:dyDescent="0.2">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356985</v>
      </c>
      <c r="BH10" s="658"/>
      <c r="BI10" s="658"/>
      <c r="BJ10" s="658"/>
      <c r="BK10" s="658"/>
      <c r="BL10" s="658"/>
      <c r="BM10" s="658"/>
      <c r="BN10" s="659"/>
      <c r="BO10" s="695">
        <v>1.7</v>
      </c>
      <c r="BP10" s="695"/>
      <c r="BQ10" s="695"/>
      <c r="BR10" s="695"/>
      <c r="BS10" s="696" t="s">
        <v>122</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v>344595</v>
      </c>
      <c r="CS10" s="658"/>
      <c r="CT10" s="658"/>
      <c r="CU10" s="658"/>
      <c r="CV10" s="658"/>
      <c r="CW10" s="658"/>
      <c r="CX10" s="658"/>
      <c r="CY10" s="659"/>
      <c r="CZ10" s="695">
        <v>0.6</v>
      </c>
      <c r="DA10" s="695"/>
      <c r="DB10" s="695"/>
      <c r="DC10" s="695"/>
      <c r="DD10" s="663" t="s">
        <v>122</v>
      </c>
      <c r="DE10" s="658"/>
      <c r="DF10" s="658"/>
      <c r="DG10" s="658"/>
      <c r="DH10" s="658"/>
      <c r="DI10" s="658"/>
      <c r="DJ10" s="658"/>
      <c r="DK10" s="658"/>
      <c r="DL10" s="658"/>
      <c r="DM10" s="658"/>
      <c r="DN10" s="658"/>
      <c r="DO10" s="658"/>
      <c r="DP10" s="659"/>
      <c r="DQ10" s="663">
        <v>39133</v>
      </c>
      <c r="DR10" s="658"/>
      <c r="DS10" s="658"/>
      <c r="DT10" s="658"/>
      <c r="DU10" s="658"/>
      <c r="DV10" s="658"/>
      <c r="DW10" s="658"/>
      <c r="DX10" s="658"/>
      <c r="DY10" s="658"/>
      <c r="DZ10" s="658"/>
      <c r="EA10" s="658"/>
      <c r="EB10" s="658"/>
      <c r="EC10" s="694"/>
    </row>
    <row r="11" spans="2:143" ht="11.25" customHeight="1" x14ac:dyDescent="0.2">
      <c r="B11" s="654" t="s">
        <v>235</v>
      </c>
      <c r="C11" s="655"/>
      <c r="D11" s="655"/>
      <c r="E11" s="655"/>
      <c r="F11" s="655"/>
      <c r="G11" s="655"/>
      <c r="H11" s="655"/>
      <c r="I11" s="655"/>
      <c r="J11" s="655"/>
      <c r="K11" s="655"/>
      <c r="L11" s="655"/>
      <c r="M11" s="655"/>
      <c r="N11" s="655"/>
      <c r="O11" s="655"/>
      <c r="P11" s="655"/>
      <c r="Q11" s="656"/>
      <c r="R11" s="657">
        <v>2886632</v>
      </c>
      <c r="S11" s="658"/>
      <c r="T11" s="658"/>
      <c r="U11" s="658"/>
      <c r="V11" s="658"/>
      <c r="W11" s="658"/>
      <c r="X11" s="658"/>
      <c r="Y11" s="659"/>
      <c r="Z11" s="660">
        <v>5.0999999999999996</v>
      </c>
      <c r="AA11" s="661"/>
      <c r="AB11" s="661"/>
      <c r="AC11" s="662"/>
      <c r="AD11" s="663">
        <v>2886632</v>
      </c>
      <c r="AE11" s="658"/>
      <c r="AF11" s="658"/>
      <c r="AG11" s="658"/>
      <c r="AH11" s="658"/>
      <c r="AI11" s="658"/>
      <c r="AJ11" s="658"/>
      <c r="AK11" s="659"/>
      <c r="AL11" s="660">
        <v>10.1</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1445797</v>
      </c>
      <c r="BH11" s="658"/>
      <c r="BI11" s="658"/>
      <c r="BJ11" s="658"/>
      <c r="BK11" s="658"/>
      <c r="BL11" s="658"/>
      <c r="BM11" s="658"/>
      <c r="BN11" s="659"/>
      <c r="BO11" s="695">
        <v>7</v>
      </c>
      <c r="BP11" s="695"/>
      <c r="BQ11" s="695"/>
      <c r="BR11" s="695"/>
      <c r="BS11" s="696">
        <v>413292</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929051</v>
      </c>
      <c r="CS11" s="658"/>
      <c r="CT11" s="658"/>
      <c r="CU11" s="658"/>
      <c r="CV11" s="658"/>
      <c r="CW11" s="658"/>
      <c r="CX11" s="658"/>
      <c r="CY11" s="659"/>
      <c r="CZ11" s="695">
        <v>1.7</v>
      </c>
      <c r="DA11" s="695"/>
      <c r="DB11" s="695"/>
      <c r="DC11" s="695"/>
      <c r="DD11" s="663">
        <v>571688</v>
      </c>
      <c r="DE11" s="658"/>
      <c r="DF11" s="658"/>
      <c r="DG11" s="658"/>
      <c r="DH11" s="658"/>
      <c r="DI11" s="658"/>
      <c r="DJ11" s="658"/>
      <c r="DK11" s="658"/>
      <c r="DL11" s="658"/>
      <c r="DM11" s="658"/>
      <c r="DN11" s="658"/>
      <c r="DO11" s="658"/>
      <c r="DP11" s="659"/>
      <c r="DQ11" s="663">
        <v>510856</v>
      </c>
      <c r="DR11" s="658"/>
      <c r="DS11" s="658"/>
      <c r="DT11" s="658"/>
      <c r="DU11" s="658"/>
      <c r="DV11" s="658"/>
      <c r="DW11" s="658"/>
      <c r="DX11" s="658"/>
      <c r="DY11" s="658"/>
      <c r="DZ11" s="658"/>
      <c r="EA11" s="658"/>
      <c r="EB11" s="658"/>
      <c r="EC11" s="694"/>
    </row>
    <row r="12" spans="2:143" ht="11.25" customHeight="1" x14ac:dyDescent="0.2">
      <c r="B12" s="654" t="s">
        <v>238</v>
      </c>
      <c r="C12" s="655"/>
      <c r="D12" s="655"/>
      <c r="E12" s="655"/>
      <c r="F12" s="655"/>
      <c r="G12" s="655"/>
      <c r="H12" s="655"/>
      <c r="I12" s="655"/>
      <c r="J12" s="655"/>
      <c r="K12" s="655"/>
      <c r="L12" s="655"/>
      <c r="M12" s="655"/>
      <c r="N12" s="655"/>
      <c r="O12" s="655"/>
      <c r="P12" s="655"/>
      <c r="Q12" s="656"/>
      <c r="R12" s="657">
        <v>31379</v>
      </c>
      <c r="S12" s="658"/>
      <c r="T12" s="658"/>
      <c r="U12" s="658"/>
      <c r="V12" s="658"/>
      <c r="W12" s="658"/>
      <c r="X12" s="658"/>
      <c r="Y12" s="659"/>
      <c r="Z12" s="695">
        <v>0.1</v>
      </c>
      <c r="AA12" s="695"/>
      <c r="AB12" s="695"/>
      <c r="AC12" s="695"/>
      <c r="AD12" s="696">
        <v>31379</v>
      </c>
      <c r="AE12" s="696"/>
      <c r="AF12" s="696"/>
      <c r="AG12" s="696"/>
      <c r="AH12" s="696"/>
      <c r="AI12" s="696"/>
      <c r="AJ12" s="696"/>
      <c r="AK12" s="696"/>
      <c r="AL12" s="660">
        <v>0.1</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10146712</v>
      </c>
      <c r="BH12" s="658"/>
      <c r="BI12" s="658"/>
      <c r="BJ12" s="658"/>
      <c r="BK12" s="658"/>
      <c r="BL12" s="658"/>
      <c r="BM12" s="658"/>
      <c r="BN12" s="659"/>
      <c r="BO12" s="695">
        <v>49.3</v>
      </c>
      <c r="BP12" s="695"/>
      <c r="BQ12" s="695"/>
      <c r="BR12" s="695"/>
      <c r="BS12" s="696" t="s">
        <v>122</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2160964</v>
      </c>
      <c r="CS12" s="658"/>
      <c r="CT12" s="658"/>
      <c r="CU12" s="658"/>
      <c r="CV12" s="658"/>
      <c r="CW12" s="658"/>
      <c r="CX12" s="658"/>
      <c r="CY12" s="659"/>
      <c r="CZ12" s="695">
        <v>3.9</v>
      </c>
      <c r="DA12" s="695"/>
      <c r="DB12" s="695"/>
      <c r="DC12" s="695"/>
      <c r="DD12" s="663">
        <v>311856</v>
      </c>
      <c r="DE12" s="658"/>
      <c r="DF12" s="658"/>
      <c r="DG12" s="658"/>
      <c r="DH12" s="658"/>
      <c r="DI12" s="658"/>
      <c r="DJ12" s="658"/>
      <c r="DK12" s="658"/>
      <c r="DL12" s="658"/>
      <c r="DM12" s="658"/>
      <c r="DN12" s="658"/>
      <c r="DO12" s="658"/>
      <c r="DP12" s="659"/>
      <c r="DQ12" s="663">
        <v>1238824</v>
      </c>
      <c r="DR12" s="658"/>
      <c r="DS12" s="658"/>
      <c r="DT12" s="658"/>
      <c r="DU12" s="658"/>
      <c r="DV12" s="658"/>
      <c r="DW12" s="658"/>
      <c r="DX12" s="658"/>
      <c r="DY12" s="658"/>
      <c r="DZ12" s="658"/>
      <c r="EA12" s="658"/>
      <c r="EB12" s="658"/>
      <c r="EC12" s="694"/>
    </row>
    <row r="13" spans="2:143" ht="11.25" customHeight="1" x14ac:dyDescent="0.2">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10135818</v>
      </c>
      <c r="BH13" s="658"/>
      <c r="BI13" s="658"/>
      <c r="BJ13" s="658"/>
      <c r="BK13" s="658"/>
      <c r="BL13" s="658"/>
      <c r="BM13" s="658"/>
      <c r="BN13" s="659"/>
      <c r="BO13" s="695">
        <v>49.2</v>
      </c>
      <c r="BP13" s="695"/>
      <c r="BQ13" s="695"/>
      <c r="BR13" s="695"/>
      <c r="BS13" s="696" t="s">
        <v>122</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5567015</v>
      </c>
      <c r="CS13" s="658"/>
      <c r="CT13" s="658"/>
      <c r="CU13" s="658"/>
      <c r="CV13" s="658"/>
      <c r="CW13" s="658"/>
      <c r="CX13" s="658"/>
      <c r="CY13" s="659"/>
      <c r="CZ13" s="695">
        <v>10.1</v>
      </c>
      <c r="DA13" s="695"/>
      <c r="DB13" s="695"/>
      <c r="DC13" s="695"/>
      <c r="DD13" s="663">
        <v>2458564</v>
      </c>
      <c r="DE13" s="658"/>
      <c r="DF13" s="658"/>
      <c r="DG13" s="658"/>
      <c r="DH13" s="658"/>
      <c r="DI13" s="658"/>
      <c r="DJ13" s="658"/>
      <c r="DK13" s="658"/>
      <c r="DL13" s="658"/>
      <c r="DM13" s="658"/>
      <c r="DN13" s="658"/>
      <c r="DO13" s="658"/>
      <c r="DP13" s="659"/>
      <c r="DQ13" s="663">
        <v>3307325</v>
      </c>
      <c r="DR13" s="658"/>
      <c r="DS13" s="658"/>
      <c r="DT13" s="658"/>
      <c r="DU13" s="658"/>
      <c r="DV13" s="658"/>
      <c r="DW13" s="658"/>
      <c r="DX13" s="658"/>
      <c r="DY13" s="658"/>
      <c r="DZ13" s="658"/>
      <c r="EA13" s="658"/>
      <c r="EB13" s="658"/>
      <c r="EC13" s="694"/>
    </row>
    <row r="14" spans="2:143" ht="11.25" customHeight="1" x14ac:dyDescent="0.2">
      <c r="B14" s="654" t="s">
        <v>244</v>
      </c>
      <c r="C14" s="655"/>
      <c r="D14" s="655"/>
      <c r="E14" s="655"/>
      <c r="F14" s="655"/>
      <c r="G14" s="655"/>
      <c r="H14" s="655"/>
      <c r="I14" s="655"/>
      <c r="J14" s="655"/>
      <c r="K14" s="655"/>
      <c r="L14" s="655"/>
      <c r="M14" s="655"/>
      <c r="N14" s="655"/>
      <c r="O14" s="655"/>
      <c r="P14" s="655"/>
      <c r="Q14" s="656"/>
      <c r="R14" s="657">
        <v>3502</v>
      </c>
      <c r="S14" s="658"/>
      <c r="T14" s="658"/>
      <c r="U14" s="658"/>
      <c r="V14" s="658"/>
      <c r="W14" s="658"/>
      <c r="X14" s="658"/>
      <c r="Y14" s="659"/>
      <c r="Z14" s="695">
        <v>0</v>
      </c>
      <c r="AA14" s="695"/>
      <c r="AB14" s="695"/>
      <c r="AC14" s="695"/>
      <c r="AD14" s="696">
        <v>3502</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449664</v>
      </c>
      <c r="BH14" s="658"/>
      <c r="BI14" s="658"/>
      <c r="BJ14" s="658"/>
      <c r="BK14" s="658"/>
      <c r="BL14" s="658"/>
      <c r="BM14" s="658"/>
      <c r="BN14" s="659"/>
      <c r="BO14" s="695">
        <v>2.2000000000000002</v>
      </c>
      <c r="BP14" s="695"/>
      <c r="BQ14" s="695"/>
      <c r="BR14" s="695"/>
      <c r="BS14" s="696" t="s">
        <v>122</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1538296</v>
      </c>
      <c r="CS14" s="658"/>
      <c r="CT14" s="658"/>
      <c r="CU14" s="658"/>
      <c r="CV14" s="658"/>
      <c r="CW14" s="658"/>
      <c r="CX14" s="658"/>
      <c r="CY14" s="659"/>
      <c r="CZ14" s="695">
        <v>2.8</v>
      </c>
      <c r="DA14" s="695"/>
      <c r="DB14" s="695"/>
      <c r="DC14" s="695"/>
      <c r="DD14" s="663">
        <v>52154</v>
      </c>
      <c r="DE14" s="658"/>
      <c r="DF14" s="658"/>
      <c r="DG14" s="658"/>
      <c r="DH14" s="658"/>
      <c r="DI14" s="658"/>
      <c r="DJ14" s="658"/>
      <c r="DK14" s="658"/>
      <c r="DL14" s="658"/>
      <c r="DM14" s="658"/>
      <c r="DN14" s="658"/>
      <c r="DO14" s="658"/>
      <c r="DP14" s="659"/>
      <c r="DQ14" s="663">
        <v>1414677</v>
      </c>
      <c r="DR14" s="658"/>
      <c r="DS14" s="658"/>
      <c r="DT14" s="658"/>
      <c r="DU14" s="658"/>
      <c r="DV14" s="658"/>
      <c r="DW14" s="658"/>
      <c r="DX14" s="658"/>
      <c r="DY14" s="658"/>
      <c r="DZ14" s="658"/>
      <c r="EA14" s="658"/>
      <c r="EB14" s="658"/>
      <c r="EC14" s="694"/>
    </row>
    <row r="15" spans="2:143" ht="11.25" customHeight="1" x14ac:dyDescent="0.2">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874426</v>
      </c>
      <c r="BH15" s="658"/>
      <c r="BI15" s="658"/>
      <c r="BJ15" s="658"/>
      <c r="BK15" s="658"/>
      <c r="BL15" s="658"/>
      <c r="BM15" s="658"/>
      <c r="BN15" s="659"/>
      <c r="BO15" s="695">
        <v>4.2</v>
      </c>
      <c r="BP15" s="695"/>
      <c r="BQ15" s="695"/>
      <c r="BR15" s="695"/>
      <c r="BS15" s="696" t="s">
        <v>122</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7210999</v>
      </c>
      <c r="CS15" s="658"/>
      <c r="CT15" s="658"/>
      <c r="CU15" s="658"/>
      <c r="CV15" s="658"/>
      <c r="CW15" s="658"/>
      <c r="CX15" s="658"/>
      <c r="CY15" s="659"/>
      <c r="CZ15" s="695">
        <v>13.1</v>
      </c>
      <c r="DA15" s="695"/>
      <c r="DB15" s="695"/>
      <c r="DC15" s="695"/>
      <c r="DD15" s="663">
        <v>3441172</v>
      </c>
      <c r="DE15" s="658"/>
      <c r="DF15" s="658"/>
      <c r="DG15" s="658"/>
      <c r="DH15" s="658"/>
      <c r="DI15" s="658"/>
      <c r="DJ15" s="658"/>
      <c r="DK15" s="658"/>
      <c r="DL15" s="658"/>
      <c r="DM15" s="658"/>
      <c r="DN15" s="658"/>
      <c r="DO15" s="658"/>
      <c r="DP15" s="659"/>
      <c r="DQ15" s="663">
        <v>4138461</v>
      </c>
      <c r="DR15" s="658"/>
      <c r="DS15" s="658"/>
      <c r="DT15" s="658"/>
      <c r="DU15" s="658"/>
      <c r="DV15" s="658"/>
      <c r="DW15" s="658"/>
      <c r="DX15" s="658"/>
      <c r="DY15" s="658"/>
      <c r="DZ15" s="658"/>
      <c r="EA15" s="658"/>
      <c r="EB15" s="658"/>
      <c r="EC15" s="694"/>
    </row>
    <row r="16" spans="2:143" ht="11.25" customHeight="1" x14ac:dyDescent="0.2">
      <c r="B16" s="654" t="s">
        <v>250</v>
      </c>
      <c r="C16" s="655"/>
      <c r="D16" s="655"/>
      <c r="E16" s="655"/>
      <c r="F16" s="655"/>
      <c r="G16" s="655"/>
      <c r="H16" s="655"/>
      <c r="I16" s="655"/>
      <c r="J16" s="655"/>
      <c r="K16" s="655"/>
      <c r="L16" s="655"/>
      <c r="M16" s="655"/>
      <c r="N16" s="655"/>
      <c r="O16" s="655"/>
      <c r="P16" s="655"/>
      <c r="Q16" s="656"/>
      <c r="R16" s="657">
        <v>30123</v>
      </c>
      <c r="S16" s="658"/>
      <c r="T16" s="658"/>
      <c r="U16" s="658"/>
      <c r="V16" s="658"/>
      <c r="W16" s="658"/>
      <c r="X16" s="658"/>
      <c r="Y16" s="659"/>
      <c r="Z16" s="695">
        <v>0.1</v>
      </c>
      <c r="AA16" s="695"/>
      <c r="AB16" s="695"/>
      <c r="AC16" s="695"/>
      <c r="AD16" s="696">
        <v>30123</v>
      </c>
      <c r="AE16" s="696"/>
      <c r="AF16" s="696"/>
      <c r="AG16" s="696"/>
      <c r="AH16" s="696"/>
      <c r="AI16" s="696"/>
      <c r="AJ16" s="696"/>
      <c r="AK16" s="696"/>
      <c r="AL16" s="660">
        <v>0.1</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v>35319</v>
      </c>
      <c r="CS16" s="658"/>
      <c r="CT16" s="658"/>
      <c r="CU16" s="658"/>
      <c r="CV16" s="658"/>
      <c r="CW16" s="658"/>
      <c r="CX16" s="658"/>
      <c r="CY16" s="659"/>
      <c r="CZ16" s="695">
        <v>0.1</v>
      </c>
      <c r="DA16" s="695"/>
      <c r="DB16" s="695"/>
      <c r="DC16" s="695"/>
      <c r="DD16" s="663" t="s">
        <v>122</v>
      </c>
      <c r="DE16" s="658"/>
      <c r="DF16" s="658"/>
      <c r="DG16" s="658"/>
      <c r="DH16" s="658"/>
      <c r="DI16" s="658"/>
      <c r="DJ16" s="658"/>
      <c r="DK16" s="658"/>
      <c r="DL16" s="658"/>
      <c r="DM16" s="658"/>
      <c r="DN16" s="658"/>
      <c r="DO16" s="658"/>
      <c r="DP16" s="659"/>
      <c r="DQ16" s="663">
        <v>2385</v>
      </c>
      <c r="DR16" s="658"/>
      <c r="DS16" s="658"/>
      <c r="DT16" s="658"/>
      <c r="DU16" s="658"/>
      <c r="DV16" s="658"/>
      <c r="DW16" s="658"/>
      <c r="DX16" s="658"/>
      <c r="DY16" s="658"/>
      <c r="DZ16" s="658"/>
      <c r="EA16" s="658"/>
      <c r="EB16" s="658"/>
      <c r="EC16" s="694"/>
    </row>
    <row r="17" spans="2:133" ht="11.25" customHeight="1" x14ac:dyDescent="0.2">
      <c r="B17" s="654" t="s">
        <v>253</v>
      </c>
      <c r="C17" s="655"/>
      <c r="D17" s="655"/>
      <c r="E17" s="655"/>
      <c r="F17" s="655"/>
      <c r="G17" s="655"/>
      <c r="H17" s="655"/>
      <c r="I17" s="655"/>
      <c r="J17" s="655"/>
      <c r="K17" s="655"/>
      <c r="L17" s="655"/>
      <c r="M17" s="655"/>
      <c r="N17" s="655"/>
      <c r="O17" s="655"/>
      <c r="P17" s="655"/>
      <c r="Q17" s="656"/>
      <c r="R17" s="657">
        <v>306222</v>
      </c>
      <c r="S17" s="658"/>
      <c r="T17" s="658"/>
      <c r="U17" s="658"/>
      <c r="V17" s="658"/>
      <c r="W17" s="658"/>
      <c r="X17" s="658"/>
      <c r="Y17" s="659"/>
      <c r="Z17" s="695">
        <v>0.5</v>
      </c>
      <c r="AA17" s="695"/>
      <c r="AB17" s="695"/>
      <c r="AC17" s="695"/>
      <c r="AD17" s="696">
        <v>306222</v>
      </c>
      <c r="AE17" s="696"/>
      <c r="AF17" s="696"/>
      <c r="AG17" s="696"/>
      <c r="AH17" s="696"/>
      <c r="AI17" s="696"/>
      <c r="AJ17" s="696"/>
      <c r="AK17" s="696"/>
      <c r="AL17" s="660">
        <v>1.1000000000000001</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4702001</v>
      </c>
      <c r="CS17" s="658"/>
      <c r="CT17" s="658"/>
      <c r="CU17" s="658"/>
      <c r="CV17" s="658"/>
      <c r="CW17" s="658"/>
      <c r="CX17" s="658"/>
      <c r="CY17" s="659"/>
      <c r="CZ17" s="695">
        <v>8.5</v>
      </c>
      <c r="DA17" s="695"/>
      <c r="DB17" s="695"/>
      <c r="DC17" s="695"/>
      <c r="DD17" s="663" t="s">
        <v>122</v>
      </c>
      <c r="DE17" s="658"/>
      <c r="DF17" s="658"/>
      <c r="DG17" s="658"/>
      <c r="DH17" s="658"/>
      <c r="DI17" s="658"/>
      <c r="DJ17" s="658"/>
      <c r="DK17" s="658"/>
      <c r="DL17" s="658"/>
      <c r="DM17" s="658"/>
      <c r="DN17" s="658"/>
      <c r="DO17" s="658"/>
      <c r="DP17" s="659"/>
      <c r="DQ17" s="663">
        <v>4519283</v>
      </c>
      <c r="DR17" s="658"/>
      <c r="DS17" s="658"/>
      <c r="DT17" s="658"/>
      <c r="DU17" s="658"/>
      <c r="DV17" s="658"/>
      <c r="DW17" s="658"/>
      <c r="DX17" s="658"/>
      <c r="DY17" s="658"/>
      <c r="DZ17" s="658"/>
      <c r="EA17" s="658"/>
      <c r="EB17" s="658"/>
      <c r="EC17" s="694"/>
    </row>
    <row r="18" spans="2:133" ht="11.25" customHeight="1" x14ac:dyDescent="0.2">
      <c r="B18" s="654" t="s">
        <v>256</v>
      </c>
      <c r="C18" s="655"/>
      <c r="D18" s="655"/>
      <c r="E18" s="655"/>
      <c r="F18" s="655"/>
      <c r="G18" s="655"/>
      <c r="H18" s="655"/>
      <c r="I18" s="655"/>
      <c r="J18" s="655"/>
      <c r="K18" s="655"/>
      <c r="L18" s="655"/>
      <c r="M18" s="655"/>
      <c r="N18" s="655"/>
      <c r="O18" s="655"/>
      <c r="P18" s="655"/>
      <c r="Q18" s="656"/>
      <c r="R18" s="657">
        <v>235562</v>
      </c>
      <c r="S18" s="658"/>
      <c r="T18" s="658"/>
      <c r="U18" s="658"/>
      <c r="V18" s="658"/>
      <c r="W18" s="658"/>
      <c r="X18" s="658"/>
      <c r="Y18" s="659"/>
      <c r="Z18" s="695">
        <v>0.4</v>
      </c>
      <c r="AA18" s="695"/>
      <c r="AB18" s="695"/>
      <c r="AC18" s="695"/>
      <c r="AD18" s="696">
        <v>235562</v>
      </c>
      <c r="AE18" s="696"/>
      <c r="AF18" s="696"/>
      <c r="AG18" s="696"/>
      <c r="AH18" s="696"/>
      <c r="AI18" s="696"/>
      <c r="AJ18" s="696"/>
      <c r="AK18" s="696"/>
      <c r="AL18" s="660">
        <v>0.8</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v>40498</v>
      </c>
      <c r="CS18" s="658"/>
      <c r="CT18" s="658"/>
      <c r="CU18" s="658"/>
      <c r="CV18" s="658"/>
      <c r="CW18" s="658"/>
      <c r="CX18" s="658"/>
      <c r="CY18" s="659"/>
      <c r="CZ18" s="695">
        <v>0.1</v>
      </c>
      <c r="DA18" s="695"/>
      <c r="DB18" s="695"/>
      <c r="DC18" s="695"/>
      <c r="DD18" s="663" t="s">
        <v>122</v>
      </c>
      <c r="DE18" s="658"/>
      <c r="DF18" s="658"/>
      <c r="DG18" s="658"/>
      <c r="DH18" s="658"/>
      <c r="DI18" s="658"/>
      <c r="DJ18" s="658"/>
      <c r="DK18" s="658"/>
      <c r="DL18" s="658"/>
      <c r="DM18" s="658"/>
      <c r="DN18" s="658"/>
      <c r="DO18" s="658"/>
      <c r="DP18" s="659"/>
      <c r="DQ18" s="663">
        <v>40498</v>
      </c>
      <c r="DR18" s="658"/>
      <c r="DS18" s="658"/>
      <c r="DT18" s="658"/>
      <c r="DU18" s="658"/>
      <c r="DV18" s="658"/>
      <c r="DW18" s="658"/>
      <c r="DX18" s="658"/>
      <c r="DY18" s="658"/>
      <c r="DZ18" s="658"/>
      <c r="EA18" s="658"/>
      <c r="EB18" s="658"/>
      <c r="EC18" s="694"/>
    </row>
    <row r="19" spans="2:133" ht="11.25" customHeight="1" x14ac:dyDescent="0.2">
      <c r="B19" s="654" t="s">
        <v>259</v>
      </c>
      <c r="C19" s="655"/>
      <c r="D19" s="655"/>
      <c r="E19" s="655"/>
      <c r="F19" s="655"/>
      <c r="G19" s="655"/>
      <c r="H19" s="655"/>
      <c r="I19" s="655"/>
      <c r="J19" s="655"/>
      <c r="K19" s="655"/>
      <c r="L19" s="655"/>
      <c r="M19" s="655"/>
      <c r="N19" s="655"/>
      <c r="O19" s="655"/>
      <c r="P19" s="655"/>
      <c r="Q19" s="656"/>
      <c r="R19" s="657">
        <v>113245</v>
      </c>
      <c r="S19" s="658"/>
      <c r="T19" s="658"/>
      <c r="U19" s="658"/>
      <c r="V19" s="658"/>
      <c r="W19" s="658"/>
      <c r="X19" s="658"/>
      <c r="Y19" s="659"/>
      <c r="Z19" s="695">
        <v>0.2</v>
      </c>
      <c r="AA19" s="695"/>
      <c r="AB19" s="695"/>
      <c r="AC19" s="695"/>
      <c r="AD19" s="696">
        <v>113245</v>
      </c>
      <c r="AE19" s="696"/>
      <c r="AF19" s="696"/>
      <c r="AG19" s="696"/>
      <c r="AH19" s="696"/>
      <c r="AI19" s="696"/>
      <c r="AJ19" s="696"/>
      <c r="AK19" s="696"/>
      <c r="AL19" s="660">
        <v>0.4</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1235634</v>
      </c>
      <c r="BH19" s="658"/>
      <c r="BI19" s="658"/>
      <c r="BJ19" s="658"/>
      <c r="BK19" s="658"/>
      <c r="BL19" s="658"/>
      <c r="BM19" s="658"/>
      <c r="BN19" s="659"/>
      <c r="BO19" s="695">
        <v>6</v>
      </c>
      <c r="BP19" s="695"/>
      <c r="BQ19" s="695"/>
      <c r="BR19" s="695"/>
      <c r="BS19" s="696" t="s">
        <v>122</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2">
      <c r="B20" s="724" t="s">
        <v>262</v>
      </c>
      <c r="C20" s="725"/>
      <c r="D20" s="725"/>
      <c r="E20" s="725"/>
      <c r="F20" s="725"/>
      <c r="G20" s="725"/>
      <c r="H20" s="725"/>
      <c r="I20" s="725"/>
      <c r="J20" s="725"/>
      <c r="K20" s="725"/>
      <c r="L20" s="725"/>
      <c r="M20" s="725"/>
      <c r="N20" s="725"/>
      <c r="O20" s="725"/>
      <c r="P20" s="725"/>
      <c r="Q20" s="726"/>
      <c r="R20" s="657">
        <v>122317</v>
      </c>
      <c r="S20" s="658"/>
      <c r="T20" s="658"/>
      <c r="U20" s="658"/>
      <c r="V20" s="658"/>
      <c r="W20" s="658"/>
      <c r="X20" s="658"/>
      <c r="Y20" s="659"/>
      <c r="Z20" s="695">
        <v>0.2</v>
      </c>
      <c r="AA20" s="695"/>
      <c r="AB20" s="695"/>
      <c r="AC20" s="695"/>
      <c r="AD20" s="696">
        <v>122317</v>
      </c>
      <c r="AE20" s="696"/>
      <c r="AF20" s="696"/>
      <c r="AG20" s="696"/>
      <c r="AH20" s="696"/>
      <c r="AI20" s="696"/>
      <c r="AJ20" s="696"/>
      <c r="AK20" s="696"/>
      <c r="AL20" s="660">
        <v>0.4</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1235634</v>
      </c>
      <c r="BH20" s="658"/>
      <c r="BI20" s="658"/>
      <c r="BJ20" s="658"/>
      <c r="BK20" s="658"/>
      <c r="BL20" s="658"/>
      <c r="BM20" s="658"/>
      <c r="BN20" s="659"/>
      <c r="BO20" s="695">
        <v>6</v>
      </c>
      <c r="BP20" s="695"/>
      <c r="BQ20" s="695"/>
      <c r="BR20" s="695"/>
      <c r="BS20" s="696" t="s">
        <v>122</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55104771</v>
      </c>
      <c r="CS20" s="658"/>
      <c r="CT20" s="658"/>
      <c r="CU20" s="658"/>
      <c r="CV20" s="658"/>
      <c r="CW20" s="658"/>
      <c r="CX20" s="658"/>
      <c r="CY20" s="659"/>
      <c r="CZ20" s="695">
        <v>100</v>
      </c>
      <c r="DA20" s="695"/>
      <c r="DB20" s="695"/>
      <c r="DC20" s="695"/>
      <c r="DD20" s="663">
        <v>8630482</v>
      </c>
      <c r="DE20" s="658"/>
      <c r="DF20" s="658"/>
      <c r="DG20" s="658"/>
      <c r="DH20" s="658"/>
      <c r="DI20" s="658"/>
      <c r="DJ20" s="658"/>
      <c r="DK20" s="658"/>
      <c r="DL20" s="658"/>
      <c r="DM20" s="658"/>
      <c r="DN20" s="658"/>
      <c r="DO20" s="658"/>
      <c r="DP20" s="659"/>
      <c r="DQ20" s="663">
        <v>34751758</v>
      </c>
      <c r="DR20" s="658"/>
      <c r="DS20" s="658"/>
      <c r="DT20" s="658"/>
      <c r="DU20" s="658"/>
      <c r="DV20" s="658"/>
      <c r="DW20" s="658"/>
      <c r="DX20" s="658"/>
      <c r="DY20" s="658"/>
      <c r="DZ20" s="658"/>
      <c r="EA20" s="658"/>
      <c r="EB20" s="658"/>
      <c r="EC20" s="694"/>
    </row>
    <row r="21" spans="2:133" ht="11.25" customHeight="1" x14ac:dyDescent="0.2">
      <c r="B21" s="654" t="s">
        <v>265</v>
      </c>
      <c r="C21" s="655"/>
      <c r="D21" s="655"/>
      <c r="E21" s="655"/>
      <c r="F21" s="655"/>
      <c r="G21" s="655"/>
      <c r="H21" s="655"/>
      <c r="I21" s="655"/>
      <c r="J21" s="655"/>
      <c r="K21" s="655"/>
      <c r="L21" s="655"/>
      <c r="M21" s="655"/>
      <c r="N21" s="655"/>
      <c r="O21" s="655"/>
      <c r="P21" s="655"/>
      <c r="Q21" s="656"/>
      <c r="R21" s="657">
        <v>5896720</v>
      </c>
      <c r="S21" s="658"/>
      <c r="T21" s="658"/>
      <c r="U21" s="658"/>
      <c r="V21" s="658"/>
      <c r="W21" s="658"/>
      <c r="X21" s="658"/>
      <c r="Y21" s="659"/>
      <c r="Z21" s="695">
        <v>10.5</v>
      </c>
      <c r="AA21" s="695"/>
      <c r="AB21" s="695"/>
      <c r="AC21" s="695"/>
      <c r="AD21" s="696">
        <v>5157034</v>
      </c>
      <c r="AE21" s="696"/>
      <c r="AF21" s="696"/>
      <c r="AG21" s="696"/>
      <c r="AH21" s="696"/>
      <c r="AI21" s="696"/>
      <c r="AJ21" s="696"/>
      <c r="AK21" s="696"/>
      <c r="AL21" s="660">
        <v>18</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v>517</v>
      </c>
      <c r="BH21" s="658"/>
      <c r="BI21" s="658"/>
      <c r="BJ21" s="658"/>
      <c r="BK21" s="658"/>
      <c r="BL21" s="658"/>
      <c r="BM21" s="658"/>
      <c r="BN21" s="659"/>
      <c r="BO21" s="695">
        <v>0</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267</v>
      </c>
      <c r="C22" s="655"/>
      <c r="D22" s="655"/>
      <c r="E22" s="655"/>
      <c r="F22" s="655"/>
      <c r="G22" s="655"/>
      <c r="H22" s="655"/>
      <c r="I22" s="655"/>
      <c r="J22" s="655"/>
      <c r="K22" s="655"/>
      <c r="L22" s="655"/>
      <c r="M22" s="655"/>
      <c r="N22" s="655"/>
      <c r="O22" s="655"/>
      <c r="P22" s="655"/>
      <c r="Q22" s="656"/>
      <c r="R22" s="657">
        <v>5157034</v>
      </c>
      <c r="S22" s="658"/>
      <c r="T22" s="658"/>
      <c r="U22" s="658"/>
      <c r="V22" s="658"/>
      <c r="W22" s="658"/>
      <c r="X22" s="658"/>
      <c r="Y22" s="659"/>
      <c r="Z22" s="695">
        <v>9.1999999999999993</v>
      </c>
      <c r="AA22" s="695"/>
      <c r="AB22" s="695"/>
      <c r="AC22" s="695"/>
      <c r="AD22" s="696">
        <v>5157034</v>
      </c>
      <c r="AE22" s="696"/>
      <c r="AF22" s="696"/>
      <c r="AG22" s="696"/>
      <c r="AH22" s="696"/>
      <c r="AI22" s="696"/>
      <c r="AJ22" s="696"/>
      <c r="AK22" s="696"/>
      <c r="AL22" s="660">
        <v>18</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270</v>
      </c>
      <c r="C23" s="655"/>
      <c r="D23" s="655"/>
      <c r="E23" s="655"/>
      <c r="F23" s="655"/>
      <c r="G23" s="655"/>
      <c r="H23" s="655"/>
      <c r="I23" s="655"/>
      <c r="J23" s="655"/>
      <c r="K23" s="655"/>
      <c r="L23" s="655"/>
      <c r="M23" s="655"/>
      <c r="N23" s="655"/>
      <c r="O23" s="655"/>
      <c r="P23" s="655"/>
      <c r="Q23" s="656"/>
      <c r="R23" s="657">
        <v>739686</v>
      </c>
      <c r="S23" s="658"/>
      <c r="T23" s="658"/>
      <c r="U23" s="658"/>
      <c r="V23" s="658"/>
      <c r="W23" s="658"/>
      <c r="X23" s="658"/>
      <c r="Y23" s="659"/>
      <c r="Z23" s="695">
        <v>1.3</v>
      </c>
      <c r="AA23" s="695"/>
      <c r="AB23" s="695"/>
      <c r="AC23" s="695"/>
      <c r="AD23" s="696" t="s">
        <v>122</v>
      </c>
      <c r="AE23" s="696"/>
      <c r="AF23" s="696"/>
      <c r="AG23" s="696"/>
      <c r="AH23" s="696"/>
      <c r="AI23" s="696"/>
      <c r="AJ23" s="696"/>
      <c r="AK23" s="696"/>
      <c r="AL23" s="660" t="s">
        <v>122</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v>1235117</v>
      </c>
      <c r="BH23" s="658"/>
      <c r="BI23" s="658"/>
      <c r="BJ23" s="658"/>
      <c r="BK23" s="658"/>
      <c r="BL23" s="658"/>
      <c r="BM23" s="658"/>
      <c r="BN23" s="659"/>
      <c r="BO23" s="695">
        <v>6</v>
      </c>
      <c r="BP23" s="695"/>
      <c r="BQ23" s="695"/>
      <c r="BR23" s="695"/>
      <c r="BS23" s="696" t="s">
        <v>122</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2">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27230286</v>
      </c>
      <c r="CS24" s="713"/>
      <c r="CT24" s="713"/>
      <c r="CU24" s="713"/>
      <c r="CV24" s="713"/>
      <c r="CW24" s="713"/>
      <c r="CX24" s="713"/>
      <c r="CY24" s="738"/>
      <c r="CZ24" s="739">
        <v>49.4</v>
      </c>
      <c r="DA24" s="721"/>
      <c r="DB24" s="721"/>
      <c r="DC24" s="741"/>
      <c r="DD24" s="737">
        <v>17360734</v>
      </c>
      <c r="DE24" s="713"/>
      <c r="DF24" s="713"/>
      <c r="DG24" s="713"/>
      <c r="DH24" s="713"/>
      <c r="DI24" s="713"/>
      <c r="DJ24" s="713"/>
      <c r="DK24" s="738"/>
      <c r="DL24" s="737">
        <v>14371456</v>
      </c>
      <c r="DM24" s="713"/>
      <c r="DN24" s="713"/>
      <c r="DO24" s="713"/>
      <c r="DP24" s="713"/>
      <c r="DQ24" s="713"/>
      <c r="DR24" s="713"/>
      <c r="DS24" s="713"/>
      <c r="DT24" s="713"/>
      <c r="DU24" s="713"/>
      <c r="DV24" s="738"/>
      <c r="DW24" s="739">
        <v>49.9</v>
      </c>
      <c r="DX24" s="721"/>
      <c r="DY24" s="721"/>
      <c r="DZ24" s="721"/>
      <c r="EA24" s="721"/>
      <c r="EB24" s="721"/>
      <c r="EC24" s="740"/>
    </row>
    <row r="25" spans="2:133" ht="11.25" customHeight="1" x14ac:dyDescent="0.2">
      <c r="B25" s="654" t="s">
        <v>280</v>
      </c>
      <c r="C25" s="655"/>
      <c r="D25" s="655"/>
      <c r="E25" s="655"/>
      <c r="F25" s="655"/>
      <c r="G25" s="655"/>
      <c r="H25" s="655"/>
      <c r="I25" s="655"/>
      <c r="J25" s="655"/>
      <c r="K25" s="655"/>
      <c r="L25" s="655"/>
      <c r="M25" s="655"/>
      <c r="N25" s="655"/>
      <c r="O25" s="655"/>
      <c r="P25" s="655"/>
      <c r="Q25" s="656"/>
      <c r="R25" s="657">
        <v>30535754</v>
      </c>
      <c r="S25" s="658"/>
      <c r="T25" s="658"/>
      <c r="U25" s="658"/>
      <c r="V25" s="658"/>
      <c r="W25" s="658"/>
      <c r="X25" s="658"/>
      <c r="Y25" s="659"/>
      <c r="Z25" s="695">
        <v>54.4</v>
      </c>
      <c r="AA25" s="695"/>
      <c r="AB25" s="695"/>
      <c r="AC25" s="695"/>
      <c r="AD25" s="696">
        <v>28560951</v>
      </c>
      <c r="AE25" s="696"/>
      <c r="AF25" s="696"/>
      <c r="AG25" s="696"/>
      <c r="AH25" s="696"/>
      <c r="AI25" s="696"/>
      <c r="AJ25" s="696"/>
      <c r="AK25" s="696"/>
      <c r="AL25" s="660">
        <v>99.9</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7912741</v>
      </c>
      <c r="CS25" s="670"/>
      <c r="CT25" s="670"/>
      <c r="CU25" s="670"/>
      <c r="CV25" s="670"/>
      <c r="CW25" s="670"/>
      <c r="CX25" s="670"/>
      <c r="CY25" s="671"/>
      <c r="CZ25" s="660">
        <v>14.4</v>
      </c>
      <c r="DA25" s="672"/>
      <c r="DB25" s="672"/>
      <c r="DC25" s="673"/>
      <c r="DD25" s="663">
        <v>7260169</v>
      </c>
      <c r="DE25" s="670"/>
      <c r="DF25" s="670"/>
      <c r="DG25" s="670"/>
      <c r="DH25" s="670"/>
      <c r="DI25" s="670"/>
      <c r="DJ25" s="670"/>
      <c r="DK25" s="671"/>
      <c r="DL25" s="663">
        <v>6882136</v>
      </c>
      <c r="DM25" s="670"/>
      <c r="DN25" s="670"/>
      <c r="DO25" s="670"/>
      <c r="DP25" s="670"/>
      <c r="DQ25" s="670"/>
      <c r="DR25" s="670"/>
      <c r="DS25" s="670"/>
      <c r="DT25" s="670"/>
      <c r="DU25" s="670"/>
      <c r="DV25" s="671"/>
      <c r="DW25" s="660">
        <v>23.9</v>
      </c>
      <c r="DX25" s="672"/>
      <c r="DY25" s="672"/>
      <c r="DZ25" s="672"/>
      <c r="EA25" s="672"/>
      <c r="EB25" s="672"/>
      <c r="EC25" s="684"/>
    </row>
    <row r="26" spans="2:133" ht="11.25" customHeight="1" x14ac:dyDescent="0.2">
      <c r="B26" s="654" t="s">
        <v>283</v>
      </c>
      <c r="C26" s="655"/>
      <c r="D26" s="655"/>
      <c r="E26" s="655"/>
      <c r="F26" s="655"/>
      <c r="G26" s="655"/>
      <c r="H26" s="655"/>
      <c r="I26" s="655"/>
      <c r="J26" s="655"/>
      <c r="K26" s="655"/>
      <c r="L26" s="655"/>
      <c r="M26" s="655"/>
      <c r="N26" s="655"/>
      <c r="O26" s="655"/>
      <c r="P26" s="655"/>
      <c r="Q26" s="656"/>
      <c r="R26" s="657">
        <v>10515</v>
      </c>
      <c r="S26" s="658"/>
      <c r="T26" s="658"/>
      <c r="U26" s="658"/>
      <c r="V26" s="658"/>
      <c r="W26" s="658"/>
      <c r="X26" s="658"/>
      <c r="Y26" s="659"/>
      <c r="Z26" s="695">
        <v>0</v>
      </c>
      <c r="AA26" s="695"/>
      <c r="AB26" s="695"/>
      <c r="AC26" s="695"/>
      <c r="AD26" s="696">
        <v>10515</v>
      </c>
      <c r="AE26" s="696"/>
      <c r="AF26" s="696"/>
      <c r="AG26" s="696"/>
      <c r="AH26" s="696"/>
      <c r="AI26" s="696"/>
      <c r="AJ26" s="696"/>
      <c r="AK26" s="696"/>
      <c r="AL26" s="660">
        <v>0</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4954437</v>
      </c>
      <c r="CS26" s="658"/>
      <c r="CT26" s="658"/>
      <c r="CU26" s="658"/>
      <c r="CV26" s="658"/>
      <c r="CW26" s="658"/>
      <c r="CX26" s="658"/>
      <c r="CY26" s="659"/>
      <c r="CZ26" s="660">
        <v>9</v>
      </c>
      <c r="DA26" s="672"/>
      <c r="DB26" s="672"/>
      <c r="DC26" s="673"/>
      <c r="DD26" s="663">
        <v>4536641</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2">
      <c r="B27" s="654" t="s">
        <v>286</v>
      </c>
      <c r="C27" s="655"/>
      <c r="D27" s="655"/>
      <c r="E27" s="655"/>
      <c r="F27" s="655"/>
      <c r="G27" s="655"/>
      <c r="H27" s="655"/>
      <c r="I27" s="655"/>
      <c r="J27" s="655"/>
      <c r="K27" s="655"/>
      <c r="L27" s="655"/>
      <c r="M27" s="655"/>
      <c r="N27" s="655"/>
      <c r="O27" s="655"/>
      <c r="P27" s="655"/>
      <c r="Q27" s="656"/>
      <c r="R27" s="657">
        <v>255077</v>
      </c>
      <c r="S27" s="658"/>
      <c r="T27" s="658"/>
      <c r="U27" s="658"/>
      <c r="V27" s="658"/>
      <c r="W27" s="658"/>
      <c r="X27" s="658"/>
      <c r="Y27" s="659"/>
      <c r="Z27" s="695">
        <v>0.5</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20582488</v>
      </c>
      <c r="BH27" s="658"/>
      <c r="BI27" s="658"/>
      <c r="BJ27" s="658"/>
      <c r="BK27" s="658"/>
      <c r="BL27" s="658"/>
      <c r="BM27" s="658"/>
      <c r="BN27" s="659"/>
      <c r="BO27" s="695">
        <v>100</v>
      </c>
      <c r="BP27" s="695"/>
      <c r="BQ27" s="695"/>
      <c r="BR27" s="695"/>
      <c r="BS27" s="696">
        <v>413292</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14616067</v>
      </c>
      <c r="CS27" s="670"/>
      <c r="CT27" s="670"/>
      <c r="CU27" s="670"/>
      <c r="CV27" s="670"/>
      <c r="CW27" s="670"/>
      <c r="CX27" s="670"/>
      <c r="CY27" s="671"/>
      <c r="CZ27" s="660">
        <v>26.5</v>
      </c>
      <c r="DA27" s="672"/>
      <c r="DB27" s="672"/>
      <c r="DC27" s="673"/>
      <c r="DD27" s="663">
        <v>5581805</v>
      </c>
      <c r="DE27" s="670"/>
      <c r="DF27" s="670"/>
      <c r="DG27" s="670"/>
      <c r="DH27" s="670"/>
      <c r="DI27" s="670"/>
      <c r="DJ27" s="670"/>
      <c r="DK27" s="671"/>
      <c r="DL27" s="663">
        <v>2970560</v>
      </c>
      <c r="DM27" s="670"/>
      <c r="DN27" s="670"/>
      <c r="DO27" s="670"/>
      <c r="DP27" s="670"/>
      <c r="DQ27" s="670"/>
      <c r="DR27" s="670"/>
      <c r="DS27" s="670"/>
      <c r="DT27" s="670"/>
      <c r="DU27" s="670"/>
      <c r="DV27" s="671"/>
      <c r="DW27" s="660">
        <v>10.3</v>
      </c>
      <c r="DX27" s="672"/>
      <c r="DY27" s="672"/>
      <c r="DZ27" s="672"/>
      <c r="EA27" s="672"/>
      <c r="EB27" s="672"/>
      <c r="EC27" s="684"/>
    </row>
    <row r="28" spans="2:133" ht="11.25" customHeight="1" x14ac:dyDescent="0.2">
      <c r="B28" s="654" t="s">
        <v>289</v>
      </c>
      <c r="C28" s="655"/>
      <c r="D28" s="655"/>
      <c r="E28" s="655"/>
      <c r="F28" s="655"/>
      <c r="G28" s="655"/>
      <c r="H28" s="655"/>
      <c r="I28" s="655"/>
      <c r="J28" s="655"/>
      <c r="K28" s="655"/>
      <c r="L28" s="655"/>
      <c r="M28" s="655"/>
      <c r="N28" s="655"/>
      <c r="O28" s="655"/>
      <c r="P28" s="655"/>
      <c r="Q28" s="656"/>
      <c r="R28" s="657">
        <v>515051</v>
      </c>
      <c r="S28" s="658"/>
      <c r="T28" s="658"/>
      <c r="U28" s="658"/>
      <c r="V28" s="658"/>
      <c r="W28" s="658"/>
      <c r="X28" s="658"/>
      <c r="Y28" s="659"/>
      <c r="Z28" s="695">
        <v>0.9</v>
      </c>
      <c r="AA28" s="695"/>
      <c r="AB28" s="695"/>
      <c r="AC28" s="695"/>
      <c r="AD28" s="696">
        <v>200</v>
      </c>
      <c r="AE28" s="696"/>
      <c r="AF28" s="696"/>
      <c r="AG28" s="696"/>
      <c r="AH28" s="696"/>
      <c r="AI28" s="696"/>
      <c r="AJ28" s="696"/>
      <c r="AK28" s="696"/>
      <c r="AL28" s="660">
        <v>0</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4701478</v>
      </c>
      <c r="CS28" s="658"/>
      <c r="CT28" s="658"/>
      <c r="CU28" s="658"/>
      <c r="CV28" s="658"/>
      <c r="CW28" s="658"/>
      <c r="CX28" s="658"/>
      <c r="CY28" s="659"/>
      <c r="CZ28" s="660">
        <v>8.5</v>
      </c>
      <c r="DA28" s="672"/>
      <c r="DB28" s="672"/>
      <c r="DC28" s="673"/>
      <c r="DD28" s="663">
        <v>4518760</v>
      </c>
      <c r="DE28" s="658"/>
      <c r="DF28" s="658"/>
      <c r="DG28" s="658"/>
      <c r="DH28" s="658"/>
      <c r="DI28" s="658"/>
      <c r="DJ28" s="658"/>
      <c r="DK28" s="659"/>
      <c r="DL28" s="663">
        <v>4518760</v>
      </c>
      <c r="DM28" s="658"/>
      <c r="DN28" s="658"/>
      <c r="DO28" s="658"/>
      <c r="DP28" s="658"/>
      <c r="DQ28" s="658"/>
      <c r="DR28" s="658"/>
      <c r="DS28" s="658"/>
      <c r="DT28" s="658"/>
      <c r="DU28" s="658"/>
      <c r="DV28" s="659"/>
      <c r="DW28" s="660">
        <v>15.7</v>
      </c>
      <c r="DX28" s="672"/>
      <c r="DY28" s="672"/>
      <c r="DZ28" s="672"/>
      <c r="EA28" s="672"/>
      <c r="EB28" s="672"/>
      <c r="EC28" s="684"/>
    </row>
    <row r="29" spans="2:133" ht="11.25" customHeight="1" x14ac:dyDescent="0.2">
      <c r="B29" s="654" t="s">
        <v>291</v>
      </c>
      <c r="C29" s="655"/>
      <c r="D29" s="655"/>
      <c r="E29" s="655"/>
      <c r="F29" s="655"/>
      <c r="G29" s="655"/>
      <c r="H29" s="655"/>
      <c r="I29" s="655"/>
      <c r="J29" s="655"/>
      <c r="K29" s="655"/>
      <c r="L29" s="655"/>
      <c r="M29" s="655"/>
      <c r="N29" s="655"/>
      <c r="O29" s="655"/>
      <c r="P29" s="655"/>
      <c r="Q29" s="656"/>
      <c r="R29" s="657">
        <v>262938</v>
      </c>
      <c r="S29" s="658"/>
      <c r="T29" s="658"/>
      <c r="U29" s="658"/>
      <c r="V29" s="658"/>
      <c r="W29" s="658"/>
      <c r="X29" s="658"/>
      <c r="Y29" s="659"/>
      <c r="Z29" s="695">
        <v>0.5</v>
      </c>
      <c r="AA29" s="695"/>
      <c r="AB29" s="695"/>
      <c r="AC29" s="695"/>
      <c r="AD29" s="696">
        <v>14763</v>
      </c>
      <c r="AE29" s="696"/>
      <c r="AF29" s="696"/>
      <c r="AG29" s="696"/>
      <c r="AH29" s="696"/>
      <c r="AI29" s="696"/>
      <c r="AJ29" s="696"/>
      <c r="AK29" s="696"/>
      <c r="AL29" s="660">
        <v>0.1</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4701478</v>
      </c>
      <c r="CS29" s="670"/>
      <c r="CT29" s="670"/>
      <c r="CU29" s="670"/>
      <c r="CV29" s="670"/>
      <c r="CW29" s="670"/>
      <c r="CX29" s="670"/>
      <c r="CY29" s="671"/>
      <c r="CZ29" s="660">
        <v>8.5</v>
      </c>
      <c r="DA29" s="672"/>
      <c r="DB29" s="672"/>
      <c r="DC29" s="673"/>
      <c r="DD29" s="663">
        <v>4518760</v>
      </c>
      <c r="DE29" s="670"/>
      <c r="DF29" s="670"/>
      <c r="DG29" s="670"/>
      <c r="DH29" s="670"/>
      <c r="DI29" s="670"/>
      <c r="DJ29" s="670"/>
      <c r="DK29" s="671"/>
      <c r="DL29" s="663">
        <v>4518760</v>
      </c>
      <c r="DM29" s="670"/>
      <c r="DN29" s="670"/>
      <c r="DO29" s="670"/>
      <c r="DP29" s="670"/>
      <c r="DQ29" s="670"/>
      <c r="DR29" s="670"/>
      <c r="DS29" s="670"/>
      <c r="DT29" s="670"/>
      <c r="DU29" s="670"/>
      <c r="DV29" s="671"/>
      <c r="DW29" s="660">
        <v>15.7</v>
      </c>
      <c r="DX29" s="672"/>
      <c r="DY29" s="672"/>
      <c r="DZ29" s="672"/>
      <c r="EA29" s="672"/>
      <c r="EB29" s="672"/>
      <c r="EC29" s="684"/>
    </row>
    <row r="30" spans="2:133" ht="11.25" customHeight="1" x14ac:dyDescent="0.2">
      <c r="B30" s="654" t="s">
        <v>293</v>
      </c>
      <c r="C30" s="655"/>
      <c r="D30" s="655"/>
      <c r="E30" s="655"/>
      <c r="F30" s="655"/>
      <c r="G30" s="655"/>
      <c r="H30" s="655"/>
      <c r="I30" s="655"/>
      <c r="J30" s="655"/>
      <c r="K30" s="655"/>
      <c r="L30" s="655"/>
      <c r="M30" s="655"/>
      <c r="N30" s="655"/>
      <c r="O30" s="655"/>
      <c r="P30" s="655"/>
      <c r="Q30" s="656"/>
      <c r="R30" s="657">
        <v>11147650</v>
      </c>
      <c r="S30" s="658"/>
      <c r="T30" s="658"/>
      <c r="U30" s="658"/>
      <c r="V30" s="658"/>
      <c r="W30" s="658"/>
      <c r="X30" s="658"/>
      <c r="Y30" s="659"/>
      <c r="Z30" s="695">
        <v>19.899999999999999</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7"/>
      <c r="BI30" s="727"/>
      <c r="BJ30" s="727"/>
      <c r="BK30" s="727"/>
      <c r="BL30" s="727"/>
      <c r="BM30" s="727"/>
      <c r="BN30" s="727"/>
      <c r="BO30" s="727"/>
      <c r="BP30" s="727"/>
      <c r="BQ30" s="728"/>
      <c r="BR30" s="709" t="s">
        <v>295</v>
      </c>
      <c r="BS30" s="727"/>
      <c r="BT30" s="727"/>
      <c r="BU30" s="727"/>
      <c r="BV30" s="727"/>
      <c r="BW30" s="727"/>
      <c r="BX30" s="727"/>
      <c r="BY30" s="727"/>
      <c r="BZ30" s="727"/>
      <c r="CA30" s="727"/>
      <c r="CB30" s="728"/>
      <c r="CD30" s="678"/>
      <c r="CE30" s="679"/>
      <c r="CF30" s="654" t="s">
        <v>296</v>
      </c>
      <c r="CG30" s="655"/>
      <c r="CH30" s="655"/>
      <c r="CI30" s="655"/>
      <c r="CJ30" s="655"/>
      <c r="CK30" s="655"/>
      <c r="CL30" s="655"/>
      <c r="CM30" s="655"/>
      <c r="CN30" s="655"/>
      <c r="CO30" s="655"/>
      <c r="CP30" s="655"/>
      <c r="CQ30" s="656"/>
      <c r="CR30" s="657">
        <v>4507711</v>
      </c>
      <c r="CS30" s="658"/>
      <c r="CT30" s="658"/>
      <c r="CU30" s="658"/>
      <c r="CV30" s="658"/>
      <c r="CW30" s="658"/>
      <c r="CX30" s="658"/>
      <c r="CY30" s="659"/>
      <c r="CZ30" s="660">
        <v>8.1999999999999993</v>
      </c>
      <c r="DA30" s="672"/>
      <c r="DB30" s="672"/>
      <c r="DC30" s="673"/>
      <c r="DD30" s="663">
        <v>4342208</v>
      </c>
      <c r="DE30" s="658"/>
      <c r="DF30" s="658"/>
      <c r="DG30" s="658"/>
      <c r="DH30" s="658"/>
      <c r="DI30" s="658"/>
      <c r="DJ30" s="658"/>
      <c r="DK30" s="659"/>
      <c r="DL30" s="663">
        <v>4342208</v>
      </c>
      <c r="DM30" s="658"/>
      <c r="DN30" s="658"/>
      <c r="DO30" s="658"/>
      <c r="DP30" s="658"/>
      <c r="DQ30" s="658"/>
      <c r="DR30" s="658"/>
      <c r="DS30" s="658"/>
      <c r="DT30" s="658"/>
      <c r="DU30" s="658"/>
      <c r="DV30" s="659"/>
      <c r="DW30" s="660">
        <v>15.1</v>
      </c>
      <c r="DX30" s="672"/>
      <c r="DY30" s="672"/>
      <c r="DZ30" s="672"/>
      <c r="EA30" s="672"/>
      <c r="EB30" s="672"/>
      <c r="EC30" s="684"/>
    </row>
    <row r="31" spans="2:133" ht="11.25" customHeight="1" x14ac:dyDescent="0.2">
      <c r="B31" s="724" t="s">
        <v>297</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9" t="s">
        <v>298</v>
      </c>
      <c r="AQ31" s="730"/>
      <c r="AR31" s="730"/>
      <c r="AS31" s="730"/>
      <c r="AT31" s="731" t="s">
        <v>299</v>
      </c>
      <c r="AU31" s="218"/>
      <c r="AV31" s="218"/>
      <c r="AW31" s="218"/>
      <c r="AX31" s="715" t="s">
        <v>177</v>
      </c>
      <c r="AY31" s="716"/>
      <c r="AZ31" s="716"/>
      <c r="BA31" s="716"/>
      <c r="BB31" s="716"/>
      <c r="BC31" s="716"/>
      <c r="BD31" s="716"/>
      <c r="BE31" s="716"/>
      <c r="BF31" s="717"/>
      <c r="BG31" s="719">
        <v>99.6</v>
      </c>
      <c r="BH31" s="720"/>
      <c r="BI31" s="720"/>
      <c r="BJ31" s="720"/>
      <c r="BK31" s="720"/>
      <c r="BL31" s="720"/>
      <c r="BM31" s="721">
        <v>99.1</v>
      </c>
      <c r="BN31" s="720"/>
      <c r="BO31" s="720"/>
      <c r="BP31" s="720"/>
      <c r="BQ31" s="722"/>
      <c r="BR31" s="719">
        <v>99.6</v>
      </c>
      <c r="BS31" s="720"/>
      <c r="BT31" s="720"/>
      <c r="BU31" s="720"/>
      <c r="BV31" s="720"/>
      <c r="BW31" s="720"/>
      <c r="BX31" s="721">
        <v>99</v>
      </c>
      <c r="BY31" s="720"/>
      <c r="BZ31" s="720"/>
      <c r="CA31" s="720"/>
      <c r="CB31" s="722"/>
      <c r="CD31" s="678"/>
      <c r="CE31" s="679"/>
      <c r="CF31" s="654" t="s">
        <v>300</v>
      </c>
      <c r="CG31" s="655"/>
      <c r="CH31" s="655"/>
      <c r="CI31" s="655"/>
      <c r="CJ31" s="655"/>
      <c r="CK31" s="655"/>
      <c r="CL31" s="655"/>
      <c r="CM31" s="655"/>
      <c r="CN31" s="655"/>
      <c r="CO31" s="655"/>
      <c r="CP31" s="655"/>
      <c r="CQ31" s="656"/>
      <c r="CR31" s="657">
        <v>193767</v>
      </c>
      <c r="CS31" s="670"/>
      <c r="CT31" s="670"/>
      <c r="CU31" s="670"/>
      <c r="CV31" s="670"/>
      <c r="CW31" s="670"/>
      <c r="CX31" s="670"/>
      <c r="CY31" s="671"/>
      <c r="CZ31" s="660">
        <v>0.4</v>
      </c>
      <c r="DA31" s="672"/>
      <c r="DB31" s="672"/>
      <c r="DC31" s="673"/>
      <c r="DD31" s="663">
        <v>176552</v>
      </c>
      <c r="DE31" s="670"/>
      <c r="DF31" s="670"/>
      <c r="DG31" s="670"/>
      <c r="DH31" s="670"/>
      <c r="DI31" s="670"/>
      <c r="DJ31" s="670"/>
      <c r="DK31" s="671"/>
      <c r="DL31" s="663">
        <v>176552</v>
      </c>
      <c r="DM31" s="670"/>
      <c r="DN31" s="670"/>
      <c r="DO31" s="670"/>
      <c r="DP31" s="670"/>
      <c r="DQ31" s="670"/>
      <c r="DR31" s="670"/>
      <c r="DS31" s="670"/>
      <c r="DT31" s="670"/>
      <c r="DU31" s="670"/>
      <c r="DV31" s="671"/>
      <c r="DW31" s="660">
        <v>0.6</v>
      </c>
      <c r="DX31" s="672"/>
      <c r="DY31" s="672"/>
      <c r="DZ31" s="672"/>
      <c r="EA31" s="672"/>
      <c r="EB31" s="672"/>
      <c r="EC31" s="684"/>
    </row>
    <row r="32" spans="2:133" ht="11.25" customHeight="1" x14ac:dyDescent="0.2">
      <c r="B32" s="654" t="s">
        <v>301</v>
      </c>
      <c r="C32" s="655"/>
      <c r="D32" s="655"/>
      <c r="E32" s="655"/>
      <c r="F32" s="655"/>
      <c r="G32" s="655"/>
      <c r="H32" s="655"/>
      <c r="I32" s="655"/>
      <c r="J32" s="655"/>
      <c r="K32" s="655"/>
      <c r="L32" s="655"/>
      <c r="M32" s="655"/>
      <c r="N32" s="655"/>
      <c r="O32" s="655"/>
      <c r="P32" s="655"/>
      <c r="Q32" s="656"/>
      <c r="R32" s="657">
        <v>3741572</v>
      </c>
      <c r="S32" s="658"/>
      <c r="T32" s="658"/>
      <c r="U32" s="658"/>
      <c r="V32" s="658"/>
      <c r="W32" s="658"/>
      <c r="X32" s="658"/>
      <c r="Y32" s="659"/>
      <c r="Z32" s="695">
        <v>6.7</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302</v>
      </c>
      <c r="AX32" s="654" t="s">
        <v>303</v>
      </c>
      <c r="AY32" s="655"/>
      <c r="AZ32" s="655"/>
      <c r="BA32" s="655"/>
      <c r="BB32" s="655"/>
      <c r="BC32" s="655"/>
      <c r="BD32" s="655"/>
      <c r="BE32" s="655"/>
      <c r="BF32" s="656"/>
      <c r="BG32" s="723">
        <v>99.7</v>
      </c>
      <c r="BH32" s="670"/>
      <c r="BI32" s="670"/>
      <c r="BJ32" s="670"/>
      <c r="BK32" s="670"/>
      <c r="BL32" s="670"/>
      <c r="BM32" s="661">
        <v>99.4</v>
      </c>
      <c r="BN32" s="670"/>
      <c r="BO32" s="670"/>
      <c r="BP32" s="670"/>
      <c r="BQ32" s="693"/>
      <c r="BR32" s="723">
        <v>99.7</v>
      </c>
      <c r="BS32" s="670"/>
      <c r="BT32" s="670"/>
      <c r="BU32" s="670"/>
      <c r="BV32" s="670"/>
      <c r="BW32" s="670"/>
      <c r="BX32" s="661">
        <v>99.3</v>
      </c>
      <c r="BY32" s="670"/>
      <c r="BZ32" s="670"/>
      <c r="CA32" s="670"/>
      <c r="CB32" s="693"/>
      <c r="CD32" s="680"/>
      <c r="CE32" s="681"/>
      <c r="CF32" s="654" t="s">
        <v>304</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x14ac:dyDescent="0.2">
      <c r="B33" s="654" t="s">
        <v>305</v>
      </c>
      <c r="C33" s="655"/>
      <c r="D33" s="655"/>
      <c r="E33" s="655"/>
      <c r="F33" s="655"/>
      <c r="G33" s="655"/>
      <c r="H33" s="655"/>
      <c r="I33" s="655"/>
      <c r="J33" s="655"/>
      <c r="K33" s="655"/>
      <c r="L33" s="655"/>
      <c r="M33" s="655"/>
      <c r="N33" s="655"/>
      <c r="O33" s="655"/>
      <c r="P33" s="655"/>
      <c r="Q33" s="656"/>
      <c r="R33" s="657">
        <v>92227</v>
      </c>
      <c r="S33" s="658"/>
      <c r="T33" s="658"/>
      <c r="U33" s="658"/>
      <c r="V33" s="658"/>
      <c r="W33" s="658"/>
      <c r="X33" s="658"/>
      <c r="Y33" s="659"/>
      <c r="Z33" s="695">
        <v>0.2</v>
      </c>
      <c r="AA33" s="695"/>
      <c r="AB33" s="695"/>
      <c r="AC33" s="695"/>
      <c r="AD33" s="696">
        <v>5450</v>
      </c>
      <c r="AE33" s="696"/>
      <c r="AF33" s="696"/>
      <c r="AG33" s="696"/>
      <c r="AH33" s="696"/>
      <c r="AI33" s="696"/>
      <c r="AJ33" s="696"/>
      <c r="AK33" s="696"/>
      <c r="AL33" s="660">
        <v>0</v>
      </c>
      <c r="AM33" s="661"/>
      <c r="AN33" s="661"/>
      <c r="AO33" s="697"/>
      <c r="AP33" s="700"/>
      <c r="AQ33" s="701"/>
      <c r="AR33" s="701"/>
      <c r="AS33" s="701"/>
      <c r="AT33" s="733"/>
      <c r="AU33" s="219"/>
      <c r="AV33" s="219"/>
      <c r="AW33" s="219"/>
      <c r="AX33" s="638" t="s">
        <v>306</v>
      </c>
      <c r="AY33" s="639"/>
      <c r="AZ33" s="639"/>
      <c r="BA33" s="639"/>
      <c r="BB33" s="639"/>
      <c r="BC33" s="639"/>
      <c r="BD33" s="639"/>
      <c r="BE33" s="639"/>
      <c r="BF33" s="640"/>
      <c r="BG33" s="718">
        <v>99.6</v>
      </c>
      <c r="BH33" s="642"/>
      <c r="BI33" s="642"/>
      <c r="BJ33" s="642"/>
      <c r="BK33" s="642"/>
      <c r="BL33" s="642"/>
      <c r="BM33" s="688">
        <v>98.9</v>
      </c>
      <c r="BN33" s="642"/>
      <c r="BO33" s="642"/>
      <c r="BP33" s="642"/>
      <c r="BQ33" s="705"/>
      <c r="BR33" s="718">
        <v>99.6</v>
      </c>
      <c r="BS33" s="642"/>
      <c r="BT33" s="642"/>
      <c r="BU33" s="642"/>
      <c r="BV33" s="642"/>
      <c r="BW33" s="642"/>
      <c r="BX33" s="688">
        <v>98.7</v>
      </c>
      <c r="BY33" s="642"/>
      <c r="BZ33" s="642"/>
      <c r="CA33" s="642"/>
      <c r="CB33" s="705"/>
      <c r="CD33" s="654" t="s">
        <v>307</v>
      </c>
      <c r="CE33" s="655"/>
      <c r="CF33" s="655"/>
      <c r="CG33" s="655"/>
      <c r="CH33" s="655"/>
      <c r="CI33" s="655"/>
      <c r="CJ33" s="655"/>
      <c r="CK33" s="655"/>
      <c r="CL33" s="655"/>
      <c r="CM33" s="655"/>
      <c r="CN33" s="655"/>
      <c r="CO33" s="655"/>
      <c r="CP33" s="655"/>
      <c r="CQ33" s="656"/>
      <c r="CR33" s="657">
        <v>19208684</v>
      </c>
      <c r="CS33" s="670"/>
      <c r="CT33" s="670"/>
      <c r="CU33" s="670"/>
      <c r="CV33" s="670"/>
      <c r="CW33" s="670"/>
      <c r="CX33" s="670"/>
      <c r="CY33" s="671"/>
      <c r="CZ33" s="660">
        <v>34.9</v>
      </c>
      <c r="DA33" s="672"/>
      <c r="DB33" s="672"/>
      <c r="DC33" s="673"/>
      <c r="DD33" s="663">
        <v>15516729</v>
      </c>
      <c r="DE33" s="670"/>
      <c r="DF33" s="670"/>
      <c r="DG33" s="670"/>
      <c r="DH33" s="670"/>
      <c r="DI33" s="670"/>
      <c r="DJ33" s="670"/>
      <c r="DK33" s="671"/>
      <c r="DL33" s="663">
        <v>10177935</v>
      </c>
      <c r="DM33" s="670"/>
      <c r="DN33" s="670"/>
      <c r="DO33" s="670"/>
      <c r="DP33" s="670"/>
      <c r="DQ33" s="670"/>
      <c r="DR33" s="670"/>
      <c r="DS33" s="670"/>
      <c r="DT33" s="670"/>
      <c r="DU33" s="670"/>
      <c r="DV33" s="671"/>
      <c r="DW33" s="660">
        <v>35.299999999999997</v>
      </c>
      <c r="DX33" s="672"/>
      <c r="DY33" s="672"/>
      <c r="DZ33" s="672"/>
      <c r="EA33" s="672"/>
      <c r="EB33" s="672"/>
      <c r="EC33" s="684"/>
    </row>
    <row r="34" spans="2:133" ht="11.25" customHeight="1" x14ac:dyDescent="0.2">
      <c r="B34" s="654" t="s">
        <v>308</v>
      </c>
      <c r="C34" s="655"/>
      <c r="D34" s="655"/>
      <c r="E34" s="655"/>
      <c r="F34" s="655"/>
      <c r="G34" s="655"/>
      <c r="H34" s="655"/>
      <c r="I34" s="655"/>
      <c r="J34" s="655"/>
      <c r="K34" s="655"/>
      <c r="L34" s="655"/>
      <c r="M34" s="655"/>
      <c r="N34" s="655"/>
      <c r="O34" s="655"/>
      <c r="P34" s="655"/>
      <c r="Q34" s="656"/>
      <c r="R34" s="657">
        <v>551226</v>
      </c>
      <c r="S34" s="658"/>
      <c r="T34" s="658"/>
      <c r="U34" s="658"/>
      <c r="V34" s="658"/>
      <c r="W34" s="658"/>
      <c r="X34" s="658"/>
      <c r="Y34" s="659"/>
      <c r="Z34" s="695">
        <v>1</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7290527</v>
      </c>
      <c r="CS34" s="658"/>
      <c r="CT34" s="658"/>
      <c r="CU34" s="658"/>
      <c r="CV34" s="658"/>
      <c r="CW34" s="658"/>
      <c r="CX34" s="658"/>
      <c r="CY34" s="659"/>
      <c r="CZ34" s="660">
        <v>13.2</v>
      </c>
      <c r="DA34" s="672"/>
      <c r="DB34" s="672"/>
      <c r="DC34" s="673"/>
      <c r="DD34" s="663">
        <v>5851095</v>
      </c>
      <c r="DE34" s="658"/>
      <c r="DF34" s="658"/>
      <c r="DG34" s="658"/>
      <c r="DH34" s="658"/>
      <c r="DI34" s="658"/>
      <c r="DJ34" s="658"/>
      <c r="DK34" s="659"/>
      <c r="DL34" s="663">
        <v>3683183</v>
      </c>
      <c r="DM34" s="658"/>
      <c r="DN34" s="658"/>
      <c r="DO34" s="658"/>
      <c r="DP34" s="658"/>
      <c r="DQ34" s="658"/>
      <c r="DR34" s="658"/>
      <c r="DS34" s="658"/>
      <c r="DT34" s="658"/>
      <c r="DU34" s="658"/>
      <c r="DV34" s="659"/>
      <c r="DW34" s="660">
        <v>12.8</v>
      </c>
      <c r="DX34" s="672"/>
      <c r="DY34" s="672"/>
      <c r="DZ34" s="672"/>
      <c r="EA34" s="672"/>
      <c r="EB34" s="672"/>
      <c r="EC34" s="684"/>
    </row>
    <row r="35" spans="2:133" ht="11.25" customHeight="1" x14ac:dyDescent="0.2">
      <c r="B35" s="654" t="s">
        <v>310</v>
      </c>
      <c r="C35" s="655"/>
      <c r="D35" s="655"/>
      <c r="E35" s="655"/>
      <c r="F35" s="655"/>
      <c r="G35" s="655"/>
      <c r="H35" s="655"/>
      <c r="I35" s="655"/>
      <c r="J35" s="655"/>
      <c r="K35" s="655"/>
      <c r="L35" s="655"/>
      <c r="M35" s="655"/>
      <c r="N35" s="655"/>
      <c r="O35" s="655"/>
      <c r="P35" s="655"/>
      <c r="Q35" s="656"/>
      <c r="R35" s="657">
        <v>1250004</v>
      </c>
      <c r="S35" s="658"/>
      <c r="T35" s="658"/>
      <c r="U35" s="658"/>
      <c r="V35" s="658"/>
      <c r="W35" s="658"/>
      <c r="X35" s="658"/>
      <c r="Y35" s="659"/>
      <c r="Z35" s="695">
        <v>2.2000000000000002</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293325</v>
      </c>
      <c r="CS35" s="670"/>
      <c r="CT35" s="670"/>
      <c r="CU35" s="670"/>
      <c r="CV35" s="670"/>
      <c r="CW35" s="670"/>
      <c r="CX35" s="670"/>
      <c r="CY35" s="671"/>
      <c r="CZ35" s="660">
        <v>0.5</v>
      </c>
      <c r="DA35" s="672"/>
      <c r="DB35" s="672"/>
      <c r="DC35" s="673"/>
      <c r="DD35" s="663">
        <v>245655</v>
      </c>
      <c r="DE35" s="670"/>
      <c r="DF35" s="670"/>
      <c r="DG35" s="670"/>
      <c r="DH35" s="670"/>
      <c r="DI35" s="670"/>
      <c r="DJ35" s="670"/>
      <c r="DK35" s="671"/>
      <c r="DL35" s="663">
        <v>245655</v>
      </c>
      <c r="DM35" s="670"/>
      <c r="DN35" s="670"/>
      <c r="DO35" s="670"/>
      <c r="DP35" s="670"/>
      <c r="DQ35" s="670"/>
      <c r="DR35" s="670"/>
      <c r="DS35" s="670"/>
      <c r="DT35" s="670"/>
      <c r="DU35" s="670"/>
      <c r="DV35" s="671"/>
      <c r="DW35" s="660">
        <v>0.9</v>
      </c>
      <c r="DX35" s="672"/>
      <c r="DY35" s="672"/>
      <c r="DZ35" s="672"/>
      <c r="EA35" s="672"/>
      <c r="EB35" s="672"/>
      <c r="EC35" s="684"/>
    </row>
    <row r="36" spans="2:133" ht="11.25" customHeight="1" x14ac:dyDescent="0.2">
      <c r="B36" s="654" t="s">
        <v>314</v>
      </c>
      <c r="C36" s="655"/>
      <c r="D36" s="655"/>
      <c r="E36" s="655"/>
      <c r="F36" s="655"/>
      <c r="G36" s="655"/>
      <c r="H36" s="655"/>
      <c r="I36" s="655"/>
      <c r="J36" s="655"/>
      <c r="K36" s="655"/>
      <c r="L36" s="655"/>
      <c r="M36" s="655"/>
      <c r="N36" s="655"/>
      <c r="O36" s="655"/>
      <c r="P36" s="655"/>
      <c r="Q36" s="656"/>
      <c r="R36" s="657">
        <v>1241324</v>
      </c>
      <c r="S36" s="658"/>
      <c r="T36" s="658"/>
      <c r="U36" s="658"/>
      <c r="V36" s="658"/>
      <c r="W36" s="658"/>
      <c r="X36" s="658"/>
      <c r="Y36" s="659"/>
      <c r="Z36" s="695">
        <v>2.2000000000000002</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7559368</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t="s">
        <v>122</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4062670</v>
      </c>
      <c r="CS36" s="658"/>
      <c r="CT36" s="658"/>
      <c r="CU36" s="658"/>
      <c r="CV36" s="658"/>
      <c r="CW36" s="658"/>
      <c r="CX36" s="658"/>
      <c r="CY36" s="659"/>
      <c r="CZ36" s="660">
        <v>7.4</v>
      </c>
      <c r="DA36" s="672"/>
      <c r="DB36" s="672"/>
      <c r="DC36" s="673"/>
      <c r="DD36" s="663">
        <v>3712577</v>
      </c>
      <c r="DE36" s="658"/>
      <c r="DF36" s="658"/>
      <c r="DG36" s="658"/>
      <c r="DH36" s="658"/>
      <c r="DI36" s="658"/>
      <c r="DJ36" s="658"/>
      <c r="DK36" s="659"/>
      <c r="DL36" s="663">
        <v>1835045</v>
      </c>
      <c r="DM36" s="658"/>
      <c r="DN36" s="658"/>
      <c r="DO36" s="658"/>
      <c r="DP36" s="658"/>
      <c r="DQ36" s="658"/>
      <c r="DR36" s="658"/>
      <c r="DS36" s="658"/>
      <c r="DT36" s="658"/>
      <c r="DU36" s="658"/>
      <c r="DV36" s="659"/>
      <c r="DW36" s="660">
        <v>6.4</v>
      </c>
      <c r="DX36" s="672"/>
      <c r="DY36" s="672"/>
      <c r="DZ36" s="672"/>
      <c r="EA36" s="672"/>
      <c r="EB36" s="672"/>
      <c r="EC36" s="684"/>
    </row>
    <row r="37" spans="2:133" ht="11.25" customHeight="1" x14ac:dyDescent="0.2">
      <c r="B37" s="654" t="s">
        <v>318</v>
      </c>
      <c r="C37" s="655"/>
      <c r="D37" s="655"/>
      <c r="E37" s="655"/>
      <c r="F37" s="655"/>
      <c r="G37" s="655"/>
      <c r="H37" s="655"/>
      <c r="I37" s="655"/>
      <c r="J37" s="655"/>
      <c r="K37" s="655"/>
      <c r="L37" s="655"/>
      <c r="M37" s="655"/>
      <c r="N37" s="655"/>
      <c r="O37" s="655"/>
      <c r="P37" s="655"/>
      <c r="Q37" s="656"/>
      <c r="R37" s="657">
        <v>1683935</v>
      </c>
      <c r="S37" s="658"/>
      <c r="T37" s="658"/>
      <c r="U37" s="658"/>
      <c r="V37" s="658"/>
      <c r="W37" s="658"/>
      <c r="X37" s="658"/>
      <c r="Y37" s="659"/>
      <c r="Z37" s="695">
        <v>3</v>
      </c>
      <c r="AA37" s="695"/>
      <c r="AB37" s="695"/>
      <c r="AC37" s="695"/>
      <c r="AD37" s="696">
        <v>103</v>
      </c>
      <c r="AE37" s="696"/>
      <c r="AF37" s="696"/>
      <c r="AG37" s="696"/>
      <c r="AH37" s="696"/>
      <c r="AI37" s="696"/>
      <c r="AJ37" s="696"/>
      <c r="AK37" s="696"/>
      <c r="AL37" s="660">
        <v>0</v>
      </c>
      <c r="AM37" s="661"/>
      <c r="AN37" s="661"/>
      <c r="AO37" s="697"/>
      <c r="AQ37" s="690" t="s">
        <v>319</v>
      </c>
      <c r="AR37" s="691"/>
      <c r="AS37" s="691"/>
      <c r="AT37" s="691"/>
      <c r="AU37" s="691"/>
      <c r="AV37" s="691"/>
      <c r="AW37" s="691"/>
      <c r="AX37" s="691"/>
      <c r="AY37" s="692"/>
      <c r="AZ37" s="657">
        <v>1861841</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-401836</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13948</v>
      </c>
      <c r="CS37" s="670"/>
      <c r="CT37" s="670"/>
      <c r="CU37" s="670"/>
      <c r="CV37" s="670"/>
      <c r="CW37" s="670"/>
      <c r="CX37" s="670"/>
      <c r="CY37" s="671"/>
      <c r="CZ37" s="660">
        <v>0</v>
      </c>
      <c r="DA37" s="672"/>
      <c r="DB37" s="672"/>
      <c r="DC37" s="673"/>
      <c r="DD37" s="663">
        <v>13948</v>
      </c>
      <c r="DE37" s="670"/>
      <c r="DF37" s="670"/>
      <c r="DG37" s="670"/>
      <c r="DH37" s="670"/>
      <c r="DI37" s="670"/>
      <c r="DJ37" s="670"/>
      <c r="DK37" s="671"/>
      <c r="DL37" s="663">
        <v>7948</v>
      </c>
      <c r="DM37" s="670"/>
      <c r="DN37" s="670"/>
      <c r="DO37" s="670"/>
      <c r="DP37" s="670"/>
      <c r="DQ37" s="670"/>
      <c r="DR37" s="670"/>
      <c r="DS37" s="670"/>
      <c r="DT37" s="670"/>
      <c r="DU37" s="670"/>
      <c r="DV37" s="671"/>
      <c r="DW37" s="660">
        <v>0</v>
      </c>
      <c r="DX37" s="672"/>
      <c r="DY37" s="672"/>
      <c r="DZ37" s="672"/>
      <c r="EA37" s="672"/>
      <c r="EB37" s="672"/>
      <c r="EC37" s="684"/>
    </row>
    <row r="38" spans="2:133" ht="11.25" customHeight="1" x14ac:dyDescent="0.2">
      <c r="B38" s="654" t="s">
        <v>322</v>
      </c>
      <c r="C38" s="655"/>
      <c r="D38" s="655"/>
      <c r="E38" s="655"/>
      <c r="F38" s="655"/>
      <c r="G38" s="655"/>
      <c r="H38" s="655"/>
      <c r="I38" s="655"/>
      <c r="J38" s="655"/>
      <c r="K38" s="655"/>
      <c r="L38" s="655"/>
      <c r="M38" s="655"/>
      <c r="N38" s="655"/>
      <c r="O38" s="655"/>
      <c r="P38" s="655"/>
      <c r="Q38" s="656"/>
      <c r="R38" s="657">
        <v>4849548</v>
      </c>
      <c r="S38" s="658"/>
      <c r="T38" s="658"/>
      <c r="U38" s="658"/>
      <c r="V38" s="658"/>
      <c r="W38" s="658"/>
      <c r="X38" s="658"/>
      <c r="Y38" s="659"/>
      <c r="Z38" s="695">
        <v>8.6</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189410</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13456</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5691433</v>
      </c>
      <c r="CS38" s="658"/>
      <c r="CT38" s="658"/>
      <c r="CU38" s="658"/>
      <c r="CV38" s="658"/>
      <c r="CW38" s="658"/>
      <c r="CX38" s="658"/>
      <c r="CY38" s="659"/>
      <c r="CZ38" s="660">
        <v>10.3</v>
      </c>
      <c r="DA38" s="672"/>
      <c r="DB38" s="672"/>
      <c r="DC38" s="673"/>
      <c r="DD38" s="663">
        <v>4674738</v>
      </c>
      <c r="DE38" s="658"/>
      <c r="DF38" s="658"/>
      <c r="DG38" s="658"/>
      <c r="DH38" s="658"/>
      <c r="DI38" s="658"/>
      <c r="DJ38" s="658"/>
      <c r="DK38" s="659"/>
      <c r="DL38" s="663">
        <v>4164052</v>
      </c>
      <c r="DM38" s="658"/>
      <c r="DN38" s="658"/>
      <c r="DO38" s="658"/>
      <c r="DP38" s="658"/>
      <c r="DQ38" s="658"/>
      <c r="DR38" s="658"/>
      <c r="DS38" s="658"/>
      <c r="DT38" s="658"/>
      <c r="DU38" s="658"/>
      <c r="DV38" s="659"/>
      <c r="DW38" s="660">
        <v>14.4</v>
      </c>
      <c r="DX38" s="672"/>
      <c r="DY38" s="672"/>
      <c r="DZ38" s="672"/>
      <c r="EA38" s="672"/>
      <c r="EB38" s="672"/>
      <c r="EC38" s="684"/>
    </row>
    <row r="39" spans="2:133" ht="11.25" customHeight="1" x14ac:dyDescent="0.2">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v>40498</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19046</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781367</v>
      </c>
      <c r="CS39" s="670"/>
      <c r="CT39" s="670"/>
      <c r="CU39" s="670"/>
      <c r="CV39" s="670"/>
      <c r="CW39" s="670"/>
      <c r="CX39" s="670"/>
      <c r="CY39" s="671"/>
      <c r="CZ39" s="660">
        <v>1.4</v>
      </c>
      <c r="DA39" s="672"/>
      <c r="DB39" s="672"/>
      <c r="DC39" s="673"/>
      <c r="DD39" s="663">
        <v>766302</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2">
      <c r="B40" s="654" t="s">
        <v>330</v>
      </c>
      <c r="C40" s="655"/>
      <c r="D40" s="655"/>
      <c r="E40" s="655"/>
      <c r="F40" s="655"/>
      <c r="G40" s="655"/>
      <c r="H40" s="655"/>
      <c r="I40" s="655"/>
      <c r="J40" s="655"/>
      <c r="K40" s="655"/>
      <c r="L40" s="655"/>
      <c r="M40" s="655"/>
      <c r="N40" s="655"/>
      <c r="O40" s="655"/>
      <c r="P40" s="655"/>
      <c r="Q40" s="656"/>
      <c r="R40" s="657">
        <v>236448</v>
      </c>
      <c r="S40" s="658"/>
      <c r="T40" s="658"/>
      <c r="U40" s="658"/>
      <c r="V40" s="658"/>
      <c r="W40" s="658"/>
      <c r="X40" s="658"/>
      <c r="Y40" s="659"/>
      <c r="Z40" s="695">
        <v>0.4</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v>6094</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92</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1089362</v>
      </c>
      <c r="CS40" s="658"/>
      <c r="CT40" s="658"/>
      <c r="CU40" s="658"/>
      <c r="CV40" s="658"/>
      <c r="CW40" s="658"/>
      <c r="CX40" s="658"/>
      <c r="CY40" s="659"/>
      <c r="CZ40" s="660">
        <v>2</v>
      </c>
      <c r="DA40" s="672"/>
      <c r="DB40" s="672"/>
      <c r="DC40" s="673"/>
      <c r="DD40" s="663">
        <v>266362</v>
      </c>
      <c r="DE40" s="658"/>
      <c r="DF40" s="658"/>
      <c r="DG40" s="658"/>
      <c r="DH40" s="658"/>
      <c r="DI40" s="658"/>
      <c r="DJ40" s="658"/>
      <c r="DK40" s="659"/>
      <c r="DL40" s="663">
        <v>250000</v>
      </c>
      <c r="DM40" s="658"/>
      <c r="DN40" s="658"/>
      <c r="DO40" s="658"/>
      <c r="DP40" s="658"/>
      <c r="DQ40" s="658"/>
      <c r="DR40" s="658"/>
      <c r="DS40" s="658"/>
      <c r="DT40" s="658"/>
      <c r="DU40" s="658"/>
      <c r="DV40" s="659"/>
      <c r="DW40" s="660">
        <v>0.9</v>
      </c>
      <c r="DX40" s="672"/>
      <c r="DY40" s="672"/>
      <c r="DZ40" s="672"/>
      <c r="EA40" s="672"/>
      <c r="EB40" s="672"/>
      <c r="EC40" s="684"/>
    </row>
    <row r="41" spans="2:133" ht="11.25" customHeight="1" x14ac:dyDescent="0.2">
      <c r="B41" s="638" t="s">
        <v>335</v>
      </c>
      <c r="C41" s="639"/>
      <c r="D41" s="639"/>
      <c r="E41" s="639"/>
      <c r="F41" s="639"/>
      <c r="G41" s="639"/>
      <c r="H41" s="639"/>
      <c r="I41" s="639"/>
      <c r="J41" s="639"/>
      <c r="K41" s="639"/>
      <c r="L41" s="639"/>
      <c r="M41" s="639"/>
      <c r="N41" s="639"/>
      <c r="O41" s="639"/>
      <c r="P41" s="639"/>
      <c r="Q41" s="640"/>
      <c r="R41" s="641">
        <v>56136821</v>
      </c>
      <c r="S41" s="682"/>
      <c r="T41" s="682"/>
      <c r="U41" s="682"/>
      <c r="V41" s="682"/>
      <c r="W41" s="682"/>
      <c r="X41" s="682"/>
      <c r="Y41" s="685"/>
      <c r="Z41" s="686">
        <v>100</v>
      </c>
      <c r="AA41" s="686"/>
      <c r="AB41" s="686"/>
      <c r="AC41" s="686"/>
      <c r="AD41" s="687">
        <v>28591982</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1258043</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339</v>
      </c>
      <c r="AR42" s="703"/>
      <c r="AS42" s="703"/>
      <c r="AT42" s="703"/>
      <c r="AU42" s="703"/>
      <c r="AV42" s="703"/>
      <c r="AW42" s="703"/>
      <c r="AX42" s="703"/>
      <c r="AY42" s="704"/>
      <c r="AZ42" s="641">
        <v>4203482</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444</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8665801</v>
      </c>
      <c r="CS42" s="670"/>
      <c r="CT42" s="670"/>
      <c r="CU42" s="670"/>
      <c r="CV42" s="670"/>
      <c r="CW42" s="670"/>
      <c r="CX42" s="670"/>
      <c r="CY42" s="671"/>
      <c r="CZ42" s="660">
        <v>15.7</v>
      </c>
      <c r="DA42" s="672"/>
      <c r="DB42" s="672"/>
      <c r="DC42" s="673"/>
      <c r="DD42" s="663">
        <v>1874295</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342</v>
      </c>
      <c r="CD43" s="654" t="s">
        <v>343</v>
      </c>
      <c r="CE43" s="655"/>
      <c r="CF43" s="655"/>
      <c r="CG43" s="655"/>
      <c r="CH43" s="655"/>
      <c r="CI43" s="655"/>
      <c r="CJ43" s="655"/>
      <c r="CK43" s="655"/>
      <c r="CL43" s="655"/>
      <c r="CM43" s="655"/>
      <c r="CN43" s="655"/>
      <c r="CO43" s="655"/>
      <c r="CP43" s="655"/>
      <c r="CQ43" s="656"/>
      <c r="CR43" s="657">
        <v>230875</v>
      </c>
      <c r="CS43" s="670"/>
      <c r="CT43" s="670"/>
      <c r="CU43" s="670"/>
      <c r="CV43" s="670"/>
      <c r="CW43" s="670"/>
      <c r="CX43" s="670"/>
      <c r="CY43" s="671"/>
      <c r="CZ43" s="660">
        <v>0.4</v>
      </c>
      <c r="DA43" s="672"/>
      <c r="DB43" s="672"/>
      <c r="DC43" s="673"/>
      <c r="DD43" s="663">
        <v>230875</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8630482</v>
      </c>
      <c r="CS44" s="658"/>
      <c r="CT44" s="658"/>
      <c r="CU44" s="658"/>
      <c r="CV44" s="658"/>
      <c r="CW44" s="658"/>
      <c r="CX44" s="658"/>
      <c r="CY44" s="659"/>
      <c r="CZ44" s="660">
        <v>15.7</v>
      </c>
      <c r="DA44" s="661"/>
      <c r="DB44" s="661"/>
      <c r="DC44" s="662"/>
      <c r="DD44" s="663">
        <v>1871910</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3589638</v>
      </c>
      <c r="CS45" s="670"/>
      <c r="CT45" s="670"/>
      <c r="CU45" s="670"/>
      <c r="CV45" s="670"/>
      <c r="CW45" s="670"/>
      <c r="CX45" s="670"/>
      <c r="CY45" s="671"/>
      <c r="CZ45" s="660">
        <v>6.5</v>
      </c>
      <c r="DA45" s="672"/>
      <c r="DB45" s="672"/>
      <c r="DC45" s="673"/>
      <c r="DD45" s="663">
        <v>310791</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348</v>
      </c>
      <c r="CG46" s="655"/>
      <c r="CH46" s="655"/>
      <c r="CI46" s="655"/>
      <c r="CJ46" s="655"/>
      <c r="CK46" s="655"/>
      <c r="CL46" s="655"/>
      <c r="CM46" s="655"/>
      <c r="CN46" s="655"/>
      <c r="CO46" s="655"/>
      <c r="CP46" s="655"/>
      <c r="CQ46" s="656"/>
      <c r="CR46" s="657">
        <v>4946241</v>
      </c>
      <c r="CS46" s="658"/>
      <c r="CT46" s="658"/>
      <c r="CU46" s="658"/>
      <c r="CV46" s="658"/>
      <c r="CW46" s="658"/>
      <c r="CX46" s="658"/>
      <c r="CY46" s="659"/>
      <c r="CZ46" s="660">
        <v>9</v>
      </c>
      <c r="DA46" s="661"/>
      <c r="DB46" s="661"/>
      <c r="DC46" s="662"/>
      <c r="DD46" s="663">
        <v>1543116</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349</v>
      </c>
      <c r="CG47" s="655"/>
      <c r="CH47" s="655"/>
      <c r="CI47" s="655"/>
      <c r="CJ47" s="655"/>
      <c r="CK47" s="655"/>
      <c r="CL47" s="655"/>
      <c r="CM47" s="655"/>
      <c r="CN47" s="655"/>
      <c r="CO47" s="655"/>
      <c r="CP47" s="655"/>
      <c r="CQ47" s="656"/>
      <c r="CR47" s="657">
        <v>35319</v>
      </c>
      <c r="CS47" s="670"/>
      <c r="CT47" s="670"/>
      <c r="CU47" s="670"/>
      <c r="CV47" s="670"/>
      <c r="CW47" s="670"/>
      <c r="CX47" s="670"/>
      <c r="CY47" s="671"/>
      <c r="CZ47" s="660">
        <v>0.1</v>
      </c>
      <c r="DA47" s="672"/>
      <c r="DB47" s="672"/>
      <c r="DC47" s="673"/>
      <c r="DD47" s="663">
        <v>2385</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1" x14ac:dyDescent="0.2">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351</v>
      </c>
      <c r="CE49" s="639"/>
      <c r="CF49" s="639"/>
      <c r="CG49" s="639"/>
      <c r="CH49" s="639"/>
      <c r="CI49" s="639"/>
      <c r="CJ49" s="639"/>
      <c r="CK49" s="639"/>
      <c r="CL49" s="639"/>
      <c r="CM49" s="639"/>
      <c r="CN49" s="639"/>
      <c r="CO49" s="639"/>
      <c r="CP49" s="639"/>
      <c r="CQ49" s="640"/>
      <c r="CR49" s="641">
        <v>55104771</v>
      </c>
      <c r="CS49" s="642"/>
      <c r="CT49" s="642"/>
      <c r="CU49" s="642"/>
      <c r="CV49" s="642"/>
      <c r="CW49" s="642"/>
      <c r="CX49" s="642"/>
      <c r="CY49" s="643"/>
      <c r="CZ49" s="644">
        <v>100</v>
      </c>
      <c r="DA49" s="645"/>
      <c r="DB49" s="645"/>
      <c r="DC49" s="646"/>
      <c r="DD49" s="647">
        <v>34751758</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GekzwFRo6AnlwvGolHxMyGw32wEWOTUuZKbNhw2mg0hSUbDaiE3qCqH9kdS8+GyWZ6mi7J9pIFTyEveyTxF/Q==" saltValue="xS3zVXoJhhcrWlSkZFTnM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8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zoomScale="80" zoomScaleNormal="80" zoomScaleSheetLayoutView="70" workbookViewId="0"/>
  </sheetViews>
  <sheetFormatPr defaultColWidth="0" defaultRowHeight="13" zeroHeight="1" x14ac:dyDescent="0.2"/>
  <cols>
    <col min="1" max="130" width="2.81640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
      <c r="A7" s="236">
        <v>1</v>
      </c>
      <c r="B7" s="1083" t="s">
        <v>374</v>
      </c>
      <c r="C7" s="1084"/>
      <c r="D7" s="1084"/>
      <c r="E7" s="1084"/>
      <c r="F7" s="1084"/>
      <c r="G7" s="1084"/>
      <c r="H7" s="1084"/>
      <c r="I7" s="1084"/>
      <c r="J7" s="1084"/>
      <c r="K7" s="1084"/>
      <c r="L7" s="1084"/>
      <c r="M7" s="1084"/>
      <c r="N7" s="1084"/>
      <c r="O7" s="1084"/>
      <c r="P7" s="1085"/>
      <c r="Q7" s="1138">
        <v>56136</v>
      </c>
      <c r="R7" s="1139"/>
      <c r="S7" s="1139"/>
      <c r="T7" s="1139"/>
      <c r="U7" s="1139"/>
      <c r="V7" s="1139">
        <v>55104</v>
      </c>
      <c r="W7" s="1139"/>
      <c r="X7" s="1139"/>
      <c r="Y7" s="1139"/>
      <c r="Z7" s="1139"/>
      <c r="AA7" s="1139">
        <v>1032</v>
      </c>
      <c r="AB7" s="1139"/>
      <c r="AC7" s="1139"/>
      <c r="AD7" s="1139"/>
      <c r="AE7" s="1140"/>
      <c r="AF7" s="1141">
        <v>942</v>
      </c>
      <c r="AG7" s="1142"/>
      <c r="AH7" s="1142"/>
      <c r="AI7" s="1142"/>
      <c r="AJ7" s="1143"/>
      <c r="AK7" s="1144">
        <v>1110</v>
      </c>
      <c r="AL7" s="1145"/>
      <c r="AM7" s="1145"/>
      <c r="AN7" s="1145"/>
      <c r="AO7" s="1145"/>
      <c r="AP7" s="1145">
        <v>52689</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557</v>
      </c>
      <c r="BT7" s="1136"/>
      <c r="BU7" s="1136"/>
      <c r="BV7" s="1136"/>
      <c r="BW7" s="1136"/>
      <c r="BX7" s="1136"/>
      <c r="BY7" s="1136"/>
      <c r="BZ7" s="1136"/>
      <c r="CA7" s="1136"/>
      <c r="CB7" s="1136"/>
      <c r="CC7" s="1136"/>
      <c r="CD7" s="1136"/>
      <c r="CE7" s="1136"/>
      <c r="CF7" s="1136"/>
      <c r="CG7" s="1148"/>
      <c r="CH7" s="1132">
        <v>-25</v>
      </c>
      <c r="CI7" s="1133"/>
      <c r="CJ7" s="1133"/>
      <c r="CK7" s="1133"/>
      <c r="CL7" s="1134"/>
      <c r="CM7" s="1132">
        <v>141</v>
      </c>
      <c r="CN7" s="1133"/>
      <c r="CO7" s="1133"/>
      <c r="CP7" s="1133"/>
      <c r="CQ7" s="1134"/>
      <c r="CR7" s="1132">
        <v>87</v>
      </c>
      <c r="CS7" s="1133"/>
      <c r="CT7" s="1133"/>
      <c r="CU7" s="1133"/>
      <c r="CV7" s="1134"/>
      <c r="CW7" s="1132" t="s">
        <v>562</v>
      </c>
      <c r="CX7" s="1133"/>
      <c r="CY7" s="1133"/>
      <c r="CZ7" s="1133"/>
      <c r="DA7" s="1134"/>
      <c r="DB7" s="1132" t="s">
        <v>562</v>
      </c>
      <c r="DC7" s="1133"/>
      <c r="DD7" s="1133"/>
      <c r="DE7" s="1133"/>
      <c r="DF7" s="1134"/>
      <c r="DG7" s="1132" t="s">
        <v>562</v>
      </c>
      <c r="DH7" s="1133"/>
      <c r="DI7" s="1133"/>
      <c r="DJ7" s="1133"/>
      <c r="DK7" s="1134"/>
      <c r="DL7" s="1132" t="s">
        <v>562</v>
      </c>
      <c r="DM7" s="1133"/>
      <c r="DN7" s="1133"/>
      <c r="DO7" s="1133"/>
      <c r="DP7" s="1134"/>
      <c r="DQ7" s="1132" t="s">
        <v>562</v>
      </c>
      <c r="DR7" s="1133"/>
      <c r="DS7" s="1133"/>
      <c r="DT7" s="1133"/>
      <c r="DU7" s="1134"/>
      <c r="DV7" s="1135"/>
      <c r="DW7" s="1136"/>
      <c r="DX7" s="1136"/>
      <c r="DY7" s="1136"/>
      <c r="DZ7" s="1137"/>
      <c r="EA7" s="234"/>
    </row>
    <row r="8" spans="1:131" s="235" customFormat="1" ht="26.25" customHeight="1" x14ac:dyDescent="0.2">
      <c r="A8" s="238">
        <v>2</v>
      </c>
      <c r="B8" s="1066" t="s">
        <v>375</v>
      </c>
      <c r="C8" s="1067"/>
      <c r="D8" s="1067"/>
      <c r="E8" s="1067"/>
      <c r="F8" s="1067"/>
      <c r="G8" s="1067"/>
      <c r="H8" s="1067"/>
      <c r="I8" s="1067"/>
      <c r="J8" s="1067"/>
      <c r="K8" s="1067"/>
      <c r="L8" s="1067"/>
      <c r="M8" s="1067"/>
      <c r="N8" s="1067"/>
      <c r="O8" s="1067"/>
      <c r="P8" s="1068"/>
      <c r="Q8" s="1074">
        <v>29</v>
      </c>
      <c r="R8" s="1075"/>
      <c r="S8" s="1075"/>
      <c r="T8" s="1075"/>
      <c r="U8" s="1075"/>
      <c r="V8" s="1075">
        <v>29</v>
      </c>
      <c r="W8" s="1075"/>
      <c r="X8" s="1075"/>
      <c r="Y8" s="1075"/>
      <c r="Z8" s="1075"/>
      <c r="AA8" s="1075" t="s">
        <v>552</v>
      </c>
      <c r="AB8" s="1075"/>
      <c r="AC8" s="1075"/>
      <c r="AD8" s="1075"/>
      <c r="AE8" s="1076"/>
      <c r="AF8" s="1071" t="s">
        <v>122</v>
      </c>
      <c r="AG8" s="1072"/>
      <c r="AH8" s="1072"/>
      <c r="AI8" s="1072"/>
      <c r="AJ8" s="1073"/>
      <c r="AK8" s="1116">
        <v>3</v>
      </c>
      <c r="AL8" s="1117"/>
      <c r="AM8" s="1117"/>
      <c r="AN8" s="1117"/>
      <c r="AO8" s="1117"/>
      <c r="AP8" s="1117">
        <v>13</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558</v>
      </c>
      <c r="BT8" s="1029"/>
      <c r="BU8" s="1029"/>
      <c r="BV8" s="1029"/>
      <c r="BW8" s="1029"/>
      <c r="BX8" s="1029"/>
      <c r="BY8" s="1029"/>
      <c r="BZ8" s="1029"/>
      <c r="CA8" s="1029"/>
      <c r="CB8" s="1029"/>
      <c r="CC8" s="1029"/>
      <c r="CD8" s="1029"/>
      <c r="CE8" s="1029"/>
      <c r="CF8" s="1029"/>
      <c r="CG8" s="1050"/>
      <c r="CH8" s="1025">
        <v>0</v>
      </c>
      <c r="CI8" s="1026"/>
      <c r="CJ8" s="1026"/>
      <c r="CK8" s="1026"/>
      <c r="CL8" s="1027"/>
      <c r="CM8" s="1025">
        <v>60</v>
      </c>
      <c r="CN8" s="1026"/>
      <c r="CO8" s="1026"/>
      <c r="CP8" s="1026"/>
      <c r="CQ8" s="1027"/>
      <c r="CR8" s="1025">
        <v>10</v>
      </c>
      <c r="CS8" s="1026"/>
      <c r="CT8" s="1026"/>
      <c r="CU8" s="1026"/>
      <c r="CV8" s="1027"/>
      <c r="CW8" s="1025" t="s">
        <v>562</v>
      </c>
      <c r="CX8" s="1026"/>
      <c r="CY8" s="1026"/>
      <c r="CZ8" s="1026"/>
      <c r="DA8" s="1027"/>
      <c r="DB8" s="1025" t="s">
        <v>562</v>
      </c>
      <c r="DC8" s="1026"/>
      <c r="DD8" s="1026"/>
      <c r="DE8" s="1026"/>
      <c r="DF8" s="1027"/>
      <c r="DG8" s="1025">
        <v>472</v>
      </c>
      <c r="DH8" s="1026"/>
      <c r="DI8" s="1026"/>
      <c r="DJ8" s="1026"/>
      <c r="DK8" s="1027"/>
      <c r="DL8" s="1025" t="s">
        <v>562</v>
      </c>
      <c r="DM8" s="1026"/>
      <c r="DN8" s="1026"/>
      <c r="DO8" s="1026"/>
      <c r="DP8" s="1027"/>
      <c r="DQ8" s="1025" t="s">
        <v>562</v>
      </c>
      <c r="DR8" s="1026"/>
      <c r="DS8" s="1026"/>
      <c r="DT8" s="1026"/>
      <c r="DU8" s="1027"/>
      <c r="DV8" s="1028"/>
      <c r="DW8" s="1029"/>
      <c r="DX8" s="1029"/>
      <c r="DY8" s="1029"/>
      <c r="DZ8" s="1030"/>
      <c r="EA8" s="234"/>
    </row>
    <row r="9" spans="1:131" s="235" customFormat="1" ht="26.25" customHeight="1" x14ac:dyDescent="0.2">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t="s">
        <v>559</v>
      </c>
      <c r="BT9" s="1029"/>
      <c r="BU9" s="1029"/>
      <c r="BV9" s="1029"/>
      <c r="BW9" s="1029"/>
      <c r="BX9" s="1029"/>
      <c r="BY9" s="1029"/>
      <c r="BZ9" s="1029"/>
      <c r="CA9" s="1029"/>
      <c r="CB9" s="1029"/>
      <c r="CC9" s="1029"/>
      <c r="CD9" s="1029"/>
      <c r="CE9" s="1029"/>
      <c r="CF9" s="1029"/>
      <c r="CG9" s="1050"/>
      <c r="CH9" s="1025">
        <v>-2</v>
      </c>
      <c r="CI9" s="1026"/>
      <c r="CJ9" s="1026"/>
      <c r="CK9" s="1026"/>
      <c r="CL9" s="1027"/>
      <c r="CM9" s="1025">
        <v>85</v>
      </c>
      <c r="CN9" s="1026"/>
      <c r="CO9" s="1026"/>
      <c r="CP9" s="1026"/>
      <c r="CQ9" s="1027"/>
      <c r="CR9" s="1025">
        <v>50</v>
      </c>
      <c r="CS9" s="1026"/>
      <c r="CT9" s="1026"/>
      <c r="CU9" s="1026"/>
      <c r="CV9" s="1027"/>
      <c r="CW9" s="1025" t="s">
        <v>562</v>
      </c>
      <c r="CX9" s="1026"/>
      <c r="CY9" s="1026"/>
      <c r="CZ9" s="1026"/>
      <c r="DA9" s="1027"/>
      <c r="DB9" s="1025" t="s">
        <v>562</v>
      </c>
      <c r="DC9" s="1026"/>
      <c r="DD9" s="1026"/>
      <c r="DE9" s="1026"/>
      <c r="DF9" s="1027"/>
      <c r="DG9" s="1025" t="s">
        <v>562</v>
      </c>
      <c r="DH9" s="1026"/>
      <c r="DI9" s="1026"/>
      <c r="DJ9" s="1026"/>
      <c r="DK9" s="1027"/>
      <c r="DL9" s="1025" t="s">
        <v>562</v>
      </c>
      <c r="DM9" s="1026"/>
      <c r="DN9" s="1026"/>
      <c r="DO9" s="1026"/>
      <c r="DP9" s="1027"/>
      <c r="DQ9" s="1025" t="s">
        <v>562</v>
      </c>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t="s">
        <v>560</v>
      </c>
      <c r="BT10" s="1029"/>
      <c r="BU10" s="1029"/>
      <c r="BV10" s="1029"/>
      <c r="BW10" s="1029"/>
      <c r="BX10" s="1029"/>
      <c r="BY10" s="1029"/>
      <c r="BZ10" s="1029"/>
      <c r="CA10" s="1029"/>
      <c r="CB10" s="1029"/>
      <c r="CC10" s="1029"/>
      <c r="CD10" s="1029"/>
      <c r="CE10" s="1029"/>
      <c r="CF10" s="1029"/>
      <c r="CG10" s="1050"/>
      <c r="CH10" s="1025">
        <v>161</v>
      </c>
      <c r="CI10" s="1026"/>
      <c r="CJ10" s="1026"/>
      <c r="CK10" s="1026"/>
      <c r="CL10" s="1027"/>
      <c r="CM10" s="1025">
        <v>61</v>
      </c>
      <c r="CN10" s="1026"/>
      <c r="CO10" s="1026"/>
      <c r="CP10" s="1026"/>
      <c r="CQ10" s="1027"/>
      <c r="CR10" s="1025">
        <v>35</v>
      </c>
      <c r="CS10" s="1026"/>
      <c r="CT10" s="1026"/>
      <c r="CU10" s="1026"/>
      <c r="CV10" s="1027"/>
      <c r="CW10" s="1025" t="s">
        <v>562</v>
      </c>
      <c r="CX10" s="1026"/>
      <c r="CY10" s="1026"/>
      <c r="CZ10" s="1026"/>
      <c r="DA10" s="1027"/>
      <c r="DB10" s="1025" t="s">
        <v>562</v>
      </c>
      <c r="DC10" s="1026"/>
      <c r="DD10" s="1026"/>
      <c r="DE10" s="1026"/>
      <c r="DF10" s="1027"/>
      <c r="DG10" s="1025" t="s">
        <v>562</v>
      </c>
      <c r="DH10" s="1026"/>
      <c r="DI10" s="1026"/>
      <c r="DJ10" s="1026"/>
      <c r="DK10" s="1027"/>
      <c r="DL10" s="1025" t="s">
        <v>562</v>
      </c>
      <c r="DM10" s="1026"/>
      <c r="DN10" s="1026"/>
      <c r="DO10" s="1026"/>
      <c r="DP10" s="1027"/>
      <c r="DQ10" s="1025" t="s">
        <v>562</v>
      </c>
      <c r="DR10" s="1026"/>
      <c r="DS10" s="1026"/>
      <c r="DT10" s="1026"/>
      <c r="DU10" s="1027"/>
      <c r="DV10" s="1028" t="s">
        <v>563</v>
      </c>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t="s">
        <v>561</v>
      </c>
      <c r="BT11" s="1029"/>
      <c r="BU11" s="1029"/>
      <c r="BV11" s="1029"/>
      <c r="BW11" s="1029"/>
      <c r="BX11" s="1029"/>
      <c r="BY11" s="1029"/>
      <c r="BZ11" s="1029"/>
      <c r="CA11" s="1029"/>
      <c r="CB11" s="1029"/>
      <c r="CC11" s="1029"/>
      <c r="CD11" s="1029"/>
      <c r="CE11" s="1029"/>
      <c r="CF11" s="1029"/>
      <c r="CG11" s="1050"/>
      <c r="CH11" s="1025">
        <v>0</v>
      </c>
      <c r="CI11" s="1026"/>
      <c r="CJ11" s="1026"/>
      <c r="CK11" s="1026"/>
      <c r="CL11" s="1027"/>
      <c r="CM11" s="1025">
        <v>912</v>
      </c>
      <c r="CN11" s="1026"/>
      <c r="CO11" s="1026"/>
      <c r="CP11" s="1026"/>
      <c r="CQ11" s="1027"/>
      <c r="CR11" s="1025">
        <v>376</v>
      </c>
      <c r="CS11" s="1026"/>
      <c r="CT11" s="1026"/>
      <c r="CU11" s="1026"/>
      <c r="CV11" s="1027"/>
      <c r="CW11" s="1025" t="s">
        <v>562</v>
      </c>
      <c r="CX11" s="1026"/>
      <c r="CY11" s="1026"/>
      <c r="CZ11" s="1026"/>
      <c r="DA11" s="1027"/>
      <c r="DB11" s="1025" t="s">
        <v>562</v>
      </c>
      <c r="DC11" s="1026"/>
      <c r="DD11" s="1026"/>
      <c r="DE11" s="1026"/>
      <c r="DF11" s="1027"/>
      <c r="DG11" s="1025" t="s">
        <v>562</v>
      </c>
      <c r="DH11" s="1026"/>
      <c r="DI11" s="1026"/>
      <c r="DJ11" s="1026"/>
      <c r="DK11" s="1027"/>
      <c r="DL11" s="1025" t="s">
        <v>562</v>
      </c>
      <c r="DM11" s="1026"/>
      <c r="DN11" s="1026"/>
      <c r="DO11" s="1026"/>
      <c r="DP11" s="1027"/>
      <c r="DQ11" s="1025" t="s">
        <v>562</v>
      </c>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376</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377</v>
      </c>
      <c r="B23" s="973" t="s">
        <v>378</v>
      </c>
      <c r="C23" s="974"/>
      <c r="D23" s="974"/>
      <c r="E23" s="974"/>
      <c r="F23" s="974"/>
      <c r="G23" s="974"/>
      <c r="H23" s="974"/>
      <c r="I23" s="974"/>
      <c r="J23" s="974"/>
      <c r="K23" s="974"/>
      <c r="L23" s="974"/>
      <c r="M23" s="974"/>
      <c r="N23" s="974"/>
      <c r="O23" s="974"/>
      <c r="P23" s="984"/>
      <c r="Q23" s="1103">
        <v>56164</v>
      </c>
      <c r="R23" s="1097"/>
      <c r="S23" s="1097"/>
      <c r="T23" s="1097"/>
      <c r="U23" s="1097"/>
      <c r="V23" s="1097">
        <v>55132</v>
      </c>
      <c r="W23" s="1097"/>
      <c r="X23" s="1097"/>
      <c r="Y23" s="1097"/>
      <c r="Z23" s="1097"/>
      <c r="AA23" s="1097">
        <f>SUM(AA7:AE8)</f>
        <v>1032</v>
      </c>
      <c r="AB23" s="1097"/>
      <c r="AC23" s="1097"/>
      <c r="AD23" s="1097"/>
      <c r="AE23" s="1104"/>
      <c r="AF23" s="1105">
        <v>942</v>
      </c>
      <c r="AG23" s="1097"/>
      <c r="AH23" s="1097"/>
      <c r="AI23" s="1097"/>
      <c r="AJ23" s="1106"/>
      <c r="AK23" s="1107"/>
      <c r="AL23" s="1108"/>
      <c r="AM23" s="1108"/>
      <c r="AN23" s="1108"/>
      <c r="AO23" s="1108"/>
      <c r="AP23" s="1097">
        <v>52702</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379</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380</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357</v>
      </c>
      <c r="B26" s="1032"/>
      <c r="C26" s="1032"/>
      <c r="D26" s="1032"/>
      <c r="E26" s="1032"/>
      <c r="F26" s="1032"/>
      <c r="G26" s="1032"/>
      <c r="H26" s="1032"/>
      <c r="I26" s="1032"/>
      <c r="J26" s="1032"/>
      <c r="K26" s="1032"/>
      <c r="L26" s="1032"/>
      <c r="M26" s="1032"/>
      <c r="N26" s="1032"/>
      <c r="O26" s="1032"/>
      <c r="P26" s="1033"/>
      <c r="Q26" s="1037" t="s">
        <v>381</v>
      </c>
      <c r="R26" s="1038"/>
      <c r="S26" s="1038"/>
      <c r="T26" s="1038"/>
      <c r="U26" s="1039"/>
      <c r="V26" s="1037" t="s">
        <v>382</v>
      </c>
      <c r="W26" s="1038"/>
      <c r="X26" s="1038"/>
      <c r="Y26" s="1038"/>
      <c r="Z26" s="1039"/>
      <c r="AA26" s="1037" t="s">
        <v>383</v>
      </c>
      <c r="AB26" s="1038"/>
      <c r="AC26" s="1038"/>
      <c r="AD26" s="1038"/>
      <c r="AE26" s="1038"/>
      <c r="AF26" s="1091" t="s">
        <v>384</v>
      </c>
      <c r="AG26" s="1044"/>
      <c r="AH26" s="1044"/>
      <c r="AI26" s="1044"/>
      <c r="AJ26" s="1092"/>
      <c r="AK26" s="1038" t="s">
        <v>385</v>
      </c>
      <c r="AL26" s="1038"/>
      <c r="AM26" s="1038"/>
      <c r="AN26" s="1038"/>
      <c r="AO26" s="1039"/>
      <c r="AP26" s="1037" t="s">
        <v>386</v>
      </c>
      <c r="AQ26" s="1038"/>
      <c r="AR26" s="1038"/>
      <c r="AS26" s="1038"/>
      <c r="AT26" s="1039"/>
      <c r="AU26" s="1037" t="s">
        <v>387</v>
      </c>
      <c r="AV26" s="1038"/>
      <c r="AW26" s="1038"/>
      <c r="AX26" s="1038"/>
      <c r="AY26" s="1039"/>
      <c r="AZ26" s="1037" t="s">
        <v>388</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389</v>
      </c>
      <c r="C28" s="1084"/>
      <c r="D28" s="1084"/>
      <c r="E28" s="1084"/>
      <c r="F28" s="1084"/>
      <c r="G28" s="1084"/>
      <c r="H28" s="1084"/>
      <c r="I28" s="1084"/>
      <c r="J28" s="1084"/>
      <c r="K28" s="1084"/>
      <c r="L28" s="1084"/>
      <c r="M28" s="1084"/>
      <c r="N28" s="1084"/>
      <c r="O28" s="1084"/>
      <c r="P28" s="1085"/>
      <c r="Q28" s="1086">
        <v>11738</v>
      </c>
      <c r="R28" s="1087"/>
      <c r="S28" s="1087"/>
      <c r="T28" s="1087"/>
      <c r="U28" s="1087"/>
      <c r="V28" s="1087">
        <v>11738</v>
      </c>
      <c r="W28" s="1087"/>
      <c r="X28" s="1087"/>
      <c r="Y28" s="1087"/>
      <c r="Z28" s="1087"/>
      <c r="AA28" s="1087" t="s">
        <v>552</v>
      </c>
      <c r="AB28" s="1087"/>
      <c r="AC28" s="1087"/>
      <c r="AD28" s="1087"/>
      <c r="AE28" s="1088"/>
      <c r="AF28" s="1089" t="s">
        <v>122</v>
      </c>
      <c r="AG28" s="1087"/>
      <c r="AH28" s="1087"/>
      <c r="AI28" s="1087"/>
      <c r="AJ28" s="1090"/>
      <c r="AK28" s="1078">
        <v>1263</v>
      </c>
      <c r="AL28" s="1079"/>
      <c r="AM28" s="1079"/>
      <c r="AN28" s="1079"/>
      <c r="AO28" s="1079"/>
      <c r="AP28" s="1079" t="s">
        <v>553</v>
      </c>
      <c r="AQ28" s="1079"/>
      <c r="AR28" s="1079"/>
      <c r="AS28" s="1079"/>
      <c r="AT28" s="1079"/>
      <c r="AU28" s="1079" t="s">
        <v>553</v>
      </c>
      <c r="AV28" s="1079"/>
      <c r="AW28" s="1079"/>
      <c r="AX28" s="1079"/>
      <c r="AY28" s="1079"/>
      <c r="AZ28" s="1080"/>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390</v>
      </c>
      <c r="C29" s="1067"/>
      <c r="D29" s="1067"/>
      <c r="E29" s="1067"/>
      <c r="F29" s="1067"/>
      <c r="G29" s="1067"/>
      <c r="H29" s="1067"/>
      <c r="I29" s="1067"/>
      <c r="J29" s="1067"/>
      <c r="K29" s="1067"/>
      <c r="L29" s="1067"/>
      <c r="M29" s="1067"/>
      <c r="N29" s="1067"/>
      <c r="O29" s="1067"/>
      <c r="P29" s="1068"/>
      <c r="Q29" s="1074">
        <v>13647</v>
      </c>
      <c r="R29" s="1075"/>
      <c r="S29" s="1075"/>
      <c r="T29" s="1075"/>
      <c r="U29" s="1075"/>
      <c r="V29" s="1075">
        <v>13431</v>
      </c>
      <c r="W29" s="1075"/>
      <c r="X29" s="1075"/>
      <c r="Y29" s="1075"/>
      <c r="Z29" s="1075"/>
      <c r="AA29" s="1075">
        <v>216</v>
      </c>
      <c r="AB29" s="1075"/>
      <c r="AC29" s="1075"/>
      <c r="AD29" s="1075"/>
      <c r="AE29" s="1076"/>
      <c r="AF29" s="1071">
        <v>216</v>
      </c>
      <c r="AG29" s="1072"/>
      <c r="AH29" s="1072"/>
      <c r="AI29" s="1072"/>
      <c r="AJ29" s="1073"/>
      <c r="AK29" s="1016">
        <v>2069</v>
      </c>
      <c r="AL29" s="1007"/>
      <c r="AM29" s="1007"/>
      <c r="AN29" s="1007"/>
      <c r="AO29" s="1007"/>
      <c r="AP29" s="1007" t="s">
        <v>553</v>
      </c>
      <c r="AQ29" s="1007"/>
      <c r="AR29" s="1007"/>
      <c r="AS29" s="1007"/>
      <c r="AT29" s="1007"/>
      <c r="AU29" s="1007" t="s">
        <v>553</v>
      </c>
      <c r="AV29" s="1007"/>
      <c r="AW29" s="1007"/>
      <c r="AX29" s="1007"/>
      <c r="AY29" s="1007"/>
      <c r="AZ29" s="1077"/>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391</v>
      </c>
      <c r="C30" s="1067"/>
      <c r="D30" s="1067"/>
      <c r="E30" s="1067"/>
      <c r="F30" s="1067"/>
      <c r="G30" s="1067"/>
      <c r="H30" s="1067"/>
      <c r="I30" s="1067"/>
      <c r="J30" s="1067"/>
      <c r="K30" s="1067"/>
      <c r="L30" s="1067"/>
      <c r="M30" s="1067"/>
      <c r="N30" s="1067"/>
      <c r="O30" s="1067"/>
      <c r="P30" s="1068"/>
      <c r="Q30" s="1074">
        <v>2058</v>
      </c>
      <c r="R30" s="1075"/>
      <c r="S30" s="1075"/>
      <c r="T30" s="1075"/>
      <c r="U30" s="1075"/>
      <c r="V30" s="1075">
        <v>1965</v>
      </c>
      <c r="W30" s="1075"/>
      <c r="X30" s="1075"/>
      <c r="Y30" s="1075"/>
      <c r="Z30" s="1075"/>
      <c r="AA30" s="1075">
        <v>93</v>
      </c>
      <c r="AB30" s="1075"/>
      <c r="AC30" s="1075"/>
      <c r="AD30" s="1075"/>
      <c r="AE30" s="1076"/>
      <c r="AF30" s="1071">
        <v>93</v>
      </c>
      <c r="AG30" s="1072"/>
      <c r="AH30" s="1072"/>
      <c r="AI30" s="1072"/>
      <c r="AJ30" s="1073"/>
      <c r="AK30" s="1016">
        <v>561</v>
      </c>
      <c r="AL30" s="1007"/>
      <c r="AM30" s="1007"/>
      <c r="AN30" s="1007"/>
      <c r="AO30" s="1007"/>
      <c r="AP30" s="1007" t="s">
        <v>553</v>
      </c>
      <c r="AQ30" s="1007"/>
      <c r="AR30" s="1007"/>
      <c r="AS30" s="1007"/>
      <c r="AT30" s="1007"/>
      <c r="AU30" s="1007" t="s">
        <v>552</v>
      </c>
      <c r="AV30" s="1007"/>
      <c r="AW30" s="1007"/>
      <c r="AX30" s="1007"/>
      <c r="AY30" s="1007"/>
      <c r="AZ30" s="1077"/>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392</v>
      </c>
      <c r="C31" s="1067"/>
      <c r="D31" s="1067"/>
      <c r="E31" s="1067"/>
      <c r="F31" s="1067"/>
      <c r="G31" s="1067"/>
      <c r="H31" s="1067"/>
      <c r="I31" s="1067"/>
      <c r="J31" s="1067"/>
      <c r="K31" s="1067"/>
      <c r="L31" s="1067"/>
      <c r="M31" s="1067"/>
      <c r="N31" s="1067"/>
      <c r="O31" s="1067"/>
      <c r="P31" s="1068"/>
      <c r="Q31" s="1074">
        <v>2161</v>
      </c>
      <c r="R31" s="1075"/>
      <c r="S31" s="1075"/>
      <c r="T31" s="1075"/>
      <c r="U31" s="1075"/>
      <c r="V31" s="1075">
        <v>1564</v>
      </c>
      <c r="W31" s="1075"/>
      <c r="X31" s="1075"/>
      <c r="Y31" s="1075"/>
      <c r="Z31" s="1075"/>
      <c r="AA31" s="1075">
        <v>597</v>
      </c>
      <c r="AB31" s="1075"/>
      <c r="AC31" s="1075"/>
      <c r="AD31" s="1075"/>
      <c r="AE31" s="1076"/>
      <c r="AF31" s="1071">
        <v>2380</v>
      </c>
      <c r="AG31" s="1072"/>
      <c r="AH31" s="1072"/>
      <c r="AI31" s="1072"/>
      <c r="AJ31" s="1073"/>
      <c r="AK31" s="1016">
        <v>6</v>
      </c>
      <c r="AL31" s="1007"/>
      <c r="AM31" s="1007"/>
      <c r="AN31" s="1007"/>
      <c r="AO31" s="1007"/>
      <c r="AP31" s="1007">
        <v>5342</v>
      </c>
      <c r="AQ31" s="1007"/>
      <c r="AR31" s="1007"/>
      <c r="AS31" s="1007"/>
      <c r="AT31" s="1007"/>
      <c r="AU31" s="1007" t="s">
        <v>552</v>
      </c>
      <c r="AV31" s="1007"/>
      <c r="AW31" s="1007"/>
      <c r="AX31" s="1007"/>
      <c r="AY31" s="1007"/>
      <c r="AZ31" s="1077" t="s">
        <v>553</v>
      </c>
      <c r="BA31" s="1077"/>
      <c r="BB31" s="1077"/>
      <c r="BC31" s="1077"/>
      <c r="BD31" s="1077"/>
      <c r="BE31" s="1008" t="s">
        <v>393</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394</v>
      </c>
      <c r="C32" s="1067"/>
      <c r="D32" s="1067"/>
      <c r="E32" s="1067"/>
      <c r="F32" s="1067"/>
      <c r="G32" s="1067"/>
      <c r="H32" s="1067"/>
      <c r="I32" s="1067"/>
      <c r="J32" s="1067"/>
      <c r="K32" s="1067"/>
      <c r="L32" s="1067"/>
      <c r="M32" s="1067"/>
      <c r="N32" s="1067"/>
      <c r="O32" s="1067"/>
      <c r="P32" s="1068"/>
      <c r="Q32" s="1074">
        <v>214</v>
      </c>
      <c r="R32" s="1075"/>
      <c r="S32" s="1075"/>
      <c r="T32" s="1075"/>
      <c r="U32" s="1075"/>
      <c r="V32" s="1075">
        <v>188</v>
      </c>
      <c r="W32" s="1075"/>
      <c r="X32" s="1075"/>
      <c r="Y32" s="1075"/>
      <c r="Z32" s="1075"/>
      <c r="AA32" s="1075">
        <v>26</v>
      </c>
      <c r="AB32" s="1075"/>
      <c r="AC32" s="1075"/>
      <c r="AD32" s="1075"/>
      <c r="AE32" s="1076"/>
      <c r="AF32" s="1071">
        <v>829</v>
      </c>
      <c r="AG32" s="1072"/>
      <c r="AH32" s="1072"/>
      <c r="AI32" s="1072"/>
      <c r="AJ32" s="1073"/>
      <c r="AK32" s="1016" t="s">
        <v>553</v>
      </c>
      <c r="AL32" s="1007"/>
      <c r="AM32" s="1007"/>
      <c r="AN32" s="1007"/>
      <c r="AO32" s="1007"/>
      <c r="AP32" s="1007">
        <v>330</v>
      </c>
      <c r="AQ32" s="1007"/>
      <c r="AR32" s="1007"/>
      <c r="AS32" s="1007"/>
      <c r="AT32" s="1007"/>
      <c r="AU32" s="1007" t="s">
        <v>553</v>
      </c>
      <c r="AV32" s="1007"/>
      <c r="AW32" s="1007"/>
      <c r="AX32" s="1007"/>
      <c r="AY32" s="1007"/>
      <c r="AZ32" s="1077" t="s">
        <v>553</v>
      </c>
      <c r="BA32" s="1077"/>
      <c r="BB32" s="1077"/>
      <c r="BC32" s="1077"/>
      <c r="BD32" s="1077"/>
      <c r="BE32" s="1008" t="s">
        <v>393</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t="s">
        <v>395</v>
      </c>
      <c r="C33" s="1067"/>
      <c r="D33" s="1067"/>
      <c r="E33" s="1067"/>
      <c r="F33" s="1067"/>
      <c r="G33" s="1067"/>
      <c r="H33" s="1067"/>
      <c r="I33" s="1067"/>
      <c r="J33" s="1067"/>
      <c r="K33" s="1067"/>
      <c r="L33" s="1067"/>
      <c r="M33" s="1067"/>
      <c r="N33" s="1067"/>
      <c r="O33" s="1067"/>
      <c r="P33" s="1068"/>
      <c r="Q33" s="1074">
        <v>4022</v>
      </c>
      <c r="R33" s="1075"/>
      <c r="S33" s="1075"/>
      <c r="T33" s="1075"/>
      <c r="U33" s="1075"/>
      <c r="V33" s="1075">
        <v>3824</v>
      </c>
      <c r="W33" s="1075"/>
      <c r="X33" s="1075"/>
      <c r="Y33" s="1075"/>
      <c r="Z33" s="1075"/>
      <c r="AA33" s="1075">
        <v>198</v>
      </c>
      <c r="AB33" s="1075"/>
      <c r="AC33" s="1075"/>
      <c r="AD33" s="1075"/>
      <c r="AE33" s="1076"/>
      <c r="AF33" s="1071">
        <v>1113</v>
      </c>
      <c r="AG33" s="1072"/>
      <c r="AH33" s="1072"/>
      <c r="AI33" s="1072"/>
      <c r="AJ33" s="1073"/>
      <c r="AK33" s="1016">
        <v>1460</v>
      </c>
      <c r="AL33" s="1007"/>
      <c r="AM33" s="1007"/>
      <c r="AN33" s="1007"/>
      <c r="AO33" s="1007"/>
      <c r="AP33" s="1007">
        <v>32151</v>
      </c>
      <c r="AQ33" s="1007"/>
      <c r="AR33" s="1007"/>
      <c r="AS33" s="1007"/>
      <c r="AT33" s="1007"/>
      <c r="AU33" s="1007">
        <v>17201</v>
      </c>
      <c r="AV33" s="1007"/>
      <c r="AW33" s="1007"/>
      <c r="AX33" s="1007"/>
      <c r="AY33" s="1007"/>
      <c r="AZ33" s="1077" t="s">
        <v>553</v>
      </c>
      <c r="BA33" s="1077"/>
      <c r="BB33" s="1077"/>
      <c r="BC33" s="1077"/>
      <c r="BD33" s="1077"/>
      <c r="BE33" s="1008" t="s">
        <v>393</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t="s">
        <v>396</v>
      </c>
      <c r="C34" s="1067"/>
      <c r="D34" s="1067"/>
      <c r="E34" s="1067"/>
      <c r="F34" s="1067"/>
      <c r="G34" s="1067"/>
      <c r="H34" s="1067"/>
      <c r="I34" s="1067"/>
      <c r="J34" s="1067"/>
      <c r="K34" s="1067"/>
      <c r="L34" s="1067"/>
      <c r="M34" s="1067"/>
      <c r="N34" s="1067"/>
      <c r="O34" s="1067"/>
      <c r="P34" s="1068"/>
      <c r="Q34" s="1074">
        <v>173</v>
      </c>
      <c r="R34" s="1075"/>
      <c r="S34" s="1075"/>
      <c r="T34" s="1075"/>
      <c r="U34" s="1075"/>
      <c r="V34" s="1075">
        <v>173</v>
      </c>
      <c r="W34" s="1075"/>
      <c r="X34" s="1075"/>
      <c r="Y34" s="1075"/>
      <c r="Z34" s="1075"/>
      <c r="AA34" s="1075" t="s">
        <v>553</v>
      </c>
      <c r="AB34" s="1075"/>
      <c r="AC34" s="1075"/>
      <c r="AD34" s="1075"/>
      <c r="AE34" s="1076"/>
      <c r="AF34" s="1071" t="s">
        <v>122</v>
      </c>
      <c r="AG34" s="1072"/>
      <c r="AH34" s="1072"/>
      <c r="AI34" s="1072"/>
      <c r="AJ34" s="1073"/>
      <c r="AK34" s="1016">
        <v>40</v>
      </c>
      <c r="AL34" s="1007"/>
      <c r="AM34" s="1007"/>
      <c r="AN34" s="1007"/>
      <c r="AO34" s="1007"/>
      <c r="AP34" s="1007" t="s">
        <v>553</v>
      </c>
      <c r="AQ34" s="1007"/>
      <c r="AR34" s="1007"/>
      <c r="AS34" s="1007"/>
      <c r="AT34" s="1007"/>
      <c r="AU34" s="1007" t="s">
        <v>553</v>
      </c>
      <c r="AV34" s="1007"/>
      <c r="AW34" s="1007"/>
      <c r="AX34" s="1007"/>
      <c r="AY34" s="1007"/>
      <c r="AZ34" s="1077" t="s">
        <v>553</v>
      </c>
      <c r="BA34" s="1077"/>
      <c r="BB34" s="1077"/>
      <c r="BC34" s="1077"/>
      <c r="BD34" s="1077"/>
      <c r="BE34" s="1008" t="s">
        <v>397</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398</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377</v>
      </c>
      <c r="B63" s="973" t="s">
        <v>399</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4631</v>
      </c>
      <c r="AG63" s="995"/>
      <c r="AH63" s="995"/>
      <c r="AI63" s="995"/>
      <c r="AJ63" s="1058"/>
      <c r="AK63" s="1059"/>
      <c r="AL63" s="999"/>
      <c r="AM63" s="999"/>
      <c r="AN63" s="999"/>
      <c r="AO63" s="999"/>
      <c r="AP63" s="995">
        <v>37823</v>
      </c>
      <c r="AQ63" s="995"/>
      <c r="AR63" s="995"/>
      <c r="AS63" s="995"/>
      <c r="AT63" s="995"/>
      <c r="AU63" s="995">
        <v>17207</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401</v>
      </c>
      <c r="B66" s="1032"/>
      <c r="C66" s="1032"/>
      <c r="D66" s="1032"/>
      <c r="E66" s="1032"/>
      <c r="F66" s="1032"/>
      <c r="G66" s="1032"/>
      <c r="H66" s="1032"/>
      <c r="I66" s="1032"/>
      <c r="J66" s="1032"/>
      <c r="K66" s="1032"/>
      <c r="L66" s="1032"/>
      <c r="M66" s="1032"/>
      <c r="N66" s="1032"/>
      <c r="O66" s="1032"/>
      <c r="P66" s="1033"/>
      <c r="Q66" s="1037" t="s">
        <v>381</v>
      </c>
      <c r="R66" s="1038"/>
      <c r="S66" s="1038"/>
      <c r="T66" s="1038"/>
      <c r="U66" s="1039"/>
      <c r="V66" s="1037" t="s">
        <v>382</v>
      </c>
      <c r="W66" s="1038"/>
      <c r="X66" s="1038"/>
      <c r="Y66" s="1038"/>
      <c r="Z66" s="1039"/>
      <c r="AA66" s="1037" t="s">
        <v>383</v>
      </c>
      <c r="AB66" s="1038"/>
      <c r="AC66" s="1038"/>
      <c r="AD66" s="1038"/>
      <c r="AE66" s="1039"/>
      <c r="AF66" s="1043" t="s">
        <v>384</v>
      </c>
      <c r="AG66" s="1044"/>
      <c r="AH66" s="1044"/>
      <c r="AI66" s="1044"/>
      <c r="AJ66" s="1045"/>
      <c r="AK66" s="1037" t="s">
        <v>385</v>
      </c>
      <c r="AL66" s="1032"/>
      <c r="AM66" s="1032"/>
      <c r="AN66" s="1032"/>
      <c r="AO66" s="1033"/>
      <c r="AP66" s="1037" t="s">
        <v>386</v>
      </c>
      <c r="AQ66" s="1038"/>
      <c r="AR66" s="1038"/>
      <c r="AS66" s="1038"/>
      <c r="AT66" s="1039"/>
      <c r="AU66" s="1037" t="s">
        <v>402</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554</v>
      </c>
      <c r="C68" s="1022"/>
      <c r="D68" s="1022"/>
      <c r="E68" s="1022"/>
      <c r="F68" s="1022"/>
      <c r="G68" s="1022"/>
      <c r="H68" s="1022"/>
      <c r="I68" s="1022"/>
      <c r="J68" s="1022"/>
      <c r="K68" s="1022"/>
      <c r="L68" s="1022"/>
      <c r="M68" s="1022"/>
      <c r="N68" s="1022"/>
      <c r="O68" s="1022"/>
      <c r="P68" s="1023"/>
      <c r="Q68" s="1024">
        <v>152</v>
      </c>
      <c r="R68" s="1018"/>
      <c r="S68" s="1018"/>
      <c r="T68" s="1018"/>
      <c r="U68" s="1018"/>
      <c r="V68" s="1018">
        <v>97</v>
      </c>
      <c r="W68" s="1018"/>
      <c r="X68" s="1018"/>
      <c r="Y68" s="1018"/>
      <c r="Z68" s="1018"/>
      <c r="AA68" s="1018">
        <v>55</v>
      </c>
      <c r="AB68" s="1018"/>
      <c r="AC68" s="1018"/>
      <c r="AD68" s="1018"/>
      <c r="AE68" s="1018"/>
      <c r="AF68" s="1018">
        <v>55</v>
      </c>
      <c r="AG68" s="1018"/>
      <c r="AH68" s="1018"/>
      <c r="AI68" s="1018"/>
      <c r="AJ68" s="1018"/>
      <c r="AK68" s="1018" t="s">
        <v>490</v>
      </c>
      <c r="AL68" s="1018"/>
      <c r="AM68" s="1018"/>
      <c r="AN68" s="1018"/>
      <c r="AO68" s="1018"/>
      <c r="AP68" s="1018" t="s">
        <v>490</v>
      </c>
      <c r="AQ68" s="1018"/>
      <c r="AR68" s="1018"/>
      <c r="AS68" s="1018"/>
      <c r="AT68" s="1018"/>
      <c r="AU68" s="1018" t="s">
        <v>490</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555</v>
      </c>
      <c r="C69" s="1011"/>
      <c r="D69" s="1011"/>
      <c r="E69" s="1011"/>
      <c r="F69" s="1011"/>
      <c r="G69" s="1011"/>
      <c r="H69" s="1011"/>
      <c r="I69" s="1011"/>
      <c r="J69" s="1011"/>
      <c r="K69" s="1011"/>
      <c r="L69" s="1011"/>
      <c r="M69" s="1011"/>
      <c r="N69" s="1011"/>
      <c r="O69" s="1011"/>
      <c r="P69" s="1012"/>
      <c r="Q69" s="1013">
        <v>230159</v>
      </c>
      <c r="R69" s="1007"/>
      <c r="S69" s="1007"/>
      <c r="T69" s="1007"/>
      <c r="U69" s="1007"/>
      <c r="V69" s="1007">
        <v>223900</v>
      </c>
      <c r="W69" s="1007"/>
      <c r="X69" s="1007"/>
      <c r="Y69" s="1007"/>
      <c r="Z69" s="1007"/>
      <c r="AA69" s="1007">
        <v>6259</v>
      </c>
      <c r="AB69" s="1007"/>
      <c r="AC69" s="1007"/>
      <c r="AD69" s="1007"/>
      <c r="AE69" s="1007"/>
      <c r="AF69" s="1007">
        <v>6259</v>
      </c>
      <c r="AG69" s="1007"/>
      <c r="AH69" s="1007"/>
      <c r="AI69" s="1007"/>
      <c r="AJ69" s="1007"/>
      <c r="AK69" s="1007" t="s">
        <v>490</v>
      </c>
      <c r="AL69" s="1007"/>
      <c r="AM69" s="1007"/>
      <c r="AN69" s="1007"/>
      <c r="AO69" s="1007"/>
      <c r="AP69" s="1007" t="s">
        <v>490</v>
      </c>
      <c r="AQ69" s="1007"/>
      <c r="AR69" s="1007"/>
      <c r="AS69" s="1007"/>
      <c r="AT69" s="1007"/>
      <c r="AU69" s="1007" t="s">
        <v>490</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556</v>
      </c>
      <c r="C70" s="1011"/>
      <c r="D70" s="1011"/>
      <c r="E70" s="1011"/>
      <c r="F70" s="1011"/>
      <c r="G70" s="1011"/>
      <c r="H70" s="1011"/>
      <c r="I70" s="1011"/>
      <c r="J70" s="1011"/>
      <c r="K70" s="1011"/>
      <c r="L70" s="1011"/>
      <c r="M70" s="1011"/>
      <c r="N70" s="1011"/>
      <c r="O70" s="1011"/>
      <c r="P70" s="1012"/>
      <c r="Q70" s="1013">
        <v>88</v>
      </c>
      <c r="R70" s="1007"/>
      <c r="S70" s="1007"/>
      <c r="T70" s="1007"/>
      <c r="U70" s="1007"/>
      <c r="V70" s="1007">
        <v>69</v>
      </c>
      <c r="W70" s="1007"/>
      <c r="X70" s="1007"/>
      <c r="Y70" s="1007"/>
      <c r="Z70" s="1007"/>
      <c r="AA70" s="1007">
        <v>19</v>
      </c>
      <c r="AB70" s="1007"/>
      <c r="AC70" s="1007"/>
      <c r="AD70" s="1007"/>
      <c r="AE70" s="1007"/>
      <c r="AF70" s="1007">
        <v>19</v>
      </c>
      <c r="AG70" s="1007"/>
      <c r="AH70" s="1007"/>
      <c r="AI70" s="1007"/>
      <c r="AJ70" s="1007"/>
      <c r="AK70" s="1007" t="s">
        <v>490</v>
      </c>
      <c r="AL70" s="1007"/>
      <c r="AM70" s="1007"/>
      <c r="AN70" s="1007"/>
      <c r="AO70" s="1007"/>
      <c r="AP70" s="1007" t="s">
        <v>490</v>
      </c>
      <c r="AQ70" s="1007"/>
      <c r="AR70" s="1007"/>
      <c r="AS70" s="1007"/>
      <c r="AT70" s="1007"/>
      <c r="AU70" s="1007" t="s">
        <v>490</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c r="C71" s="1011"/>
      <c r="D71" s="1011"/>
      <c r="E71" s="1011"/>
      <c r="F71" s="1011"/>
      <c r="G71" s="1011"/>
      <c r="H71" s="1011"/>
      <c r="I71" s="1011"/>
      <c r="J71" s="1011"/>
      <c r="K71" s="1011"/>
      <c r="L71" s="1011"/>
      <c r="M71" s="1011"/>
      <c r="N71" s="1011"/>
      <c r="O71" s="1011"/>
      <c r="P71" s="1012"/>
      <c r="Q71" s="1013"/>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c r="C72" s="1011"/>
      <c r="D72" s="1011"/>
      <c r="E72" s="1011"/>
      <c r="F72" s="1011"/>
      <c r="G72" s="1011"/>
      <c r="H72" s="1011"/>
      <c r="I72" s="1011"/>
      <c r="J72" s="1011"/>
      <c r="K72" s="1011"/>
      <c r="L72" s="1011"/>
      <c r="M72" s="1011"/>
      <c r="N72" s="1011"/>
      <c r="O72" s="1011"/>
      <c r="P72" s="1012"/>
      <c r="Q72" s="1013"/>
      <c r="R72" s="1007"/>
      <c r="S72" s="1007"/>
      <c r="T72" s="1007"/>
      <c r="U72" s="1007"/>
      <c r="V72" s="1007"/>
      <c r="W72" s="1007"/>
      <c r="X72" s="1007"/>
      <c r="Y72" s="1007"/>
      <c r="Z72" s="1007"/>
      <c r="AA72" s="1007"/>
      <c r="AB72" s="1007"/>
      <c r="AC72" s="1007"/>
      <c r="AD72" s="1007"/>
      <c r="AE72" s="1007"/>
      <c r="AF72" s="1007"/>
      <c r="AG72" s="1007"/>
      <c r="AH72" s="1007"/>
      <c r="AI72" s="1007"/>
      <c r="AJ72" s="1007"/>
      <c r="AK72" s="1007"/>
      <c r="AL72" s="1007"/>
      <c r="AM72" s="1007"/>
      <c r="AN72" s="1007"/>
      <c r="AO72" s="1007"/>
      <c r="AP72" s="1007"/>
      <c r="AQ72" s="1007"/>
      <c r="AR72" s="1007"/>
      <c r="AS72" s="1007"/>
      <c r="AT72" s="1007"/>
      <c r="AU72" s="1007"/>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c r="C73" s="1011"/>
      <c r="D73" s="1011"/>
      <c r="E73" s="1011"/>
      <c r="F73" s="1011"/>
      <c r="G73" s="1011"/>
      <c r="H73" s="1011"/>
      <c r="I73" s="1011"/>
      <c r="J73" s="1011"/>
      <c r="K73" s="1011"/>
      <c r="L73" s="1011"/>
      <c r="M73" s="1011"/>
      <c r="N73" s="1011"/>
      <c r="O73" s="1011"/>
      <c r="P73" s="1012"/>
      <c r="Q73" s="1013"/>
      <c r="R73" s="1007"/>
      <c r="S73" s="1007"/>
      <c r="T73" s="1007"/>
      <c r="U73" s="1007"/>
      <c r="V73" s="1007"/>
      <c r="W73" s="1007"/>
      <c r="X73" s="1007"/>
      <c r="Y73" s="1007"/>
      <c r="Z73" s="1007"/>
      <c r="AA73" s="1007"/>
      <c r="AB73" s="1007"/>
      <c r="AC73" s="1007"/>
      <c r="AD73" s="1007"/>
      <c r="AE73" s="1007"/>
      <c r="AF73" s="1007"/>
      <c r="AG73" s="1007"/>
      <c r="AH73" s="1007"/>
      <c r="AI73" s="1007"/>
      <c r="AJ73" s="1007"/>
      <c r="AK73" s="1007"/>
      <c r="AL73" s="1007"/>
      <c r="AM73" s="1007"/>
      <c r="AN73" s="1007"/>
      <c r="AO73" s="1007"/>
      <c r="AP73" s="1007"/>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377</v>
      </c>
      <c r="B88" s="973" t="s">
        <v>403</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4253</v>
      </c>
      <c r="AG88" s="995"/>
      <c r="AH88" s="995"/>
      <c r="AI88" s="995"/>
      <c r="AJ88" s="995"/>
      <c r="AK88" s="999"/>
      <c r="AL88" s="999"/>
      <c r="AM88" s="999"/>
      <c r="AN88" s="999"/>
      <c r="AO88" s="999"/>
      <c r="AP88" s="995" t="s">
        <v>553</v>
      </c>
      <c r="AQ88" s="995"/>
      <c r="AR88" s="995"/>
      <c r="AS88" s="995"/>
      <c r="AT88" s="995"/>
      <c r="AU88" s="995" t="s">
        <v>553</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73" t="s">
        <v>404</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558</v>
      </c>
      <c r="CS102" s="989"/>
      <c r="CT102" s="989"/>
      <c r="CU102" s="989"/>
      <c r="CV102" s="990"/>
      <c r="CW102" s="988" t="s">
        <v>553</v>
      </c>
      <c r="CX102" s="989"/>
      <c r="CY102" s="989"/>
      <c r="CZ102" s="989"/>
      <c r="DA102" s="990"/>
      <c r="DB102" s="988" t="s">
        <v>553</v>
      </c>
      <c r="DC102" s="989"/>
      <c r="DD102" s="989"/>
      <c r="DE102" s="989"/>
      <c r="DF102" s="990"/>
      <c r="DG102" s="988">
        <v>472</v>
      </c>
      <c r="DH102" s="989"/>
      <c r="DI102" s="989"/>
      <c r="DJ102" s="989"/>
      <c r="DK102" s="990"/>
      <c r="DL102" s="988" t="s">
        <v>553</v>
      </c>
      <c r="DM102" s="989"/>
      <c r="DN102" s="989"/>
      <c r="DO102" s="989"/>
      <c r="DP102" s="990"/>
      <c r="DQ102" s="988" t="s">
        <v>553</v>
      </c>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405</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406</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409</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410</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411</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412</v>
      </c>
      <c r="AB109" s="932"/>
      <c r="AC109" s="932"/>
      <c r="AD109" s="932"/>
      <c r="AE109" s="933"/>
      <c r="AF109" s="934" t="s">
        <v>413</v>
      </c>
      <c r="AG109" s="932"/>
      <c r="AH109" s="932"/>
      <c r="AI109" s="932"/>
      <c r="AJ109" s="933"/>
      <c r="AK109" s="934" t="s">
        <v>294</v>
      </c>
      <c r="AL109" s="932"/>
      <c r="AM109" s="932"/>
      <c r="AN109" s="932"/>
      <c r="AO109" s="933"/>
      <c r="AP109" s="934" t="s">
        <v>414</v>
      </c>
      <c r="AQ109" s="932"/>
      <c r="AR109" s="932"/>
      <c r="AS109" s="932"/>
      <c r="AT109" s="965"/>
      <c r="AU109" s="931" t="s">
        <v>411</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412</v>
      </c>
      <c r="BR109" s="932"/>
      <c r="BS109" s="932"/>
      <c r="BT109" s="932"/>
      <c r="BU109" s="933"/>
      <c r="BV109" s="934" t="s">
        <v>413</v>
      </c>
      <c r="BW109" s="932"/>
      <c r="BX109" s="932"/>
      <c r="BY109" s="932"/>
      <c r="BZ109" s="933"/>
      <c r="CA109" s="934" t="s">
        <v>294</v>
      </c>
      <c r="CB109" s="932"/>
      <c r="CC109" s="932"/>
      <c r="CD109" s="932"/>
      <c r="CE109" s="933"/>
      <c r="CF109" s="972" t="s">
        <v>414</v>
      </c>
      <c r="CG109" s="972"/>
      <c r="CH109" s="972"/>
      <c r="CI109" s="972"/>
      <c r="CJ109" s="972"/>
      <c r="CK109" s="934" t="s">
        <v>415</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412</v>
      </c>
      <c r="DH109" s="932"/>
      <c r="DI109" s="932"/>
      <c r="DJ109" s="932"/>
      <c r="DK109" s="933"/>
      <c r="DL109" s="934" t="s">
        <v>413</v>
      </c>
      <c r="DM109" s="932"/>
      <c r="DN109" s="932"/>
      <c r="DO109" s="932"/>
      <c r="DP109" s="933"/>
      <c r="DQ109" s="934" t="s">
        <v>294</v>
      </c>
      <c r="DR109" s="932"/>
      <c r="DS109" s="932"/>
      <c r="DT109" s="932"/>
      <c r="DU109" s="933"/>
      <c r="DV109" s="934" t="s">
        <v>414</v>
      </c>
      <c r="DW109" s="932"/>
      <c r="DX109" s="932"/>
      <c r="DY109" s="932"/>
      <c r="DZ109" s="965"/>
    </row>
    <row r="110" spans="1:131" s="230" customFormat="1" ht="26.25" customHeight="1" x14ac:dyDescent="0.2">
      <c r="A110" s="843" t="s">
        <v>416</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4553254</v>
      </c>
      <c r="AB110" s="925"/>
      <c r="AC110" s="925"/>
      <c r="AD110" s="925"/>
      <c r="AE110" s="926"/>
      <c r="AF110" s="927">
        <v>4759835</v>
      </c>
      <c r="AG110" s="925"/>
      <c r="AH110" s="925"/>
      <c r="AI110" s="925"/>
      <c r="AJ110" s="926"/>
      <c r="AK110" s="927">
        <v>4772717</v>
      </c>
      <c r="AL110" s="925"/>
      <c r="AM110" s="925"/>
      <c r="AN110" s="925"/>
      <c r="AO110" s="926"/>
      <c r="AP110" s="928">
        <v>19.600000000000001</v>
      </c>
      <c r="AQ110" s="929"/>
      <c r="AR110" s="929"/>
      <c r="AS110" s="929"/>
      <c r="AT110" s="930"/>
      <c r="AU110" s="966" t="s">
        <v>69</v>
      </c>
      <c r="AV110" s="967"/>
      <c r="AW110" s="967"/>
      <c r="AX110" s="967"/>
      <c r="AY110" s="967"/>
      <c r="AZ110" s="896" t="s">
        <v>417</v>
      </c>
      <c r="BA110" s="844"/>
      <c r="BB110" s="844"/>
      <c r="BC110" s="844"/>
      <c r="BD110" s="844"/>
      <c r="BE110" s="844"/>
      <c r="BF110" s="844"/>
      <c r="BG110" s="844"/>
      <c r="BH110" s="844"/>
      <c r="BI110" s="844"/>
      <c r="BJ110" s="844"/>
      <c r="BK110" s="844"/>
      <c r="BL110" s="844"/>
      <c r="BM110" s="844"/>
      <c r="BN110" s="844"/>
      <c r="BO110" s="844"/>
      <c r="BP110" s="845"/>
      <c r="BQ110" s="897">
        <v>54269039</v>
      </c>
      <c r="BR110" s="878"/>
      <c r="BS110" s="878"/>
      <c r="BT110" s="878"/>
      <c r="BU110" s="878"/>
      <c r="BV110" s="878">
        <v>52426674</v>
      </c>
      <c r="BW110" s="878"/>
      <c r="BX110" s="878"/>
      <c r="BY110" s="878"/>
      <c r="BZ110" s="878"/>
      <c r="CA110" s="878">
        <v>52701683</v>
      </c>
      <c r="CB110" s="878"/>
      <c r="CC110" s="878"/>
      <c r="CD110" s="878"/>
      <c r="CE110" s="878"/>
      <c r="CF110" s="902">
        <v>216.2</v>
      </c>
      <c r="CG110" s="903"/>
      <c r="CH110" s="903"/>
      <c r="CI110" s="903"/>
      <c r="CJ110" s="903"/>
      <c r="CK110" s="962" t="s">
        <v>418</v>
      </c>
      <c r="CL110" s="855"/>
      <c r="CM110" s="896" t="s">
        <v>419</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2">
      <c r="A111" s="810" t="s">
        <v>420</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421</v>
      </c>
      <c r="BA111" s="788"/>
      <c r="BB111" s="788"/>
      <c r="BC111" s="788"/>
      <c r="BD111" s="788"/>
      <c r="BE111" s="788"/>
      <c r="BF111" s="788"/>
      <c r="BG111" s="788"/>
      <c r="BH111" s="788"/>
      <c r="BI111" s="788"/>
      <c r="BJ111" s="788"/>
      <c r="BK111" s="788"/>
      <c r="BL111" s="788"/>
      <c r="BM111" s="788"/>
      <c r="BN111" s="788"/>
      <c r="BO111" s="788"/>
      <c r="BP111" s="789"/>
      <c r="BQ111" s="852">
        <v>6011</v>
      </c>
      <c r="BR111" s="853"/>
      <c r="BS111" s="853"/>
      <c r="BT111" s="853"/>
      <c r="BU111" s="853"/>
      <c r="BV111" s="853">
        <v>3875</v>
      </c>
      <c r="BW111" s="853"/>
      <c r="BX111" s="853"/>
      <c r="BY111" s="853"/>
      <c r="BZ111" s="853"/>
      <c r="CA111" s="853">
        <v>2544</v>
      </c>
      <c r="CB111" s="853"/>
      <c r="CC111" s="853"/>
      <c r="CD111" s="853"/>
      <c r="CE111" s="853"/>
      <c r="CF111" s="911">
        <v>0</v>
      </c>
      <c r="CG111" s="912"/>
      <c r="CH111" s="912"/>
      <c r="CI111" s="912"/>
      <c r="CJ111" s="912"/>
      <c r="CK111" s="963"/>
      <c r="CL111" s="857"/>
      <c r="CM111" s="851" t="s">
        <v>422</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2">
      <c r="A112" s="948" t="s">
        <v>423</v>
      </c>
      <c r="B112" s="949"/>
      <c r="C112" s="788" t="s">
        <v>424</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425</v>
      </c>
      <c r="BA112" s="788"/>
      <c r="BB112" s="788"/>
      <c r="BC112" s="788"/>
      <c r="BD112" s="788"/>
      <c r="BE112" s="788"/>
      <c r="BF112" s="788"/>
      <c r="BG112" s="788"/>
      <c r="BH112" s="788"/>
      <c r="BI112" s="788"/>
      <c r="BJ112" s="788"/>
      <c r="BK112" s="788"/>
      <c r="BL112" s="788"/>
      <c r="BM112" s="788"/>
      <c r="BN112" s="788"/>
      <c r="BO112" s="788"/>
      <c r="BP112" s="789"/>
      <c r="BQ112" s="852">
        <v>20445860</v>
      </c>
      <c r="BR112" s="853"/>
      <c r="BS112" s="853"/>
      <c r="BT112" s="853"/>
      <c r="BU112" s="853"/>
      <c r="BV112" s="853">
        <v>18769240</v>
      </c>
      <c r="BW112" s="853"/>
      <c r="BX112" s="853"/>
      <c r="BY112" s="853"/>
      <c r="BZ112" s="853"/>
      <c r="CA112" s="853">
        <v>17200715</v>
      </c>
      <c r="CB112" s="853"/>
      <c r="CC112" s="853"/>
      <c r="CD112" s="853"/>
      <c r="CE112" s="853"/>
      <c r="CF112" s="911">
        <v>70.599999999999994</v>
      </c>
      <c r="CG112" s="912"/>
      <c r="CH112" s="912"/>
      <c r="CI112" s="912"/>
      <c r="CJ112" s="912"/>
      <c r="CK112" s="963"/>
      <c r="CL112" s="857"/>
      <c r="CM112" s="851" t="s">
        <v>426</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2">
      <c r="A113" s="950"/>
      <c r="B113" s="951"/>
      <c r="C113" s="788" t="s">
        <v>427</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1328870</v>
      </c>
      <c r="AB113" s="955"/>
      <c r="AC113" s="955"/>
      <c r="AD113" s="955"/>
      <c r="AE113" s="956"/>
      <c r="AF113" s="957">
        <v>1226074</v>
      </c>
      <c r="AG113" s="955"/>
      <c r="AH113" s="955"/>
      <c r="AI113" s="955"/>
      <c r="AJ113" s="956"/>
      <c r="AK113" s="957">
        <v>1209207</v>
      </c>
      <c r="AL113" s="955"/>
      <c r="AM113" s="955"/>
      <c r="AN113" s="955"/>
      <c r="AO113" s="956"/>
      <c r="AP113" s="958">
        <v>5</v>
      </c>
      <c r="AQ113" s="959"/>
      <c r="AR113" s="959"/>
      <c r="AS113" s="959"/>
      <c r="AT113" s="960"/>
      <c r="AU113" s="968"/>
      <c r="AV113" s="969"/>
      <c r="AW113" s="969"/>
      <c r="AX113" s="969"/>
      <c r="AY113" s="969"/>
      <c r="AZ113" s="851" t="s">
        <v>428</v>
      </c>
      <c r="BA113" s="788"/>
      <c r="BB113" s="788"/>
      <c r="BC113" s="788"/>
      <c r="BD113" s="788"/>
      <c r="BE113" s="788"/>
      <c r="BF113" s="788"/>
      <c r="BG113" s="788"/>
      <c r="BH113" s="788"/>
      <c r="BI113" s="788"/>
      <c r="BJ113" s="788"/>
      <c r="BK113" s="788"/>
      <c r="BL113" s="788"/>
      <c r="BM113" s="788"/>
      <c r="BN113" s="788"/>
      <c r="BO113" s="788"/>
      <c r="BP113" s="789"/>
      <c r="BQ113" s="852" t="s">
        <v>122</v>
      </c>
      <c r="BR113" s="853"/>
      <c r="BS113" s="853"/>
      <c r="BT113" s="853"/>
      <c r="BU113" s="853"/>
      <c r="BV113" s="853" t="s">
        <v>122</v>
      </c>
      <c r="BW113" s="853"/>
      <c r="BX113" s="853"/>
      <c r="BY113" s="853"/>
      <c r="BZ113" s="853"/>
      <c r="CA113" s="853" t="s">
        <v>122</v>
      </c>
      <c r="CB113" s="853"/>
      <c r="CC113" s="853"/>
      <c r="CD113" s="853"/>
      <c r="CE113" s="853"/>
      <c r="CF113" s="911" t="s">
        <v>122</v>
      </c>
      <c r="CG113" s="912"/>
      <c r="CH113" s="912"/>
      <c r="CI113" s="912"/>
      <c r="CJ113" s="912"/>
      <c r="CK113" s="963"/>
      <c r="CL113" s="857"/>
      <c r="CM113" s="851" t="s">
        <v>429</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2">
      <c r="A114" s="950"/>
      <c r="B114" s="951"/>
      <c r="C114" s="788" t="s">
        <v>430</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t="s">
        <v>122</v>
      </c>
      <c r="AB114" s="816"/>
      <c r="AC114" s="816"/>
      <c r="AD114" s="816"/>
      <c r="AE114" s="817"/>
      <c r="AF114" s="818" t="s">
        <v>122</v>
      </c>
      <c r="AG114" s="816"/>
      <c r="AH114" s="816"/>
      <c r="AI114" s="816"/>
      <c r="AJ114" s="817"/>
      <c r="AK114" s="818" t="s">
        <v>122</v>
      </c>
      <c r="AL114" s="816"/>
      <c r="AM114" s="816"/>
      <c r="AN114" s="816"/>
      <c r="AO114" s="817"/>
      <c r="AP114" s="860" t="s">
        <v>122</v>
      </c>
      <c r="AQ114" s="861"/>
      <c r="AR114" s="861"/>
      <c r="AS114" s="861"/>
      <c r="AT114" s="862"/>
      <c r="AU114" s="968"/>
      <c r="AV114" s="969"/>
      <c r="AW114" s="969"/>
      <c r="AX114" s="969"/>
      <c r="AY114" s="969"/>
      <c r="AZ114" s="851" t="s">
        <v>431</v>
      </c>
      <c r="BA114" s="788"/>
      <c r="BB114" s="788"/>
      <c r="BC114" s="788"/>
      <c r="BD114" s="788"/>
      <c r="BE114" s="788"/>
      <c r="BF114" s="788"/>
      <c r="BG114" s="788"/>
      <c r="BH114" s="788"/>
      <c r="BI114" s="788"/>
      <c r="BJ114" s="788"/>
      <c r="BK114" s="788"/>
      <c r="BL114" s="788"/>
      <c r="BM114" s="788"/>
      <c r="BN114" s="788"/>
      <c r="BO114" s="788"/>
      <c r="BP114" s="789"/>
      <c r="BQ114" s="852">
        <v>7186983</v>
      </c>
      <c r="BR114" s="853"/>
      <c r="BS114" s="853"/>
      <c r="BT114" s="853"/>
      <c r="BU114" s="853"/>
      <c r="BV114" s="853">
        <v>6930716</v>
      </c>
      <c r="BW114" s="853"/>
      <c r="BX114" s="853"/>
      <c r="BY114" s="853"/>
      <c r="BZ114" s="853"/>
      <c r="CA114" s="853">
        <v>7101505</v>
      </c>
      <c r="CB114" s="853"/>
      <c r="CC114" s="853"/>
      <c r="CD114" s="853"/>
      <c r="CE114" s="853"/>
      <c r="CF114" s="911">
        <v>29.1</v>
      </c>
      <c r="CG114" s="912"/>
      <c r="CH114" s="912"/>
      <c r="CI114" s="912"/>
      <c r="CJ114" s="912"/>
      <c r="CK114" s="963"/>
      <c r="CL114" s="857"/>
      <c r="CM114" s="851" t="s">
        <v>432</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2">
      <c r="A115" s="950"/>
      <c r="B115" s="951"/>
      <c r="C115" s="788" t="s">
        <v>433</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3529</v>
      </c>
      <c r="AB115" s="955"/>
      <c r="AC115" s="955"/>
      <c r="AD115" s="955"/>
      <c r="AE115" s="956"/>
      <c r="AF115" s="957">
        <v>2137</v>
      </c>
      <c r="AG115" s="955"/>
      <c r="AH115" s="955"/>
      <c r="AI115" s="955"/>
      <c r="AJ115" s="956"/>
      <c r="AK115" s="957">
        <v>1329</v>
      </c>
      <c r="AL115" s="955"/>
      <c r="AM115" s="955"/>
      <c r="AN115" s="955"/>
      <c r="AO115" s="956"/>
      <c r="AP115" s="958">
        <v>0</v>
      </c>
      <c r="AQ115" s="959"/>
      <c r="AR115" s="959"/>
      <c r="AS115" s="959"/>
      <c r="AT115" s="960"/>
      <c r="AU115" s="968"/>
      <c r="AV115" s="969"/>
      <c r="AW115" s="969"/>
      <c r="AX115" s="969"/>
      <c r="AY115" s="969"/>
      <c r="AZ115" s="851" t="s">
        <v>434</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435</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2">
      <c r="A116" s="952"/>
      <c r="B116" s="953"/>
      <c r="C116" s="875" t="s">
        <v>436</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437</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438</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2">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439</v>
      </c>
      <c r="Z117" s="933"/>
      <c r="AA117" s="938">
        <v>5885653</v>
      </c>
      <c r="AB117" s="939"/>
      <c r="AC117" s="939"/>
      <c r="AD117" s="939"/>
      <c r="AE117" s="940"/>
      <c r="AF117" s="941">
        <v>5988046</v>
      </c>
      <c r="AG117" s="939"/>
      <c r="AH117" s="939"/>
      <c r="AI117" s="939"/>
      <c r="AJ117" s="940"/>
      <c r="AK117" s="941">
        <v>5983253</v>
      </c>
      <c r="AL117" s="939"/>
      <c r="AM117" s="939"/>
      <c r="AN117" s="939"/>
      <c r="AO117" s="940"/>
      <c r="AP117" s="942"/>
      <c r="AQ117" s="943"/>
      <c r="AR117" s="943"/>
      <c r="AS117" s="943"/>
      <c r="AT117" s="944"/>
      <c r="AU117" s="968"/>
      <c r="AV117" s="969"/>
      <c r="AW117" s="969"/>
      <c r="AX117" s="969"/>
      <c r="AY117" s="969"/>
      <c r="AZ117" s="899" t="s">
        <v>440</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441</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2">
      <c r="A118" s="931" t="s">
        <v>415</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412</v>
      </c>
      <c r="AB118" s="932"/>
      <c r="AC118" s="932"/>
      <c r="AD118" s="932"/>
      <c r="AE118" s="933"/>
      <c r="AF118" s="934" t="s">
        <v>413</v>
      </c>
      <c r="AG118" s="932"/>
      <c r="AH118" s="932"/>
      <c r="AI118" s="932"/>
      <c r="AJ118" s="933"/>
      <c r="AK118" s="934" t="s">
        <v>294</v>
      </c>
      <c r="AL118" s="932"/>
      <c r="AM118" s="932"/>
      <c r="AN118" s="932"/>
      <c r="AO118" s="933"/>
      <c r="AP118" s="935" t="s">
        <v>414</v>
      </c>
      <c r="AQ118" s="936"/>
      <c r="AR118" s="936"/>
      <c r="AS118" s="936"/>
      <c r="AT118" s="937"/>
      <c r="AU118" s="968"/>
      <c r="AV118" s="969"/>
      <c r="AW118" s="969"/>
      <c r="AX118" s="969"/>
      <c r="AY118" s="969"/>
      <c r="AZ118" s="874" t="s">
        <v>442</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443</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2">
      <c r="A119" s="854" t="s">
        <v>418</v>
      </c>
      <c r="B119" s="855"/>
      <c r="C119" s="896" t="s">
        <v>419</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444</v>
      </c>
      <c r="BP119" s="914"/>
      <c r="BQ119" s="915">
        <v>81907893</v>
      </c>
      <c r="BR119" s="881"/>
      <c r="BS119" s="881"/>
      <c r="BT119" s="881"/>
      <c r="BU119" s="881"/>
      <c r="BV119" s="881">
        <v>78130505</v>
      </c>
      <c r="BW119" s="881"/>
      <c r="BX119" s="881"/>
      <c r="BY119" s="881"/>
      <c r="BZ119" s="881"/>
      <c r="CA119" s="881">
        <v>77006447</v>
      </c>
      <c r="CB119" s="881"/>
      <c r="CC119" s="881"/>
      <c r="CD119" s="881"/>
      <c r="CE119" s="881"/>
      <c r="CF119" s="784"/>
      <c r="CG119" s="785"/>
      <c r="CH119" s="785"/>
      <c r="CI119" s="785"/>
      <c r="CJ119" s="870"/>
      <c r="CK119" s="964"/>
      <c r="CL119" s="859"/>
      <c r="CM119" s="874" t="s">
        <v>445</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6011</v>
      </c>
      <c r="DH119" s="800"/>
      <c r="DI119" s="800"/>
      <c r="DJ119" s="800"/>
      <c r="DK119" s="801"/>
      <c r="DL119" s="802">
        <v>3875</v>
      </c>
      <c r="DM119" s="800"/>
      <c r="DN119" s="800"/>
      <c r="DO119" s="800"/>
      <c r="DP119" s="801"/>
      <c r="DQ119" s="802">
        <v>2544</v>
      </c>
      <c r="DR119" s="800"/>
      <c r="DS119" s="800"/>
      <c r="DT119" s="800"/>
      <c r="DU119" s="801"/>
      <c r="DV119" s="884">
        <v>0</v>
      </c>
      <c r="DW119" s="885"/>
      <c r="DX119" s="885"/>
      <c r="DY119" s="885"/>
      <c r="DZ119" s="886"/>
    </row>
    <row r="120" spans="1:130" s="230" customFormat="1" ht="26.25" customHeight="1" x14ac:dyDescent="0.2">
      <c r="A120" s="856"/>
      <c r="B120" s="857"/>
      <c r="C120" s="851" t="s">
        <v>422</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446</v>
      </c>
      <c r="AV120" s="917"/>
      <c r="AW120" s="917"/>
      <c r="AX120" s="917"/>
      <c r="AY120" s="918"/>
      <c r="AZ120" s="896" t="s">
        <v>447</v>
      </c>
      <c r="BA120" s="844"/>
      <c r="BB120" s="844"/>
      <c r="BC120" s="844"/>
      <c r="BD120" s="844"/>
      <c r="BE120" s="844"/>
      <c r="BF120" s="844"/>
      <c r="BG120" s="844"/>
      <c r="BH120" s="844"/>
      <c r="BI120" s="844"/>
      <c r="BJ120" s="844"/>
      <c r="BK120" s="844"/>
      <c r="BL120" s="844"/>
      <c r="BM120" s="844"/>
      <c r="BN120" s="844"/>
      <c r="BO120" s="844"/>
      <c r="BP120" s="845"/>
      <c r="BQ120" s="897">
        <v>8483152</v>
      </c>
      <c r="BR120" s="878"/>
      <c r="BS120" s="878"/>
      <c r="BT120" s="878"/>
      <c r="BU120" s="878"/>
      <c r="BV120" s="878">
        <v>7409658</v>
      </c>
      <c r="BW120" s="878"/>
      <c r="BX120" s="878"/>
      <c r="BY120" s="878"/>
      <c r="BZ120" s="878"/>
      <c r="CA120" s="878">
        <v>7231441</v>
      </c>
      <c r="CB120" s="878"/>
      <c r="CC120" s="878"/>
      <c r="CD120" s="878"/>
      <c r="CE120" s="878"/>
      <c r="CF120" s="902">
        <v>29.7</v>
      </c>
      <c r="CG120" s="903"/>
      <c r="CH120" s="903"/>
      <c r="CI120" s="903"/>
      <c r="CJ120" s="903"/>
      <c r="CK120" s="904" t="s">
        <v>448</v>
      </c>
      <c r="CL120" s="888"/>
      <c r="CM120" s="888"/>
      <c r="CN120" s="888"/>
      <c r="CO120" s="889"/>
      <c r="CP120" s="908" t="s">
        <v>395</v>
      </c>
      <c r="CQ120" s="909"/>
      <c r="CR120" s="909"/>
      <c r="CS120" s="909"/>
      <c r="CT120" s="909"/>
      <c r="CU120" s="909"/>
      <c r="CV120" s="909"/>
      <c r="CW120" s="909"/>
      <c r="CX120" s="909"/>
      <c r="CY120" s="909"/>
      <c r="CZ120" s="909"/>
      <c r="DA120" s="909"/>
      <c r="DB120" s="909"/>
      <c r="DC120" s="909"/>
      <c r="DD120" s="909"/>
      <c r="DE120" s="909"/>
      <c r="DF120" s="910"/>
      <c r="DG120" s="897">
        <v>20299510</v>
      </c>
      <c r="DH120" s="878"/>
      <c r="DI120" s="878"/>
      <c r="DJ120" s="878"/>
      <c r="DK120" s="878"/>
      <c r="DL120" s="878">
        <v>18769240</v>
      </c>
      <c r="DM120" s="878"/>
      <c r="DN120" s="878"/>
      <c r="DO120" s="878"/>
      <c r="DP120" s="878"/>
      <c r="DQ120" s="878">
        <v>17200715</v>
      </c>
      <c r="DR120" s="878"/>
      <c r="DS120" s="878"/>
      <c r="DT120" s="878"/>
      <c r="DU120" s="878"/>
      <c r="DV120" s="879">
        <v>70.599999999999994</v>
      </c>
      <c r="DW120" s="879"/>
      <c r="DX120" s="879"/>
      <c r="DY120" s="879"/>
      <c r="DZ120" s="880"/>
    </row>
    <row r="121" spans="1:130" s="230" customFormat="1" ht="26.25" customHeight="1" x14ac:dyDescent="0.2">
      <c r="A121" s="856"/>
      <c r="B121" s="857"/>
      <c r="C121" s="899" t="s">
        <v>449</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450</v>
      </c>
      <c r="BA121" s="788"/>
      <c r="BB121" s="788"/>
      <c r="BC121" s="788"/>
      <c r="BD121" s="788"/>
      <c r="BE121" s="788"/>
      <c r="BF121" s="788"/>
      <c r="BG121" s="788"/>
      <c r="BH121" s="788"/>
      <c r="BI121" s="788"/>
      <c r="BJ121" s="788"/>
      <c r="BK121" s="788"/>
      <c r="BL121" s="788"/>
      <c r="BM121" s="788"/>
      <c r="BN121" s="788"/>
      <c r="BO121" s="788"/>
      <c r="BP121" s="789"/>
      <c r="BQ121" s="852">
        <v>20532650</v>
      </c>
      <c r="BR121" s="853"/>
      <c r="BS121" s="853"/>
      <c r="BT121" s="853"/>
      <c r="BU121" s="853"/>
      <c r="BV121" s="853">
        <v>22028917</v>
      </c>
      <c r="BW121" s="853"/>
      <c r="BX121" s="853"/>
      <c r="BY121" s="853"/>
      <c r="BZ121" s="853"/>
      <c r="CA121" s="853">
        <v>24454313</v>
      </c>
      <c r="CB121" s="853"/>
      <c r="CC121" s="853"/>
      <c r="CD121" s="853"/>
      <c r="CE121" s="853"/>
      <c r="CF121" s="911">
        <v>100.3</v>
      </c>
      <c r="CG121" s="912"/>
      <c r="CH121" s="912"/>
      <c r="CI121" s="912"/>
      <c r="CJ121" s="912"/>
      <c r="CK121" s="905"/>
      <c r="CL121" s="891"/>
      <c r="CM121" s="891"/>
      <c r="CN121" s="891"/>
      <c r="CO121" s="892"/>
      <c r="CP121" s="871" t="s">
        <v>390</v>
      </c>
      <c r="CQ121" s="872"/>
      <c r="CR121" s="872"/>
      <c r="CS121" s="872"/>
      <c r="CT121" s="872"/>
      <c r="CU121" s="872"/>
      <c r="CV121" s="872"/>
      <c r="CW121" s="872"/>
      <c r="CX121" s="872"/>
      <c r="CY121" s="872"/>
      <c r="CZ121" s="872"/>
      <c r="DA121" s="872"/>
      <c r="DB121" s="872"/>
      <c r="DC121" s="872"/>
      <c r="DD121" s="872"/>
      <c r="DE121" s="872"/>
      <c r="DF121" s="873"/>
      <c r="DG121" s="852" t="s">
        <v>122</v>
      </c>
      <c r="DH121" s="853"/>
      <c r="DI121" s="853"/>
      <c r="DJ121" s="853"/>
      <c r="DK121" s="853"/>
      <c r="DL121" s="853" t="s">
        <v>122</v>
      </c>
      <c r="DM121" s="853"/>
      <c r="DN121" s="853"/>
      <c r="DO121" s="853"/>
      <c r="DP121" s="853"/>
      <c r="DQ121" s="853" t="s">
        <v>122</v>
      </c>
      <c r="DR121" s="853"/>
      <c r="DS121" s="853"/>
      <c r="DT121" s="853"/>
      <c r="DU121" s="853"/>
      <c r="DV121" s="830" t="s">
        <v>122</v>
      </c>
      <c r="DW121" s="830"/>
      <c r="DX121" s="830"/>
      <c r="DY121" s="830"/>
      <c r="DZ121" s="831"/>
    </row>
    <row r="122" spans="1:130" s="230" customFormat="1" ht="26.25" customHeight="1" x14ac:dyDescent="0.2">
      <c r="A122" s="856"/>
      <c r="B122" s="857"/>
      <c r="C122" s="851" t="s">
        <v>432</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451</v>
      </c>
      <c r="BA122" s="875"/>
      <c r="BB122" s="875"/>
      <c r="BC122" s="875"/>
      <c r="BD122" s="875"/>
      <c r="BE122" s="875"/>
      <c r="BF122" s="875"/>
      <c r="BG122" s="875"/>
      <c r="BH122" s="875"/>
      <c r="BI122" s="875"/>
      <c r="BJ122" s="875"/>
      <c r="BK122" s="875"/>
      <c r="BL122" s="875"/>
      <c r="BM122" s="875"/>
      <c r="BN122" s="875"/>
      <c r="BO122" s="875"/>
      <c r="BP122" s="876"/>
      <c r="BQ122" s="915">
        <v>49810480</v>
      </c>
      <c r="BR122" s="881"/>
      <c r="BS122" s="881"/>
      <c r="BT122" s="881"/>
      <c r="BU122" s="881"/>
      <c r="BV122" s="881">
        <v>47633048</v>
      </c>
      <c r="BW122" s="881"/>
      <c r="BX122" s="881"/>
      <c r="BY122" s="881"/>
      <c r="BZ122" s="881"/>
      <c r="CA122" s="881">
        <v>45497005</v>
      </c>
      <c r="CB122" s="881"/>
      <c r="CC122" s="881"/>
      <c r="CD122" s="881"/>
      <c r="CE122" s="881"/>
      <c r="CF122" s="882">
        <v>186.7</v>
      </c>
      <c r="CG122" s="883"/>
      <c r="CH122" s="883"/>
      <c r="CI122" s="883"/>
      <c r="CJ122" s="883"/>
      <c r="CK122" s="905"/>
      <c r="CL122" s="891"/>
      <c r="CM122" s="891"/>
      <c r="CN122" s="891"/>
      <c r="CO122" s="892"/>
      <c r="CP122" s="871" t="s">
        <v>391</v>
      </c>
      <c r="CQ122" s="872"/>
      <c r="CR122" s="872"/>
      <c r="CS122" s="872"/>
      <c r="CT122" s="872"/>
      <c r="CU122" s="872"/>
      <c r="CV122" s="872"/>
      <c r="CW122" s="872"/>
      <c r="CX122" s="872"/>
      <c r="CY122" s="872"/>
      <c r="CZ122" s="872"/>
      <c r="DA122" s="872"/>
      <c r="DB122" s="872"/>
      <c r="DC122" s="872"/>
      <c r="DD122" s="872"/>
      <c r="DE122" s="872"/>
      <c r="DF122" s="873"/>
      <c r="DG122" s="852" t="s">
        <v>122</v>
      </c>
      <c r="DH122" s="853"/>
      <c r="DI122" s="853"/>
      <c r="DJ122" s="853"/>
      <c r="DK122" s="853"/>
      <c r="DL122" s="853" t="s">
        <v>122</v>
      </c>
      <c r="DM122" s="853"/>
      <c r="DN122" s="853"/>
      <c r="DO122" s="853"/>
      <c r="DP122" s="853"/>
      <c r="DQ122" s="853" t="s">
        <v>122</v>
      </c>
      <c r="DR122" s="853"/>
      <c r="DS122" s="853"/>
      <c r="DT122" s="853"/>
      <c r="DU122" s="853"/>
      <c r="DV122" s="830" t="s">
        <v>122</v>
      </c>
      <c r="DW122" s="830"/>
      <c r="DX122" s="830"/>
      <c r="DY122" s="830"/>
      <c r="DZ122" s="831"/>
    </row>
    <row r="123" spans="1:130" s="230" customFormat="1" ht="26.25" customHeight="1" x14ac:dyDescent="0.2">
      <c r="A123" s="856"/>
      <c r="B123" s="857"/>
      <c r="C123" s="851" t="s">
        <v>438</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452</v>
      </c>
      <c r="BP123" s="914"/>
      <c r="BQ123" s="868">
        <v>78826282</v>
      </c>
      <c r="BR123" s="869"/>
      <c r="BS123" s="869"/>
      <c r="BT123" s="869"/>
      <c r="BU123" s="869"/>
      <c r="BV123" s="869">
        <v>77071623</v>
      </c>
      <c r="BW123" s="869"/>
      <c r="BX123" s="869"/>
      <c r="BY123" s="869"/>
      <c r="BZ123" s="869"/>
      <c r="CA123" s="869">
        <v>77182759</v>
      </c>
      <c r="CB123" s="869"/>
      <c r="CC123" s="869"/>
      <c r="CD123" s="869"/>
      <c r="CE123" s="869"/>
      <c r="CF123" s="784"/>
      <c r="CG123" s="785"/>
      <c r="CH123" s="785"/>
      <c r="CI123" s="785"/>
      <c r="CJ123" s="870"/>
      <c r="CK123" s="905"/>
      <c r="CL123" s="891"/>
      <c r="CM123" s="891"/>
      <c r="CN123" s="891"/>
      <c r="CO123" s="892"/>
      <c r="CP123" s="871" t="s">
        <v>394</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x14ac:dyDescent="0.25">
      <c r="A124" s="856"/>
      <c r="B124" s="857"/>
      <c r="C124" s="851" t="s">
        <v>441</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453</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12.6</v>
      </c>
      <c r="BR124" s="867"/>
      <c r="BS124" s="867"/>
      <c r="BT124" s="867"/>
      <c r="BU124" s="867"/>
      <c r="BV124" s="867">
        <v>4.4000000000000004</v>
      </c>
      <c r="BW124" s="867"/>
      <c r="BX124" s="867"/>
      <c r="BY124" s="867"/>
      <c r="BZ124" s="867"/>
      <c r="CA124" s="867" t="s">
        <v>122</v>
      </c>
      <c r="CB124" s="867"/>
      <c r="CC124" s="867"/>
      <c r="CD124" s="867"/>
      <c r="CE124" s="867"/>
      <c r="CF124" s="762"/>
      <c r="CG124" s="763"/>
      <c r="CH124" s="763"/>
      <c r="CI124" s="763"/>
      <c r="CJ124" s="898"/>
      <c r="CK124" s="906"/>
      <c r="CL124" s="906"/>
      <c r="CM124" s="906"/>
      <c r="CN124" s="906"/>
      <c r="CO124" s="907"/>
      <c r="CP124" s="871" t="s">
        <v>454</v>
      </c>
      <c r="CQ124" s="872"/>
      <c r="CR124" s="872"/>
      <c r="CS124" s="872"/>
      <c r="CT124" s="872"/>
      <c r="CU124" s="872"/>
      <c r="CV124" s="872"/>
      <c r="CW124" s="872"/>
      <c r="CX124" s="872"/>
      <c r="CY124" s="872"/>
      <c r="CZ124" s="872"/>
      <c r="DA124" s="872"/>
      <c r="DB124" s="872"/>
      <c r="DC124" s="872"/>
      <c r="DD124" s="872"/>
      <c r="DE124" s="872"/>
      <c r="DF124" s="873"/>
      <c r="DG124" s="799">
        <v>146350</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2">
      <c r="A125" s="856"/>
      <c r="B125" s="857"/>
      <c r="C125" s="851" t="s">
        <v>443</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455</v>
      </c>
      <c r="CL125" s="888"/>
      <c r="CM125" s="888"/>
      <c r="CN125" s="888"/>
      <c r="CO125" s="889"/>
      <c r="CP125" s="896" t="s">
        <v>456</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5">
      <c r="A126" s="856"/>
      <c r="B126" s="857"/>
      <c r="C126" s="851" t="s">
        <v>445</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v>3529</v>
      </c>
      <c r="AB126" s="816"/>
      <c r="AC126" s="816"/>
      <c r="AD126" s="816"/>
      <c r="AE126" s="817"/>
      <c r="AF126" s="818">
        <v>2137</v>
      </c>
      <c r="AG126" s="816"/>
      <c r="AH126" s="816"/>
      <c r="AI126" s="816"/>
      <c r="AJ126" s="817"/>
      <c r="AK126" s="818">
        <v>1329</v>
      </c>
      <c r="AL126" s="816"/>
      <c r="AM126" s="816"/>
      <c r="AN126" s="816"/>
      <c r="AO126" s="817"/>
      <c r="AP126" s="860">
        <v>0</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457</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2">
      <c r="A127" s="858"/>
      <c r="B127" s="859"/>
      <c r="C127" s="874" t="s">
        <v>458</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459</v>
      </c>
      <c r="AY127" s="848"/>
      <c r="AZ127" s="848"/>
      <c r="BA127" s="848"/>
      <c r="BB127" s="848"/>
      <c r="BC127" s="848"/>
      <c r="BD127" s="848"/>
      <c r="BE127" s="849"/>
      <c r="BF127" s="847" t="s">
        <v>460</v>
      </c>
      <c r="BG127" s="848"/>
      <c r="BH127" s="848"/>
      <c r="BI127" s="848"/>
      <c r="BJ127" s="848"/>
      <c r="BK127" s="848"/>
      <c r="BL127" s="849"/>
      <c r="BM127" s="847" t="s">
        <v>461</v>
      </c>
      <c r="BN127" s="848"/>
      <c r="BO127" s="848"/>
      <c r="BP127" s="848"/>
      <c r="BQ127" s="848"/>
      <c r="BR127" s="848"/>
      <c r="BS127" s="849"/>
      <c r="BT127" s="847" t="s">
        <v>462</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463</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5">
      <c r="A128" s="832" t="s">
        <v>464</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465</v>
      </c>
      <c r="X128" s="834"/>
      <c r="Y128" s="834"/>
      <c r="Z128" s="835"/>
      <c r="AA128" s="836">
        <v>1242516</v>
      </c>
      <c r="AB128" s="837"/>
      <c r="AC128" s="837"/>
      <c r="AD128" s="837"/>
      <c r="AE128" s="838"/>
      <c r="AF128" s="839">
        <v>1184906</v>
      </c>
      <c r="AG128" s="837"/>
      <c r="AH128" s="837"/>
      <c r="AI128" s="837"/>
      <c r="AJ128" s="838"/>
      <c r="AK128" s="839">
        <v>1240618</v>
      </c>
      <c r="AL128" s="837"/>
      <c r="AM128" s="837"/>
      <c r="AN128" s="837"/>
      <c r="AO128" s="838"/>
      <c r="AP128" s="840"/>
      <c r="AQ128" s="841"/>
      <c r="AR128" s="841"/>
      <c r="AS128" s="841"/>
      <c r="AT128" s="842"/>
      <c r="AU128" s="232"/>
      <c r="AV128" s="232"/>
      <c r="AW128" s="232"/>
      <c r="AX128" s="843" t="s">
        <v>466</v>
      </c>
      <c r="AY128" s="844"/>
      <c r="AZ128" s="844"/>
      <c r="BA128" s="844"/>
      <c r="BB128" s="844"/>
      <c r="BC128" s="844"/>
      <c r="BD128" s="844"/>
      <c r="BE128" s="845"/>
      <c r="BF128" s="822" t="s">
        <v>122</v>
      </c>
      <c r="BG128" s="823"/>
      <c r="BH128" s="823"/>
      <c r="BI128" s="823"/>
      <c r="BJ128" s="823"/>
      <c r="BK128" s="823"/>
      <c r="BL128" s="846"/>
      <c r="BM128" s="822">
        <v>11.88</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467</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2">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468</v>
      </c>
      <c r="X129" s="813"/>
      <c r="Y129" s="813"/>
      <c r="Z129" s="814"/>
      <c r="AA129" s="815">
        <v>28526491</v>
      </c>
      <c r="AB129" s="816"/>
      <c r="AC129" s="816"/>
      <c r="AD129" s="816"/>
      <c r="AE129" s="817"/>
      <c r="AF129" s="818">
        <v>27874939</v>
      </c>
      <c r="AG129" s="816"/>
      <c r="AH129" s="816"/>
      <c r="AI129" s="816"/>
      <c r="AJ129" s="817"/>
      <c r="AK129" s="818">
        <v>28392345</v>
      </c>
      <c r="AL129" s="816"/>
      <c r="AM129" s="816"/>
      <c r="AN129" s="816"/>
      <c r="AO129" s="817"/>
      <c r="AP129" s="819"/>
      <c r="AQ129" s="820"/>
      <c r="AR129" s="820"/>
      <c r="AS129" s="820"/>
      <c r="AT129" s="821"/>
      <c r="AU129" s="233"/>
      <c r="AV129" s="233"/>
      <c r="AW129" s="233"/>
      <c r="AX129" s="787" t="s">
        <v>469</v>
      </c>
      <c r="AY129" s="788"/>
      <c r="AZ129" s="788"/>
      <c r="BA129" s="788"/>
      <c r="BB129" s="788"/>
      <c r="BC129" s="788"/>
      <c r="BD129" s="788"/>
      <c r="BE129" s="789"/>
      <c r="BF129" s="806" t="s">
        <v>122</v>
      </c>
      <c r="BG129" s="807"/>
      <c r="BH129" s="807"/>
      <c r="BI129" s="807"/>
      <c r="BJ129" s="807"/>
      <c r="BK129" s="807"/>
      <c r="BL129" s="808"/>
      <c r="BM129" s="806">
        <v>16.88</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470</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471</v>
      </c>
      <c r="X130" s="813"/>
      <c r="Y130" s="813"/>
      <c r="Z130" s="814"/>
      <c r="AA130" s="815">
        <v>4128873</v>
      </c>
      <c r="AB130" s="816"/>
      <c r="AC130" s="816"/>
      <c r="AD130" s="816"/>
      <c r="AE130" s="817"/>
      <c r="AF130" s="818">
        <v>4082103</v>
      </c>
      <c r="AG130" s="816"/>
      <c r="AH130" s="816"/>
      <c r="AI130" s="816"/>
      <c r="AJ130" s="817"/>
      <c r="AK130" s="818">
        <v>4018088</v>
      </c>
      <c r="AL130" s="816"/>
      <c r="AM130" s="816"/>
      <c r="AN130" s="816"/>
      <c r="AO130" s="817"/>
      <c r="AP130" s="819"/>
      <c r="AQ130" s="820"/>
      <c r="AR130" s="820"/>
      <c r="AS130" s="820"/>
      <c r="AT130" s="821"/>
      <c r="AU130" s="233"/>
      <c r="AV130" s="233"/>
      <c r="AW130" s="233"/>
      <c r="AX130" s="787" t="s">
        <v>472</v>
      </c>
      <c r="AY130" s="788"/>
      <c r="AZ130" s="788"/>
      <c r="BA130" s="788"/>
      <c r="BB130" s="788"/>
      <c r="BC130" s="788"/>
      <c r="BD130" s="788"/>
      <c r="BE130" s="789"/>
      <c r="BF130" s="790">
        <v>2.7</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473</v>
      </c>
      <c r="X131" s="797"/>
      <c r="Y131" s="797"/>
      <c r="Z131" s="798"/>
      <c r="AA131" s="799">
        <v>24397618</v>
      </c>
      <c r="AB131" s="800"/>
      <c r="AC131" s="800"/>
      <c r="AD131" s="800"/>
      <c r="AE131" s="801"/>
      <c r="AF131" s="802">
        <v>23792836</v>
      </c>
      <c r="AG131" s="800"/>
      <c r="AH131" s="800"/>
      <c r="AI131" s="800"/>
      <c r="AJ131" s="801"/>
      <c r="AK131" s="802">
        <v>24374257</v>
      </c>
      <c r="AL131" s="800"/>
      <c r="AM131" s="800"/>
      <c r="AN131" s="800"/>
      <c r="AO131" s="801"/>
      <c r="AP131" s="803"/>
      <c r="AQ131" s="804"/>
      <c r="AR131" s="804"/>
      <c r="AS131" s="804"/>
      <c r="AT131" s="805"/>
      <c r="AU131" s="233"/>
      <c r="AV131" s="233"/>
      <c r="AW131" s="233"/>
      <c r="AX131" s="765" t="s">
        <v>474</v>
      </c>
      <c r="AY131" s="766"/>
      <c r="AZ131" s="766"/>
      <c r="BA131" s="766"/>
      <c r="BB131" s="766"/>
      <c r="BC131" s="766"/>
      <c r="BD131" s="766"/>
      <c r="BE131" s="767"/>
      <c r="BF131" s="768" t="s">
        <v>122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475</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476</v>
      </c>
      <c r="W132" s="778"/>
      <c r="X132" s="778"/>
      <c r="Y132" s="778"/>
      <c r="Z132" s="779"/>
      <c r="AA132" s="780">
        <v>2.1078451180000002</v>
      </c>
      <c r="AB132" s="781"/>
      <c r="AC132" s="781"/>
      <c r="AD132" s="781"/>
      <c r="AE132" s="782"/>
      <c r="AF132" s="783">
        <v>3.0304794269999999</v>
      </c>
      <c r="AG132" s="781"/>
      <c r="AH132" s="781"/>
      <c r="AI132" s="781"/>
      <c r="AJ132" s="782"/>
      <c r="AK132" s="783">
        <v>2.9725911229999999</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477</v>
      </c>
      <c r="W133" s="757"/>
      <c r="X133" s="757"/>
      <c r="Y133" s="757"/>
      <c r="Z133" s="758"/>
      <c r="AA133" s="759">
        <v>1.6</v>
      </c>
      <c r="AB133" s="760"/>
      <c r="AC133" s="760"/>
      <c r="AD133" s="760"/>
      <c r="AE133" s="761"/>
      <c r="AF133" s="759">
        <v>2.2000000000000002</v>
      </c>
      <c r="AG133" s="760"/>
      <c r="AH133" s="760"/>
      <c r="AI133" s="760"/>
      <c r="AJ133" s="761"/>
      <c r="AK133" s="759">
        <v>2.7</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muKXlVVex7C1f6835+GeeGmBEd3WQfkK6rV2BY+5d29t4p8I3WEpvHgulGnwdq9cE+sf8+ZjpTYb4rQEf8uvRA==" saltValue="/9iFm1U5KSKkD6sCTDbLX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tabSelected="1" view="pageBreakPreview" zoomScaleNormal="85" zoomScaleSheetLayoutView="100" workbookViewId="0"/>
  </sheetViews>
  <sheetFormatPr defaultColWidth="0" defaultRowHeight="13.5" customHeight="1" zeroHeight="1" x14ac:dyDescent="0.2"/>
  <cols>
    <col min="1" max="120" width="2.81640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478</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R6Ro+R6OH8EisSov+Zt0UFeyOslGY/+uL7jI5ai2JEv8CrNjhg9XFmE5gUaKYAnEjCvrLarG0TcXK+GnntZZGg==" saltValue="FD53Or49VPSnp5Q9NJHGE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abSelected="1"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717qjh583RmbTxcz43PvWEF7Blj+Rm8oAn+moUr8pzl2+1f3qdg1uR7ujwpVYVF4ZOkyjce6Wm8dJUdw8l51/A==" saltValue="f96iy0/QIjMESdjkkYLhuQ=="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tabSelected="1" view="pageBreakPreview"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480</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481</v>
      </c>
      <c r="AP7" s="272"/>
      <c r="AQ7" s="273" t="s">
        <v>482</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483</v>
      </c>
      <c r="AQ8" s="279" t="s">
        <v>484</v>
      </c>
      <c r="AR8" s="280" t="s">
        <v>485</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486</v>
      </c>
      <c r="AL9" s="1167"/>
      <c r="AM9" s="1167"/>
      <c r="AN9" s="1168"/>
      <c r="AO9" s="281">
        <v>7912741</v>
      </c>
      <c r="AP9" s="281">
        <v>69367</v>
      </c>
      <c r="AQ9" s="282">
        <v>66571</v>
      </c>
      <c r="AR9" s="283">
        <v>4.2</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487</v>
      </c>
      <c r="AL10" s="1167"/>
      <c r="AM10" s="1167"/>
      <c r="AN10" s="1168"/>
      <c r="AO10" s="284">
        <v>7833</v>
      </c>
      <c r="AP10" s="284">
        <v>69</v>
      </c>
      <c r="AQ10" s="285">
        <v>3999</v>
      </c>
      <c r="AR10" s="286">
        <v>-98.3</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488</v>
      </c>
      <c r="AL11" s="1167"/>
      <c r="AM11" s="1167"/>
      <c r="AN11" s="1168"/>
      <c r="AO11" s="284">
        <v>66092</v>
      </c>
      <c r="AP11" s="284">
        <v>579</v>
      </c>
      <c r="AQ11" s="285">
        <v>2086</v>
      </c>
      <c r="AR11" s="286">
        <v>-72.2</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489</v>
      </c>
      <c r="AL12" s="1167"/>
      <c r="AM12" s="1167"/>
      <c r="AN12" s="1168"/>
      <c r="AO12" s="284" t="s">
        <v>490</v>
      </c>
      <c r="AP12" s="284" t="s">
        <v>490</v>
      </c>
      <c r="AQ12" s="285">
        <v>22</v>
      </c>
      <c r="AR12" s="286" t="s">
        <v>490</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491</v>
      </c>
      <c r="AL13" s="1167"/>
      <c r="AM13" s="1167"/>
      <c r="AN13" s="1168"/>
      <c r="AO13" s="284">
        <v>325963</v>
      </c>
      <c r="AP13" s="284">
        <v>2858</v>
      </c>
      <c r="AQ13" s="285">
        <v>2452</v>
      </c>
      <c r="AR13" s="286">
        <v>16.600000000000001</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492</v>
      </c>
      <c r="AL14" s="1167"/>
      <c r="AM14" s="1167"/>
      <c r="AN14" s="1168"/>
      <c r="AO14" s="284">
        <v>230875</v>
      </c>
      <c r="AP14" s="284">
        <v>2024</v>
      </c>
      <c r="AQ14" s="285">
        <v>1577</v>
      </c>
      <c r="AR14" s="286">
        <v>28.3</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493</v>
      </c>
      <c r="AL15" s="1170"/>
      <c r="AM15" s="1170"/>
      <c r="AN15" s="1171"/>
      <c r="AO15" s="284">
        <v>-358247</v>
      </c>
      <c r="AP15" s="284">
        <v>-3141</v>
      </c>
      <c r="AQ15" s="285">
        <v>-2400</v>
      </c>
      <c r="AR15" s="286">
        <v>30.9</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8185257</v>
      </c>
      <c r="AP16" s="284">
        <v>71756</v>
      </c>
      <c r="AQ16" s="285">
        <v>74306</v>
      </c>
      <c r="AR16" s="286">
        <v>-3.4</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498</v>
      </c>
      <c r="AL21" s="1173"/>
      <c r="AM21" s="1173"/>
      <c r="AN21" s="1174"/>
      <c r="AO21" s="297">
        <v>6.95</v>
      </c>
      <c r="AP21" s="298">
        <v>6.91</v>
      </c>
      <c r="AQ21" s="299">
        <v>0.04</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499</v>
      </c>
      <c r="AL22" s="1173"/>
      <c r="AM22" s="1173"/>
      <c r="AN22" s="1174"/>
      <c r="AO22" s="302">
        <v>98.9</v>
      </c>
      <c r="AP22" s="303">
        <v>99.2</v>
      </c>
      <c r="AQ22" s="304">
        <v>-0.3</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65" t="s">
        <v>500</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 x14ac:dyDescent="0.2">
      <c r="A27" s="309"/>
      <c r="AO27" s="262"/>
      <c r="AP27" s="262"/>
      <c r="AQ27" s="262"/>
      <c r="AR27" s="262"/>
      <c r="AS27" s="262"/>
      <c r="AT27" s="262"/>
    </row>
    <row r="28" spans="1:46" ht="16.5" x14ac:dyDescent="0.2">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481</v>
      </c>
      <c r="AP30" s="272"/>
      <c r="AQ30" s="273" t="s">
        <v>482</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483</v>
      </c>
      <c r="AQ31" s="279" t="s">
        <v>484</v>
      </c>
      <c r="AR31" s="280" t="s">
        <v>485</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503</v>
      </c>
      <c r="AL32" s="1157"/>
      <c r="AM32" s="1157"/>
      <c r="AN32" s="1158"/>
      <c r="AO32" s="312">
        <v>4772717</v>
      </c>
      <c r="AP32" s="312">
        <v>41840</v>
      </c>
      <c r="AQ32" s="313">
        <v>38265</v>
      </c>
      <c r="AR32" s="314">
        <v>9.3000000000000007</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504</v>
      </c>
      <c r="AL33" s="1157"/>
      <c r="AM33" s="1157"/>
      <c r="AN33" s="1158"/>
      <c r="AO33" s="312" t="s">
        <v>490</v>
      </c>
      <c r="AP33" s="312" t="s">
        <v>490</v>
      </c>
      <c r="AQ33" s="313" t="s">
        <v>490</v>
      </c>
      <c r="AR33" s="314" t="s">
        <v>490</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505</v>
      </c>
      <c r="AL34" s="1157"/>
      <c r="AM34" s="1157"/>
      <c r="AN34" s="1158"/>
      <c r="AO34" s="312" t="s">
        <v>490</v>
      </c>
      <c r="AP34" s="312" t="s">
        <v>490</v>
      </c>
      <c r="AQ34" s="313" t="s">
        <v>490</v>
      </c>
      <c r="AR34" s="314" t="s">
        <v>490</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506</v>
      </c>
      <c r="AL35" s="1157"/>
      <c r="AM35" s="1157"/>
      <c r="AN35" s="1158"/>
      <c r="AO35" s="312">
        <v>1209207</v>
      </c>
      <c r="AP35" s="312">
        <v>10601</v>
      </c>
      <c r="AQ35" s="313">
        <v>11441</v>
      </c>
      <c r="AR35" s="314">
        <v>-7.3</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507</v>
      </c>
      <c r="AL36" s="1157"/>
      <c r="AM36" s="1157"/>
      <c r="AN36" s="1158"/>
      <c r="AO36" s="312" t="s">
        <v>490</v>
      </c>
      <c r="AP36" s="312" t="s">
        <v>490</v>
      </c>
      <c r="AQ36" s="313">
        <v>1708</v>
      </c>
      <c r="AR36" s="314" t="s">
        <v>490</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508</v>
      </c>
      <c r="AL37" s="1157"/>
      <c r="AM37" s="1157"/>
      <c r="AN37" s="1158"/>
      <c r="AO37" s="312">
        <v>1329</v>
      </c>
      <c r="AP37" s="312">
        <v>12</v>
      </c>
      <c r="AQ37" s="313">
        <v>394</v>
      </c>
      <c r="AR37" s="314">
        <v>-97</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509</v>
      </c>
      <c r="AL38" s="1160"/>
      <c r="AM38" s="1160"/>
      <c r="AN38" s="1161"/>
      <c r="AO38" s="315" t="s">
        <v>490</v>
      </c>
      <c r="AP38" s="315" t="s">
        <v>490</v>
      </c>
      <c r="AQ38" s="316">
        <v>1</v>
      </c>
      <c r="AR38" s="304" t="s">
        <v>490</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510</v>
      </c>
      <c r="AL39" s="1160"/>
      <c r="AM39" s="1160"/>
      <c r="AN39" s="1161"/>
      <c r="AO39" s="312">
        <v>-1240618</v>
      </c>
      <c r="AP39" s="312">
        <v>-10876</v>
      </c>
      <c r="AQ39" s="313">
        <v>-7153</v>
      </c>
      <c r="AR39" s="314">
        <v>52</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511</v>
      </c>
      <c r="AL40" s="1157"/>
      <c r="AM40" s="1157"/>
      <c r="AN40" s="1158"/>
      <c r="AO40" s="312">
        <v>-4018088</v>
      </c>
      <c r="AP40" s="312">
        <v>-35225</v>
      </c>
      <c r="AQ40" s="313">
        <v>-33456</v>
      </c>
      <c r="AR40" s="314">
        <v>5.3</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724547</v>
      </c>
      <c r="AP41" s="312">
        <v>6352</v>
      </c>
      <c r="AQ41" s="313">
        <v>11199</v>
      </c>
      <c r="AR41" s="314">
        <v>-43.3</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513</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481</v>
      </c>
      <c r="AN49" s="1151" t="s">
        <v>514</v>
      </c>
      <c r="AO49" s="1152"/>
      <c r="AP49" s="1152"/>
      <c r="AQ49" s="1152"/>
      <c r="AR49" s="1153"/>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515</v>
      </c>
      <c r="AO50" s="329" t="s">
        <v>516</v>
      </c>
      <c r="AP50" s="330" t="s">
        <v>517</v>
      </c>
      <c r="AQ50" s="331" t="s">
        <v>518</v>
      </c>
      <c r="AR50" s="332" t="s">
        <v>519</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520</v>
      </c>
      <c r="AL51" s="325"/>
      <c r="AM51" s="333">
        <v>10509168</v>
      </c>
      <c r="AN51" s="334">
        <v>88335</v>
      </c>
      <c r="AO51" s="335">
        <v>135</v>
      </c>
      <c r="AP51" s="336">
        <v>66343</v>
      </c>
      <c r="AQ51" s="337">
        <v>43</v>
      </c>
      <c r="AR51" s="338">
        <v>92</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521</v>
      </c>
      <c r="AM52" s="341">
        <v>8144492</v>
      </c>
      <c r="AN52" s="342">
        <v>68458</v>
      </c>
      <c r="AO52" s="343">
        <v>170.3</v>
      </c>
      <c r="AP52" s="344">
        <v>34529</v>
      </c>
      <c r="AQ52" s="345">
        <v>28.4</v>
      </c>
      <c r="AR52" s="346">
        <v>141.9</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522</v>
      </c>
      <c r="AL53" s="325"/>
      <c r="AM53" s="333">
        <v>7179108</v>
      </c>
      <c r="AN53" s="334">
        <v>60919</v>
      </c>
      <c r="AO53" s="335">
        <v>-31</v>
      </c>
      <c r="AP53" s="336">
        <v>56416</v>
      </c>
      <c r="AQ53" s="337">
        <v>-15</v>
      </c>
      <c r="AR53" s="338">
        <v>-16</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521</v>
      </c>
      <c r="AM54" s="341">
        <v>3978441</v>
      </c>
      <c r="AN54" s="342">
        <v>33760</v>
      </c>
      <c r="AO54" s="343">
        <v>-50.7</v>
      </c>
      <c r="AP54" s="344">
        <v>32623</v>
      </c>
      <c r="AQ54" s="345">
        <v>-5.5</v>
      </c>
      <c r="AR54" s="346">
        <v>-45.2</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523</v>
      </c>
      <c r="AL55" s="325"/>
      <c r="AM55" s="333">
        <v>5323826</v>
      </c>
      <c r="AN55" s="334">
        <v>45649</v>
      </c>
      <c r="AO55" s="335">
        <v>-25.1</v>
      </c>
      <c r="AP55" s="336">
        <v>49217</v>
      </c>
      <c r="AQ55" s="337">
        <v>-12.8</v>
      </c>
      <c r="AR55" s="338">
        <v>-12.3</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521</v>
      </c>
      <c r="AM56" s="341">
        <v>3241270</v>
      </c>
      <c r="AN56" s="342">
        <v>27792</v>
      </c>
      <c r="AO56" s="343">
        <v>-17.7</v>
      </c>
      <c r="AP56" s="344">
        <v>27232</v>
      </c>
      <c r="AQ56" s="345">
        <v>-16.5</v>
      </c>
      <c r="AR56" s="346">
        <v>-1.2</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524</v>
      </c>
      <c r="AL57" s="325"/>
      <c r="AM57" s="333">
        <v>5617128</v>
      </c>
      <c r="AN57" s="334">
        <v>48712</v>
      </c>
      <c r="AO57" s="335">
        <v>6.7</v>
      </c>
      <c r="AP57" s="336">
        <v>49211</v>
      </c>
      <c r="AQ57" s="337">
        <v>0</v>
      </c>
      <c r="AR57" s="338">
        <v>6.7</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521</v>
      </c>
      <c r="AM58" s="341">
        <v>2756994</v>
      </c>
      <c r="AN58" s="342">
        <v>23909</v>
      </c>
      <c r="AO58" s="343">
        <v>-14</v>
      </c>
      <c r="AP58" s="344">
        <v>28367</v>
      </c>
      <c r="AQ58" s="345">
        <v>4.2</v>
      </c>
      <c r="AR58" s="346">
        <v>-18.2</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525</v>
      </c>
      <c r="AL59" s="325"/>
      <c r="AM59" s="333">
        <v>8630482</v>
      </c>
      <c r="AN59" s="334">
        <v>75660</v>
      </c>
      <c r="AO59" s="335">
        <v>55.3</v>
      </c>
      <c r="AP59" s="336">
        <v>51738</v>
      </c>
      <c r="AQ59" s="337">
        <v>5.0999999999999996</v>
      </c>
      <c r="AR59" s="338">
        <v>50.2</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521</v>
      </c>
      <c r="AM60" s="341">
        <v>4946241</v>
      </c>
      <c r="AN60" s="342">
        <v>43361</v>
      </c>
      <c r="AO60" s="343">
        <v>81.400000000000006</v>
      </c>
      <c r="AP60" s="344">
        <v>30360</v>
      </c>
      <c r="AQ60" s="345">
        <v>7</v>
      </c>
      <c r="AR60" s="346">
        <v>74.400000000000006</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526</v>
      </c>
      <c r="AL61" s="347"/>
      <c r="AM61" s="348">
        <v>7451942</v>
      </c>
      <c r="AN61" s="349">
        <v>63855</v>
      </c>
      <c r="AO61" s="350">
        <v>28.2</v>
      </c>
      <c r="AP61" s="351">
        <v>54585</v>
      </c>
      <c r="AQ61" s="352">
        <v>4.0999999999999996</v>
      </c>
      <c r="AR61" s="338">
        <v>24.1</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521</v>
      </c>
      <c r="AM62" s="341">
        <v>4613488</v>
      </c>
      <c r="AN62" s="342">
        <v>39456</v>
      </c>
      <c r="AO62" s="343">
        <v>33.9</v>
      </c>
      <c r="AP62" s="344">
        <v>30622</v>
      </c>
      <c r="AQ62" s="345">
        <v>3.5</v>
      </c>
      <c r="AR62" s="346">
        <v>30.4</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iaBF6L+shWtEA0bzJkauMotdz1BCRC1DztmeX8ZUk8Txerjvgxir4u3whixV6ugFXUUx/GI3UvFHA1/+u/uUmA==" saltValue="VbK20lt834JoPRLBFw15f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abSelected="1" zoomScale="85" zoomScaleNormal="85"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478</v>
      </c>
    </row>
    <row r="121" spans="125:125" ht="13.5" hidden="1" customHeight="1" x14ac:dyDescent="0.2">
      <c r="DU121" s="259"/>
    </row>
  </sheetData>
  <sheetProtection algorithmName="SHA-512" hashValue="9EGv/JmDX5qlYjBmVJUyka55RY8YA4PMomCc5xhvdjQ9MbY4dzxu+c6ZvnghEoPGbPj/aSCQIRc9WZcv7kYiNg==" saltValue="pzArzmLjhEWtfytiR/PCUw=="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abSelected="1"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478</v>
      </c>
    </row>
  </sheetData>
  <sheetProtection algorithmName="SHA-512" hashValue="D7B+PzovFI6yq89q/DBGg7gllh7v0fFBPQkowv1crmJiG1OI6v8ISWLJwWmENhlWdqPFCHojpVv4i9sfiUAN0A==" saltValue="gJFHjwOPUWbq4L7ne7tmVQ=="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abSelected="1" topLeftCell="A22" zoomScale="85" zoomScaleNormal="85"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528</v>
      </c>
      <c r="G46" s="8" t="s">
        <v>529</v>
      </c>
      <c r="H46" s="8" t="s">
        <v>530</v>
      </c>
      <c r="I46" s="8" t="s">
        <v>531</v>
      </c>
      <c r="J46" s="9" t="s">
        <v>532</v>
      </c>
    </row>
    <row r="47" spans="2:10" ht="57.75" customHeight="1" x14ac:dyDescent="0.2">
      <c r="B47" s="10"/>
      <c r="C47" s="1175" t="s">
        <v>3</v>
      </c>
      <c r="D47" s="1175"/>
      <c r="E47" s="1176"/>
      <c r="F47" s="11">
        <v>11.04</v>
      </c>
      <c r="G47" s="12">
        <v>8.15</v>
      </c>
      <c r="H47" s="12">
        <v>6.15</v>
      </c>
      <c r="I47" s="12">
        <v>4.97</v>
      </c>
      <c r="J47" s="13">
        <v>5.66</v>
      </c>
    </row>
    <row r="48" spans="2:10" ht="57.75" customHeight="1" x14ac:dyDescent="0.2">
      <c r="B48" s="14"/>
      <c r="C48" s="1177" t="s">
        <v>4</v>
      </c>
      <c r="D48" s="1177"/>
      <c r="E48" s="1178"/>
      <c r="F48" s="15">
        <v>3.55</v>
      </c>
      <c r="G48" s="16">
        <v>3.25</v>
      </c>
      <c r="H48" s="16">
        <v>3.45</v>
      </c>
      <c r="I48" s="16">
        <v>3.84</v>
      </c>
      <c r="J48" s="17">
        <v>3.32</v>
      </c>
    </row>
    <row r="49" spans="2:10" ht="57.75" customHeight="1" thickBot="1" x14ac:dyDescent="0.25">
      <c r="B49" s="18"/>
      <c r="C49" s="1179" t="s">
        <v>5</v>
      </c>
      <c r="D49" s="1179"/>
      <c r="E49" s="1180"/>
      <c r="F49" s="19" t="s">
        <v>533</v>
      </c>
      <c r="G49" s="20" t="s">
        <v>534</v>
      </c>
      <c r="H49" s="20" t="s">
        <v>535</v>
      </c>
      <c r="I49" s="20" t="s">
        <v>536</v>
      </c>
      <c r="J49" s="21">
        <v>0.32</v>
      </c>
    </row>
    <row r="50" spans="2:10" ht="13" x14ac:dyDescent="0.2"/>
  </sheetData>
  <sheetProtection algorithmName="SHA-512" hashValue="K+zGYbslVUa6tn1qefLNv7mlk4orJv80JPbrZysftdLgehY/GYiPx/6f/fgNnec8dAX9TEeemakDT9Cct+3qXA==" saltValue="iXXASsYDcdfKt3ojZdRDO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伊藤万里子</cp:lastModifiedBy>
  <cp:lastPrinted>2025-03-14T00:25:05Z</cp:lastPrinted>
  <dcterms:created xsi:type="dcterms:W3CDTF">2025-02-19T04:33:58Z</dcterms:created>
  <dcterms:modified xsi:type="dcterms:W3CDTF">2025-09-19T00:10:26Z</dcterms:modified>
  <cp:category/>
</cp:coreProperties>
</file>