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8A47BD29-87FA-4D36-9BDA-6C82A9969A69}" xr6:coauthVersionLast="47" xr6:coauthVersionMax="47" xr10:uidLastSave="{00000000-0000-0000-0000-000000000000}"/>
  <bookViews>
    <workbookView xWindow="28680" yWindow="-120" windowWidth="19440" windowHeight="14880" tabRatio="6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C35" i="10"/>
  <c r="CO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s="1"/>
  <c r="U38" i="10" s="1"/>
  <c r="BE34" i="10"/>
  <c r="BE35" i="10" s="1"/>
  <c r="AM34" i="10"/>
  <c r="AM35" i="10" s="1"/>
  <c r="AM36" i="10" s="1"/>
  <c r="AM37"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<sst xmlns="http://schemas.openxmlformats.org/spreadsheetml/2006/main" count="1108" uniqueCount="586">
  <si>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</si>
  <si>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</si>
  <si>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</si>
  <si>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</si>
  <si>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</si>
  <si>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</si>
  <si>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</si>
  <si>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</si>
  <si>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</si>
  <si>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</si>
  <si>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</si>
  <si>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</si>
  <si>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</si>
  <si>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</si>
  <si>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</si>
  <si>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</si>
  <si>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</si>
  <si>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</si>
  <si>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</si>
  <si>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</si>
  <si>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</si>
  <si>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</si>
  <si>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</si>
  <si>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</si>
  <si>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</si>
  <si>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</si>
  <si>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</si>
  <si>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</si>
  <si>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</si>
  <si>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</si>
  <si>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</si>
  <si>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</si>
  <si>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</si>
  <si>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</si>
  <si>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</si>
  <si>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</si>
  <si>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</si>
  <si>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</si>
  <si>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</si>
  <si>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</si>
  <si>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</si>
  <si>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</si>
  <si>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</si>
  <si>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</si>
  <si>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</si>
  <si>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</si>
  <si>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</si>
  <si>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</si>
  <si>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</si>
  <si>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</si>
  <si>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</si>
  <si>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</si>
  <si>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</si>
  <si>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</si>
  <si>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</si>
  <si>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</si>
  <si>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</si>
  <si>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</si>
  <si>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</si>
  <si>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</si>
  <si>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</si>
  <si>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</si>
  <si>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</si>
  <si>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</si>
  <si>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</si>
  <si>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</si>
  <si>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</si>
  <si>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</si>
  <si>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</si>
  <si>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</si>
  <si>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</si>
  <si>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</si>
  <si>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</si>
  <si>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</si>
  <si>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</si>
  <si>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</si>
  <si>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</si>
  <si>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</si>
  <si>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</si>
  <si>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</si>
  <si>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</si>
  <si>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</si>
  <si>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</si>
  <si>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</si>
  <si>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</si>
  <si>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</si>
  <si>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</si>
  <si>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</si>
  <si>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</si>
  <si>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</si>
  <si>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</si>
  <si>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</si>
  <si>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</si>
  <si>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</si>
  <si>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</si>
  <si>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</si>
  <si>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</si>
  <si>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</si>
  <si>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</si>
  <si>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</si>
  <si>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</si>
  <si>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</si>
  <si>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</si>
  <si>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</si>
  <si>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</si>
  <si>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</si>
  <si>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</si>
  <si>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</si>
  <si>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</si>
  <si>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</si>
  <si>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</si>
  <si>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</si>
  <si>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</si>
  <si>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</si>
  <si>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</si>
  <si>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</si>
  <si>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</si>
  <si>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</si>
  <si>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</si>
  <si>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</si>
  <si>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</si>
  <si>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</si>
  <si>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</si>
  <si>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</si>
  <si>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</si>
  <si>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</si>
  <si>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</si>
  <si>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</si>
  <si>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</si>
  <si>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</si>
  <si>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</si>
  <si>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</si>
  <si>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</si>
  <si>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</si>
  <si>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</si>
  <si>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</si>
  <si>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</si>
  <si>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</si>
  <si>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</si>
  <si>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</si>
  <si>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</si>
  <si>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</si>
  <si>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</si>
  <si>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</si>
  <si>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</si>
  <si>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</si>
  <si>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</si>
  <si>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</si>
  <si>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</si>
  <si>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</si>
  <si>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</si>
  <si>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</si>
  <si>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</si>
  <si>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</si>
  <si>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</si>
  <si>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</si>
  <si>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</si>
  <si>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</si>
  <si>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</si>
  <si>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</si>
  <si>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</si>
  <si>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</si>
  <si>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</si>
  <si>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</si>
  <si>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</si>
  <si>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</si>
  <si>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</si>
  <si>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</si>
  <si>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</si>
  <si>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</si>
  <si>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</si>
  <si>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</si>
  <si>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</si>
  <si>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</si>
  <si>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</si>
  <si>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</si>
  <si>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</si>
  <si>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</si>
  <si>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</si>
  <si>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</si>
  <si>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</si>
  <si>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</si>
  <si>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</si>
  <si>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</si>
  <si>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</si>
  <si>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</si>
  <si>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</si>
  <si>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</si>
  <si>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</si>
  <si>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</si>
  <si>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</si>
  <si>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</si>
  <si>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</si>
  <si>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</si>
  <si>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</si>
  <si>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</si>
  <si>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</si>
  <si>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</si>
  <si>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</si>
  <si>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</si>
  <si>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</si>
  <si>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</si>
  <si>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</si>
  <si>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愛媛県八幡浜市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</si>
  <si>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</si>
  <si>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</si>
  <si>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</si>
  <si>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</si>
  <si>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</si>
  <si>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</si>
  <si>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</si>
  <si>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</si>
  <si>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</si>
  <si>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</si>
  <si>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</si>
  <si>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</si>
  <si>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</si>
  <si>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</si>
  <si>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</si>
  <si>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</si>
  <si>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</si>
  <si>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</si>
  <si>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</si>
  <si>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</si>
  <si>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</si>
  <si>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</si>
  <si>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</si>
  <si>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</si>
  <si>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</si>
  <si>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</si>
  <si>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</si>
  <si>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</si>
  <si>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</si>
  <si>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</si>
  <si>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</si>
  <si>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</si>
  <si>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</si>
  <si>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</si>
  <si>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</si>
  <si>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</si>
  <si>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</si>
  <si>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</si>
  <si>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</si>
  <si>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</si>
  <si>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</si>
  <si>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</si>
  <si>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</si>
  <si>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</si>
  <si>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</si>
  <si>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</si>
  <si>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</si>
  <si>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</si>
  <si>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</si>
  <si>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</si>
  <si>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</si>
  <si>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</si>
  <si>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</si>
  <si>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</si>
  <si>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</si>
  <si>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</si>
  <si>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</si>
  <si>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</si>
  <si>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</si>
  <si>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</si>
  <si>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</si>
  <si>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</si>
  <si>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</si>
  <si>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</si>
  <si>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</si>
  <si>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</si>
  <si>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</si>
  <si>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</si>
  <si>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</si>
  <si>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</si>
  <si>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</si>
  <si>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</si>
  <si>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</si>
  <si>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</si>
  <si>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</si>
  <si>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</si>
  <si>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</si>
  <si>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</si>
  <si>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</si>
  <si>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</si>
  <si>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</si>
  <si>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</si>
  <si>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</si>
  <si>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</si>
  <si>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</si>
  <si>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</si>
  <si>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</si>
  <si>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</si>
  <si>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</si>
  <si>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</si>
  <si>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</si>
  <si>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</si>
  <si>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</si>
  <si>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</si>
  <si>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</si>
  <si>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</si>
  <si>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</si>
  <si>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</si>
  <si>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</si>
  <si>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</si>
  <si>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</si>
  <si>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</si>
  <si>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</si>
  <si>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</si>
  <si>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</si>
  <si>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</si>
  <si>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</si>
  <si>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</si>
  <si>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</si>
  <si>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</si>
  <si>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</si>
  <si>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</si>
  <si>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</si>
  <si>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</si>
  <si>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</si>
  <si>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</si>
  <si>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</si>
  <si>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</si>
  <si>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</si>
  <si>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</si>
  <si>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</si>
  <si>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</si>
  <si>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</si>
  <si>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</si>
  <si>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</si>
  <si>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</si>
  <si>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</si>
  <si>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</si>
  <si>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</si>
  <si>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</si>
  <si>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</si>
  <si>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</si>
  <si>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</si>
  <si>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</si>
  <si>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</si>
  <si>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</si>
  <si>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</si>
  <si>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</si>
  <si>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</si>
  <si>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</si>
  <si>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</si>
  <si>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</si>
  <si>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</si>
  <si>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</si>
  <si>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</si>
  <si>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</si>
  <si>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</si>
  <si>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</si>
  <si>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</si>
  <si>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愛媛県八幡浜市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</si>
  <si>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</si>
  <si>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</si>
  <si>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</si>
  <si>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</si>
  <si>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</si>
  <si>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</si>
  <si>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</si>
  <si>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</si>
  <si>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</si>
  <si>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</si>
  <si>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</si>
  <si>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</si>
  <si>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</si>
  <si>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</si>
  <si>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</si>
  <si>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</si>
  <si>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</si>
  <si>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</si>
  <si>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</si>
  <si>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</si>
  <si>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</si>
  <si>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</si>
  <si>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</si>
  <si>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</si>
  <si>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</si>
  <si>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</si>
  <si>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</si>
  <si>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</si>
  <si>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</si>
  <si>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</si>
  <si>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</si>
  <si>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</si>
  <si>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</si>
  <si>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</si>
  <si>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</si>
  <si>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</si>
  <si>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</si>
  <si>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</si>
  <si>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</si>
  <si>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</si>
  <si>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簡易水道事業会計</t>
    <phoneticPr fontId="5"/>
  </si>
  <si>
    <t>市立八幡浜総合病院事業会計</t>
    <phoneticPr fontId="5"/>
  </si>
  <si>
    <t>下水道事業会計</t>
    <phoneticPr fontId="5"/>
  </si>
  <si>
    <t>港湾整備事業特別会計</t>
    <phoneticPr fontId="5"/>
  </si>
  <si>
    <t>法非適用企業</t>
    <phoneticPr fontId="5"/>
  </si>
  <si>
    <t>水産物地方卸売市場事業特別会計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</si>
  <si>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</si>
  <si>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</si>
  <si>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</si>
  <si>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</si>
  <si>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</si>
  <si>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</si>
  <si>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</si>
  <si>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</si>
  <si>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</si>
  <si>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</si>
  <si>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</si>
  <si>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</si>
  <si>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</si>
  <si>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</si>
  <si>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</si>
  <si>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</si>
  <si>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</si>
  <si>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</si>
  <si>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</si>
  <si>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</si>
  <si>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</si>
  <si>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</si>
  <si>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</si>
  <si>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</si>
  <si>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</si>
  <si>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</si>
  <si>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</si>
  <si>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</si>
  <si>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</si>
  <si>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</si>
  <si>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</si>
  <si>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</si>
  <si>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</si>
  <si>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</si>
  <si>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</si>
  <si>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</si>
  <si>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</si>
  <si>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</si>
  <si>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</si>
  <si>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</si>
  <si>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</si>
  <si>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</si>
  <si>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</si>
  <si>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</si>
  <si>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</si>
  <si>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</si>
  <si>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</si>
  <si>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</si>
  <si>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</si>
  <si>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</si>
  <si>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</si>
  <si>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</si>
  <si>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</si>
  <si>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</si>
  <si>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</si>
  <si>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</si>
  <si>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</si>
  <si>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</si>
  <si>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</si>
  <si>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</si>
  <si>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</si>
  <si>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</si>
  <si>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</si>
  <si>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</si>
  <si>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</si>
  <si>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</si>
  <si>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</si>
  <si>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</si>
  <si>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</si>
  <si>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</si>
  <si>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</si>
  <si>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</si>
  <si>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</si>
  <si>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</si>
  <si>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</si>
  <si>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</si>
  <si>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</si>
  <si>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</si>
  <si>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</si>
  <si>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</si>
  <si>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</si>
  <si>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</si>
  <si>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</si>
  <si>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</si>
  <si>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</si>
  <si>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</si>
  <si>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</si>
  <si>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</si>
  <si>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</si>
  <si>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</si>
  <si>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</si>
  <si>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</si>
  <si>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</si>
  <si>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</si>
  <si>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</si>
  <si>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</si>
  <si>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</si>
  <si>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</si>
  <si>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</si>
  <si>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</si>
  <si>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</si>
  <si>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</si>
  <si>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</si>
  <si>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</si>
  <si>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</si>
  <si>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</si>
  <si>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</si>
  <si>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</si>
  <si>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</si>
  <si>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</si>
  <si>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</si>
  <si>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</si>
  <si>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</si>
  <si>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</si>
  <si>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</si>
  <si>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</si>
  <si>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</si>
  <si>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</si>
  <si>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</si>
  <si>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</si>
  <si>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</si>
  <si>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</si>
  <si>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</si>
  <si>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</si>
  <si>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</si>
  <si>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</si>
  <si>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</si>
  <si>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</si>
  <si>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</si>
  <si>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</si>
  <si>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</si>
  <si>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</si>
  <si>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</si>
  <si>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</si>
  <si>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</si>
  <si>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1.01</t>
  </si>
  <si>
    <t>市立八幡浜総合病院事業会計</t>
  </si>
  <si>
    <t>水道事業会計</t>
  </si>
  <si>
    <t>一般会計</t>
  </si>
  <si>
    <t>下水道事業会計</t>
  </si>
  <si>
    <t>介護保険特別会計</t>
  </si>
  <si>
    <t>国民健康保険事業特別会計</t>
  </si>
  <si>
    <t>後期高齢者医療特別会計</t>
  </si>
  <si>
    <t>簡易水道事業会計</t>
  </si>
  <si>
    <t>その他会計（赤字）</t>
  </si>
  <si>
    <t>その他会計（黒字）</t>
  </si>
  <si>
    <t>R01</t>
    <phoneticPr fontId="5"/>
  </si>
  <si>
    <t>R02</t>
    <phoneticPr fontId="5"/>
  </si>
  <si>
    <t>R03</t>
    <phoneticPr fontId="5"/>
  </si>
  <si>
    <t>R04</t>
    <phoneticPr fontId="5"/>
  </si>
  <si>
    <t>R05</t>
    <phoneticPr fontId="5"/>
  </si>
  <si>
    <t>-</t>
    <phoneticPr fontId="2"/>
  </si>
  <si>
    <t>八幡浜地区施設事務組合（一般会計）</t>
    <rPh sb="12" eb="14">
      <t>イッパン</t>
    </rPh>
    <rPh sb="14" eb="16">
      <t>カイケイ</t>
    </rPh>
    <phoneticPr fontId="10"/>
  </si>
  <si>
    <t>八幡浜地区施設事務組合（消防事業特別会計）</t>
    <phoneticPr fontId="10"/>
  </si>
  <si>
    <t>八幡浜地区施設事務組合（し尿処理事業特別会計）</t>
    <phoneticPr fontId="10"/>
  </si>
  <si>
    <t>八幡浜地区施設事務組合（特別養護老人ホーム事業特別会計）</t>
    <phoneticPr fontId="10"/>
  </si>
  <si>
    <t>八幡浜・大洲地区広域市町村圏組合（一般会計）</t>
    <phoneticPr fontId="10"/>
  </si>
  <si>
    <t>八幡浜・大洲地区広域市町村圏組合（八幡浜・大洲地方拠点都市対策室特別会計）</t>
    <phoneticPr fontId="10"/>
  </si>
  <si>
    <t>八幡浜・大洲地区広域市町村圏組合（運動公園特別会計）</t>
    <phoneticPr fontId="10"/>
  </si>
  <si>
    <t>愛媛地方税滞納整理機構</t>
    <phoneticPr fontId="10"/>
  </si>
  <si>
    <t>愛媛県後期高齢者医療広域連合（一般会計）</t>
    <rPh sb="15" eb="17">
      <t>イッパン</t>
    </rPh>
    <rPh sb="17" eb="19">
      <t>カイケイ</t>
    </rPh>
    <phoneticPr fontId="10"/>
  </si>
  <si>
    <t>愛媛県後期高齢者医療広域連合（後期高齢者医療特別会計）</t>
    <phoneticPr fontId="10"/>
  </si>
  <si>
    <t>南予水道企業団</t>
    <phoneticPr fontId="10"/>
  </si>
  <si>
    <t>-</t>
    <phoneticPr fontId="2"/>
  </si>
  <si>
    <t>地域振興基金</t>
    <phoneticPr fontId="5"/>
  </si>
  <si>
    <t>地域福祉基金</t>
    <phoneticPr fontId="2"/>
  </si>
  <si>
    <t>奨学基金</t>
    <phoneticPr fontId="2"/>
  </si>
  <si>
    <t>養護老人ホーム基金</t>
    <phoneticPr fontId="2"/>
  </si>
  <si>
    <t>ふるさと創生基金</t>
    <phoneticPr fontId="2"/>
  </si>
  <si>
    <t>-</t>
    <phoneticPr fontId="2"/>
  </si>
  <si>
    <t>-</t>
    <phoneticPr fontId="2"/>
  </si>
  <si>
    <t>-</t>
    <phoneticPr fontId="2"/>
  </si>
  <si>
    <t>-</t>
    <phoneticPr fontId="2"/>
  </si>
  <si>
    <t>八幡浜地区施設事務組合（一次救急休日・夜間診療所事業特別会計）</t>
    <rPh sb="16" eb="18">
      <t>キュウジツ</t>
    </rPh>
    <phoneticPr fontId="10"/>
  </si>
  <si>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</si>
  <si>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</si>
  <si>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</si>
  <si>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</si>
  <si>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</si>
  <si>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</si>
  <si>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標準財政規模が増加したこと等により分母が増加（＋67,336千円）し、、地方債現在高等の将来負担額が大きく減少したこと等により分子も減少（△1,427,617千円）したため、前年度比で15.6ポイント改善した。今後も、投資的事業について必要性を精査し、原則として地方債発行額の抑制に取り組む方針であるため、改善傾向になるものと想定している。
　一方、実質公債費比率は、文化活動センター建設事業やフェリー埠頭再整備事業、平成30年７月豪雨に係る災害復旧事業等の大型事業の元金償還が開始したこと等により、単年度で1.44ポイント、3年平均で0.6ポイント悪化した。今後、地方債発行額を元金償還額以下に抑える方針を原則とし、交付税算入率の高い地方債の発行を優先し、将来負担比率及び実質公債費比率の改善に努める。</t>
    <rPh sb="193" eb="195">
      <t>ブンカ</t>
    </rPh>
    <rPh sb="195" eb="197">
      <t>カツドウ</t>
    </rPh>
    <rPh sb="201" eb="203">
      <t>ケンセツ</t>
    </rPh>
    <rPh sb="203" eb="205">
      <t>ジギョウ</t>
    </rPh>
    <rPh sb="210" eb="212">
      <t>フトウ</t>
    </rPh>
    <rPh sb="212" eb="215">
      <t>サイセイビ</t>
    </rPh>
    <rPh sb="215" eb="217">
      <t>ジギョウ</t>
    </rPh>
    <rPh sb="218" eb="220">
      <t>ヘイセイ</t>
    </rPh>
    <rPh sb="222" eb="223">
      <t>ネン</t>
    </rPh>
    <rPh sb="224" eb="225">
      <t>ガツ</t>
    </rPh>
    <rPh sb="225" eb="227">
      <t>ゴウウ</t>
    </rPh>
    <rPh sb="228" eb="229">
      <t>カカ</t>
    </rPh>
    <rPh sb="230" eb="232">
      <t>サイガイ</t>
    </rPh>
    <rPh sb="232" eb="234">
      <t>フッキュウ</t>
    </rPh>
    <rPh sb="234" eb="236">
      <t>ジギョウ</t>
    </rPh>
    <rPh sb="236" eb="237">
      <t>トウ</t>
    </rPh>
    <rPh sb="238" eb="240">
      <t>オオガタ</t>
    </rPh>
    <rPh sb="240" eb="242">
      <t>ジギョウ</t>
    </rPh>
    <rPh sb="243" eb="245">
      <t>ガンキン</t>
    </rPh>
    <rPh sb="245" eb="247">
      <t>ショウカン</t>
    </rPh>
    <rPh sb="248" eb="250">
      <t>カイシ</t>
    </rPh>
    <rPh sb="254" eb="255">
      <t>トウ</t>
    </rPh>
    <rPh sb="259" eb="262">
      <t>タンネンド</t>
    </rPh>
    <rPh sb="273" eb="274">
      <t>ネン</t>
    </rPh>
    <rPh sb="274" eb="276">
      <t>ヘイキン</t>
    </rPh>
    <rPh sb="284" eb="286">
      <t>アッカ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</si>
  <si>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</si>
  <si>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</si>
  <si>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</si>
  <si>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標準財政規模が増加したこと等により分母が増加（＋67,336千円）し、、地方債現在高等の将来負担額が大きく減少したこと等により分子も減少（△1,427,617千円）したため、前年度比で15.6ポイント改善した。今後も、投資的事業について必要性を精査し、原則として地方債発行額の抑制に取り組む方針であるため、改善傾向になるものと想定している。
　一方、有形固定資産減価償却率は、全体では類似団体内平均値より下回っているものの、児童館が3年連続して4.5ポイント上昇、庁舎が3.6ポイント上昇するなど、全体的に上昇傾向にあり、前年度比で1.4ポイント上昇した。今後は、神山こども園や八幡浜児童センターを移転（新築）する事業を実施するが、施設の更新については、固定資産台帳等を活用し、施設の経年状況等を比較・分析しながら、中長期的な視点で検討する。</t>
    <rPh sb="16" eb="18">
      <t>ゾウカ</t>
    </rPh>
    <rPh sb="29" eb="31">
      <t>ゾウカ</t>
    </rPh>
    <rPh sb="226" eb="227">
      <t>ネン</t>
    </rPh>
    <rPh sb="227" eb="229">
      <t>レンゾク</t>
    </rPh>
    <rPh sb="238" eb="240">
      <t>ジョウショウ</t>
    </rPh>
    <rPh sb="308" eb="310">
      <t>イテン</t>
    </rPh>
    <rPh sb="319" eb="321">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</si>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</sst>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BB7A80-69E4-4B51-8E02-44FEAE29194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FE7C-4580-855C-8B08B0D9A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157978</c:v>
                </c:pt>
                <c:pt idx="1">
                  <c:v>112953</c:v>
                </c:pt>
                <c:pt idx="2">
                  <c:v>137286</c:v>
                </c:pt>
                <c:pt idx="3">
                  <c:v>81875</c:v>
                </c:pt>
                <c:pt idx="4">
                  <c:v>52106</c:v>
                </c:pt>
              </c:numCache>
            </c:numRef>
          </c:val>
          <c:smooth val="0"/>
          <c:extLst>
            <c:ext xmlns:c16="http://schemas.microsoft.com/office/drawing/2014/chart" uri="{C3380CC4-5D6E-409C-BE32-E72D297353CC}">
              <c16:uniqueId val="{00000001-FE7C-4580-855C-8B08B0D9A1E6}"/>
            </c:ext>
          </c:extLst>
        </c:ser>
        <c:dLbls>
          <c:showLegendKey val="0"/>
          <c:showVal val="0"/>
          <c:showCatName val="0"/>
          <c:showSerName val="0"/>
          <c:showPercent val="0"/>
          <c:showBubbleSize val="0"/>
        </c:dLbls>
        <c:marker val="1"/>
        <c:smooth val="0"/>
        <c:axId val="432511184"/>
        <c:axId val="432509616"/>
      </c:lineChart>
      <c:catAx>
        <c:axId val="432511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2509616"/>
        <c:crosses val="autoZero"/>
        <c:auto val="1"/>
        <c:lblAlgn val="ctr"/>
        <c:lblOffset val="100"/>
        <c:tickLblSkip val="1"/>
        <c:tickMarkSkip val="1"/>
        <c:noMultiLvlLbl val="0"/>
      </c:catAx>
      <c:valAx>
        <c:axId val="43250961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2511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2.41</c:v>
                </c:pt>
                <c:pt idx="1">
                  <c:v>0.56999999999999995</c:v>
                </c:pt>
                <c:pt idx="2">
                  <c:v>9.58</c:v>
                </c:pt>
                <c:pt idx="3">
                  <c:v>6.88</c:v>
                </c:pt>
                <c:pt idx="4">
                  <c:v>8.5399999999999991</c:v>
                </c:pt>
              </c:numCache>
            </c:numRef>
          </c:val>
          <c:extLst>
            <c:ext xmlns:c16="http://schemas.microsoft.com/office/drawing/2014/chart" uri="{C3380CC4-5D6E-409C-BE32-E72D297353CC}">
              <c16:uniqueId val="{00000000-D316-4600-88F5-60F9030FB8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26.58</c:v>
                </c:pt>
                <c:pt idx="1">
                  <c:v>26.23</c:v>
                </c:pt>
                <c:pt idx="2">
                  <c:v>25.32</c:v>
                </c:pt>
                <c:pt idx="3">
                  <c:v>30.92</c:v>
                </c:pt>
                <c:pt idx="4">
                  <c:v>34.090000000000003</c:v>
                </c:pt>
              </c:numCache>
            </c:numRef>
          </c:val>
          <c:extLst>
            <c:ext xmlns:c16="http://schemas.microsoft.com/office/drawing/2014/chart" uri="{C3380CC4-5D6E-409C-BE32-E72D297353CC}">
              <c16:uniqueId val="{00000001-D316-4600-88F5-60F9030FB8A0}"/>
            </c:ext>
          </c:extLst>
        </c:ser>
        <c:dLbls>
          <c:showLegendKey val="0"/>
          <c:showVal val="0"/>
          <c:showCatName val="0"/>
          <c:showSerName val="0"/>
          <c:showPercent val="0"/>
          <c:showBubbleSize val="0"/>
        </c:dLbls>
        <c:gapWidth val="250"/>
        <c:overlap val="100"/>
        <c:axId val="432506088"/>
        <c:axId val="432506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0.93</c:v>
                </c:pt>
                <c:pt idx="1">
                  <c:v>-1.01</c:v>
                </c:pt>
                <c:pt idx="2">
                  <c:v>9.31</c:v>
                </c:pt>
                <c:pt idx="3">
                  <c:v>1.99</c:v>
                </c:pt>
                <c:pt idx="4">
                  <c:v>5.18</c:v>
                </c:pt>
              </c:numCache>
            </c:numRef>
          </c:val>
          <c:smooth val="0"/>
          <c:extLst>
            <c:ext xmlns:c16="http://schemas.microsoft.com/office/drawing/2014/chart" uri="{C3380CC4-5D6E-409C-BE32-E72D297353CC}">
              <c16:uniqueId val="{00000002-D316-4600-88F5-60F9030FB8A0}"/>
            </c:ext>
          </c:extLst>
        </c:ser>
        <c:dLbls>
          <c:showLegendKey val="0"/>
          <c:showVal val="0"/>
          <c:showCatName val="0"/>
          <c:showSerName val="0"/>
          <c:showPercent val="0"/>
          <c:showBubbleSize val="0"/>
        </c:dLbls>
        <c:marker val="1"/>
        <c:smooth val="0"/>
        <c:axId val="432506088"/>
        <c:axId val="432506480"/>
      </c:lineChart>
      <c:catAx>
        <c:axId val="432506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2506480"/>
        <c:crosses val="autoZero"/>
        <c:auto val="1"/>
        <c:lblAlgn val="ctr"/>
        <c:lblOffset val="100"/>
        <c:tickLblSkip val="1"/>
        <c:tickMarkSkip val="1"/>
        <c:noMultiLvlLbl val="0"/>
      </c:catAx>
      <c:valAx>
        <c:axId val="432506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06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0-4737-42E5-887D-60CF4A67B4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37-42E5-887D-60CF4A67B4EE}"/>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0.01</c:v>
                </c:pt>
                <c:pt idx="6">
                  <c:v>#N/A</c:v>
                </c:pt>
                <c:pt idx="7">
                  <c:v>0.02</c:v>
                </c:pt>
                <c:pt idx="8">
                  <c:v>#N/A</c:v>
                </c:pt>
                <c:pt idx="9">
                  <c:v>0.05</c:v>
                </c:pt>
              </c:numCache>
            </c:numRef>
          </c:val>
          <c:extLst>
            <c:ext xmlns:c16="http://schemas.microsoft.com/office/drawing/2014/chart" uri="{C3380CC4-5D6E-409C-BE32-E72D297353CC}">
              <c16:uniqueId val="{00000002-4737-42E5-887D-60CF4A67B4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c:v>
                </c:pt>
                <c:pt idx="4">
                  <c:v>#N/A</c:v>
                </c:pt>
                <c:pt idx="5">
                  <c:v>0.11</c:v>
                </c:pt>
                <c:pt idx="6">
                  <c:v>#N/A</c:v>
                </c:pt>
                <c:pt idx="7">
                  <c:v>0.14000000000000001</c:v>
                </c:pt>
                <c:pt idx="8">
                  <c:v>#N/A</c:v>
                </c:pt>
                <c:pt idx="9">
                  <c:v>0.15</c:v>
                </c:pt>
              </c:numCache>
            </c:numRef>
          </c:val>
          <c:extLst>
            <c:ext xmlns:c16="http://schemas.microsoft.com/office/drawing/2014/chart" uri="{C3380CC4-5D6E-409C-BE32-E72D297353CC}">
              <c16:uniqueId val="{00000003-4737-42E5-887D-60CF4A67B4E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0.76</c:v>
                </c:pt>
                <c:pt idx="2">
                  <c:v>#N/A</c:v>
                </c:pt>
                <c:pt idx="3">
                  <c:v>1</c:v>
                </c:pt>
                <c:pt idx="4">
                  <c:v>#N/A</c:v>
                </c:pt>
                <c:pt idx="5">
                  <c:v>0.99</c:v>
                </c:pt>
                <c:pt idx="6">
                  <c:v>#N/A</c:v>
                </c:pt>
                <c:pt idx="7">
                  <c:v>0.47</c:v>
                </c:pt>
                <c:pt idx="8">
                  <c:v>#N/A</c:v>
                </c:pt>
                <c:pt idx="9">
                  <c:v>0.23</c:v>
                </c:pt>
              </c:numCache>
            </c:numRef>
          </c:val>
          <c:extLst>
            <c:ext xmlns:c16="http://schemas.microsoft.com/office/drawing/2014/chart" uri="{C3380CC4-5D6E-409C-BE32-E72D297353CC}">
              <c16:uniqueId val="{00000004-4737-42E5-887D-60CF4A67B4E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0.62</c:v>
                </c:pt>
                <c:pt idx="4">
                  <c:v>#N/A</c:v>
                </c:pt>
                <c:pt idx="5">
                  <c:v>0.69</c:v>
                </c:pt>
                <c:pt idx="6">
                  <c:v>#N/A</c:v>
                </c:pt>
                <c:pt idx="7">
                  <c:v>0.81</c:v>
                </c:pt>
                <c:pt idx="8">
                  <c:v>#N/A</c:v>
                </c:pt>
                <c:pt idx="9">
                  <c:v>0.38</c:v>
                </c:pt>
              </c:numCache>
            </c:numRef>
          </c:val>
          <c:extLst>
            <c:ext xmlns:c16="http://schemas.microsoft.com/office/drawing/2014/chart" uri="{C3380CC4-5D6E-409C-BE32-E72D297353CC}">
              <c16:uniqueId val="{00000005-4737-42E5-887D-60CF4A67B4E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0.51</c:v>
                </c:pt>
                <c:pt idx="2">
                  <c:v>#N/A</c:v>
                </c:pt>
                <c:pt idx="3">
                  <c:v>0.5</c:v>
                </c:pt>
                <c:pt idx="4">
                  <c:v>#N/A</c:v>
                </c:pt>
                <c:pt idx="5">
                  <c:v>0.4</c:v>
                </c:pt>
                <c:pt idx="6">
                  <c:v>#N/A</c:v>
                </c:pt>
                <c:pt idx="7">
                  <c:v>1.56</c:v>
                </c:pt>
                <c:pt idx="8">
                  <c:v>#N/A</c:v>
                </c:pt>
                <c:pt idx="9">
                  <c:v>1.84</c:v>
                </c:pt>
              </c:numCache>
            </c:numRef>
          </c:val>
          <c:extLst>
            <c:ext xmlns:c16="http://schemas.microsoft.com/office/drawing/2014/chart" uri="{C3380CC4-5D6E-409C-BE32-E72D297353CC}">
              <c16:uniqueId val="{00000006-4737-42E5-887D-60CF4A67B4E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c:v>
                </c:pt>
                <c:pt idx="2">
                  <c:v>#N/A</c:v>
                </c:pt>
                <c:pt idx="3">
                  <c:v>0.56999999999999995</c:v>
                </c:pt>
                <c:pt idx="4">
                  <c:v>#N/A</c:v>
                </c:pt>
                <c:pt idx="5">
                  <c:v>9.57</c:v>
                </c:pt>
                <c:pt idx="6">
                  <c:v>#N/A</c:v>
                </c:pt>
                <c:pt idx="7">
                  <c:v>6.88</c:v>
                </c:pt>
                <c:pt idx="8">
                  <c:v>#N/A</c:v>
                </c:pt>
                <c:pt idx="9">
                  <c:v>8.5299999999999994</c:v>
                </c:pt>
              </c:numCache>
            </c:numRef>
          </c:val>
          <c:extLst>
            <c:ext xmlns:c16="http://schemas.microsoft.com/office/drawing/2014/chart" uri="{C3380CC4-5D6E-409C-BE32-E72D297353CC}">
              <c16:uniqueId val="{00000007-4737-42E5-887D-60CF4A67B4E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9.74</c:v>
                </c:pt>
                <c:pt idx="2">
                  <c:v>#N/A</c:v>
                </c:pt>
                <c:pt idx="3">
                  <c:v>10.23</c:v>
                </c:pt>
                <c:pt idx="4">
                  <c:v>#N/A</c:v>
                </c:pt>
                <c:pt idx="5">
                  <c:v>10.55</c:v>
                </c:pt>
                <c:pt idx="6">
                  <c:v>#N/A</c:v>
                </c:pt>
                <c:pt idx="7">
                  <c:v>11.26</c:v>
                </c:pt>
                <c:pt idx="8">
                  <c:v>#N/A</c:v>
                </c:pt>
                <c:pt idx="9">
                  <c:v>11.69</c:v>
                </c:pt>
              </c:numCache>
            </c:numRef>
          </c:val>
          <c:extLst>
            <c:ext xmlns:c16="http://schemas.microsoft.com/office/drawing/2014/chart" uri="{C3380CC4-5D6E-409C-BE32-E72D297353CC}">
              <c16:uniqueId val="{00000008-4737-42E5-887D-60CF4A67B4EE}"/>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24.4</c:v>
                </c:pt>
                <c:pt idx="2">
                  <c:v>#N/A</c:v>
                </c:pt>
                <c:pt idx="3">
                  <c:v>28.35</c:v>
                </c:pt>
                <c:pt idx="4">
                  <c:v>#N/A</c:v>
                </c:pt>
                <c:pt idx="5">
                  <c:v>33.450000000000003</c:v>
                </c:pt>
                <c:pt idx="6">
                  <c:v>#N/A</c:v>
                </c:pt>
                <c:pt idx="7">
                  <c:v>39.69</c:v>
                </c:pt>
                <c:pt idx="8">
                  <c:v>#N/A</c:v>
                </c:pt>
                <c:pt idx="9">
                  <c:v>37.450000000000003</c:v>
                </c:pt>
              </c:numCache>
            </c:numRef>
          </c:val>
          <c:extLst>
            <c:ext xmlns:c16="http://schemas.microsoft.com/office/drawing/2014/chart" uri="{C3380CC4-5D6E-409C-BE32-E72D297353CC}">
              <c16:uniqueId val="{00000009-4737-42E5-887D-60CF4A67B4EE}"/>
            </c:ext>
          </c:extLst>
        </c:ser>
        <c:dLbls>
          <c:showLegendKey val="0"/>
          <c:showVal val="0"/>
          <c:showCatName val="0"/>
          <c:showSerName val="0"/>
          <c:showPercent val="0"/>
          <c:showBubbleSize val="0"/>
        </c:dLbls>
        <c:gapWidth val="150"/>
        <c:overlap val="100"/>
        <c:axId val="432510400"/>
        <c:axId val="432507264"/>
      </c:barChart>
      <c:catAx>
        <c:axId val="43251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507264"/>
        <c:crosses val="autoZero"/>
        <c:auto val="1"/>
        <c:lblAlgn val="ctr"/>
        <c:lblOffset val="100"/>
        <c:tickLblSkip val="1"/>
        <c:tickMarkSkip val="1"/>
        <c:noMultiLvlLbl val="0"/>
      </c:catAx>
      <c:valAx>
        <c:axId val="432507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10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2524</c:v>
                </c:pt>
                <c:pt idx="5">
                  <c:v>2552</c:v>
                </c:pt>
                <c:pt idx="8">
                  <c:v>2618</c:v>
                </c:pt>
                <c:pt idx="11">
                  <c:v>2802</c:v>
                </c:pt>
                <c:pt idx="14">
                  <c:v>2731</c:v>
                </c:pt>
              </c:numCache>
            </c:numRef>
          </c:val>
          <c:extLst>
            <c:ext xmlns:c16="http://schemas.microsoft.com/office/drawing/2014/chart" uri="{C3380CC4-5D6E-409C-BE32-E72D297353CC}">
              <c16:uniqueId val="{00000000-E5A7-4BCD-A06E-7684AE85FC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A7-4BCD-A06E-7684AE85FC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64</c:v>
                </c:pt>
                <c:pt idx="3">
                  <c:v>39</c:v>
                </c:pt>
                <c:pt idx="6">
                  <c:v>37</c:v>
                </c:pt>
                <c:pt idx="9">
                  <c:v>34</c:v>
                </c:pt>
                <c:pt idx="12">
                  <c:v>24</c:v>
                </c:pt>
              </c:numCache>
            </c:numRef>
          </c:val>
          <c:extLst>
            <c:ext xmlns:c16="http://schemas.microsoft.com/office/drawing/2014/chart" uri="{C3380CC4-5D6E-409C-BE32-E72D297353CC}">
              <c16:uniqueId val="{00000002-E5A7-4BCD-A06E-7684AE85FC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26</c:v>
                </c:pt>
                <c:pt idx="9">
                  <c:v>44</c:v>
                </c:pt>
                <c:pt idx="12">
                  <c:v>44</c:v>
                </c:pt>
              </c:numCache>
            </c:numRef>
          </c:val>
          <c:extLst>
            <c:ext xmlns:c16="http://schemas.microsoft.com/office/drawing/2014/chart" uri="{C3380CC4-5D6E-409C-BE32-E72D297353CC}">
              <c16:uniqueId val="{00000003-E5A7-4BCD-A06E-7684AE85FC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1081</c:v>
                </c:pt>
                <c:pt idx="3">
                  <c:v>1104</c:v>
                </c:pt>
                <c:pt idx="6">
                  <c:v>1138</c:v>
                </c:pt>
                <c:pt idx="9">
                  <c:v>1126</c:v>
                </c:pt>
                <c:pt idx="12">
                  <c:v>1102</c:v>
                </c:pt>
              </c:numCache>
            </c:numRef>
          </c:val>
          <c:extLst>
            <c:ext xmlns:c16="http://schemas.microsoft.com/office/drawing/2014/chart" uri="{C3380CC4-5D6E-409C-BE32-E72D297353CC}">
              <c16:uniqueId val="{00000004-E5A7-4BCD-A06E-7684AE85FC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A7-4BCD-A06E-7684AE85FC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A7-4BCD-A06E-7684AE85FC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2253</c:v>
                </c:pt>
                <c:pt idx="3">
                  <c:v>2261</c:v>
                </c:pt>
                <c:pt idx="6">
                  <c:v>2333</c:v>
                </c:pt>
                <c:pt idx="9">
                  <c:v>2490</c:v>
                </c:pt>
                <c:pt idx="12">
                  <c:v>2596</c:v>
                </c:pt>
              </c:numCache>
            </c:numRef>
          </c:val>
          <c:extLst>
            <c:ext xmlns:c16="http://schemas.microsoft.com/office/drawing/2014/chart" uri="{C3380CC4-5D6E-409C-BE32-E72D297353CC}">
              <c16:uniqueId val="{00000007-E5A7-4BCD-A06E-7684AE85FCC7}"/>
            </c:ext>
          </c:extLst>
        </c:ser>
        <c:dLbls>
          <c:showLegendKey val="0"/>
          <c:showVal val="0"/>
          <c:showCatName val="0"/>
          <c:showSerName val="0"/>
          <c:showPercent val="0"/>
          <c:showBubbleSize val="0"/>
        </c:dLbls>
        <c:gapWidth val="100"/>
        <c:overlap val="100"/>
        <c:axId val="432508832"/>
        <c:axId val="432509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877</c:v>
                </c:pt>
                <c:pt idx="2">
                  <c:v>#N/A</c:v>
                </c:pt>
                <c:pt idx="3">
                  <c:v>#N/A</c:v>
                </c:pt>
                <c:pt idx="4">
                  <c:v>855</c:v>
                </c:pt>
                <c:pt idx="5">
                  <c:v>#N/A</c:v>
                </c:pt>
                <c:pt idx="6">
                  <c:v>#N/A</c:v>
                </c:pt>
                <c:pt idx="7">
                  <c:v>916</c:v>
                </c:pt>
                <c:pt idx="8">
                  <c:v>#N/A</c:v>
                </c:pt>
                <c:pt idx="9">
                  <c:v>#N/A</c:v>
                </c:pt>
                <c:pt idx="10">
                  <c:v>892</c:v>
                </c:pt>
                <c:pt idx="11">
                  <c:v>#N/A</c:v>
                </c:pt>
                <c:pt idx="12">
                  <c:v>#N/A</c:v>
                </c:pt>
                <c:pt idx="13">
                  <c:v>1035</c:v>
                </c:pt>
                <c:pt idx="14">
                  <c:v>#N/A</c:v>
                </c:pt>
              </c:numCache>
            </c:numRef>
          </c:val>
          <c:smooth val="0"/>
          <c:extLst>
            <c:ext xmlns:c16="http://schemas.microsoft.com/office/drawing/2014/chart" uri="{C3380CC4-5D6E-409C-BE32-E72D297353CC}">
              <c16:uniqueId val="{00000008-E5A7-4BCD-A06E-7684AE85FCC7}"/>
            </c:ext>
          </c:extLst>
        </c:ser>
        <c:dLbls>
          <c:showLegendKey val="0"/>
          <c:showVal val="0"/>
          <c:showCatName val="0"/>
          <c:showSerName val="0"/>
          <c:showPercent val="0"/>
          <c:showBubbleSize val="0"/>
        </c:dLbls>
        <c:marker val="1"/>
        <c:smooth val="0"/>
        <c:axId val="432508832"/>
        <c:axId val="432509224"/>
      </c:lineChart>
      <c:catAx>
        <c:axId val="43250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509224"/>
        <c:crosses val="autoZero"/>
        <c:auto val="1"/>
        <c:lblAlgn val="ctr"/>
        <c:lblOffset val="100"/>
        <c:tickLblSkip val="1"/>
        <c:tickMarkSkip val="1"/>
        <c:noMultiLvlLbl val="0"/>
      </c:catAx>
      <c:valAx>
        <c:axId val="432509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08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25459</c:v>
                </c:pt>
                <c:pt idx="5">
                  <c:v>26374</c:v>
                </c:pt>
                <c:pt idx="8">
                  <c:v>25529</c:v>
                </c:pt>
                <c:pt idx="11">
                  <c:v>25046</c:v>
                </c:pt>
                <c:pt idx="14">
                  <c:v>24205</c:v>
                </c:pt>
              </c:numCache>
            </c:numRef>
          </c:val>
          <c:extLst>
            <c:ext xmlns:c16="http://schemas.microsoft.com/office/drawing/2014/chart" uri="{C3380CC4-5D6E-409C-BE32-E72D297353CC}">
              <c16:uniqueId val="{00000000-9690-4630-9143-ED7FE6C290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972</c:v>
                </c:pt>
                <c:pt idx="5">
                  <c:v>784</c:v>
                </c:pt>
                <c:pt idx="8">
                  <c:v>903</c:v>
                </c:pt>
                <c:pt idx="11">
                  <c:v>912</c:v>
                </c:pt>
                <c:pt idx="14">
                  <c:v>961</c:v>
                </c:pt>
              </c:numCache>
            </c:numRef>
          </c:val>
          <c:extLst>
            <c:ext xmlns:c16="http://schemas.microsoft.com/office/drawing/2014/chart" uri="{C3380CC4-5D6E-409C-BE32-E72D297353CC}">
              <c16:uniqueId val="{00000001-9690-4630-9143-ED7FE6C290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4620</c:v>
                </c:pt>
                <c:pt idx="5">
                  <c:v>5365</c:v>
                </c:pt>
                <c:pt idx="8">
                  <c:v>5554</c:v>
                </c:pt>
                <c:pt idx="11">
                  <c:v>6164</c:v>
                </c:pt>
                <c:pt idx="14">
                  <c:v>6495</c:v>
                </c:pt>
              </c:numCache>
            </c:numRef>
          </c:val>
          <c:extLst>
            <c:ext xmlns:c16="http://schemas.microsoft.com/office/drawing/2014/chart" uri="{C3380CC4-5D6E-409C-BE32-E72D297353CC}">
              <c16:uniqueId val="{00000002-9690-4630-9143-ED7FE6C290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90-4630-9143-ED7FE6C290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90-4630-9143-ED7FE6C290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c:v>
                </c:pt>
                <c:pt idx="3">
                  <c:v>21</c:v>
                </c:pt>
                <c:pt idx="6">
                  <c:v>18</c:v>
                </c:pt>
                <c:pt idx="9">
                  <c:v>10</c:v>
                </c:pt>
                <c:pt idx="12">
                  <c:v>0</c:v>
                </c:pt>
              </c:numCache>
            </c:numRef>
          </c:val>
          <c:extLst>
            <c:ext xmlns:c16="http://schemas.microsoft.com/office/drawing/2014/chart" uri="{C3380CC4-5D6E-409C-BE32-E72D297353CC}">
              <c16:uniqueId val="{00000005-9690-4630-9143-ED7FE6C290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2254</c:v>
                </c:pt>
                <c:pt idx="3">
                  <c:v>2280</c:v>
                </c:pt>
                <c:pt idx="6">
                  <c:v>2282</c:v>
                </c:pt>
                <c:pt idx="9">
                  <c:v>2328</c:v>
                </c:pt>
                <c:pt idx="12">
                  <c:v>2422</c:v>
                </c:pt>
              </c:numCache>
            </c:numRef>
          </c:val>
          <c:extLst>
            <c:ext xmlns:c16="http://schemas.microsoft.com/office/drawing/2014/chart" uri="{C3380CC4-5D6E-409C-BE32-E72D297353CC}">
              <c16:uniqueId val="{00000006-9690-4630-9143-ED7FE6C290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c:v>
                </c:pt>
                <c:pt idx="3">
                  <c:v>436</c:v>
                </c:pt>
                <c:pt idx="6">
                  <c:v>393</c:v>
                </c:pt>
                <c:pt idx="9">
                  <c:v>332</c:v>
                </c:pt>
                <c:pt idx="12">
                  <c:v>355</c:v>
                </c:pt>
              </c:numCache>
            </c:numRef>
          </c:val>
          <c:extLst>
            <c:ext xmlns:c16="http://schemas.microsoft.com/office/drawing/2014/chart" uri="{C3380CC4-5D6E-409C-BE32-E72D297353CC}">
              <c16:uniqueId val="{00000007-9690-4630-9143-ED7FE6C290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11450</c:v>
                </c:pt>
                <c:pt idx="3">
                  <c:v>11455</c:v>
                </c:pt>
                <c:pt idx="6">
                  <c:v>10348</c:v>
                </c:pt>
                <c:pt idx="9">
                  <c:v>9722</c:v>
                </c:pt>
                <c:pt idx="12">
                  <c:v>9044</c:v>
                </c:pt>
              </c:numCache>
            </c:numRef>
          </c:val>
          <c:extLst>
            <c:ext xmlns:c16="http://schemas.microsoft.com/office/drawing/2014/chart" uri="{C3380CC4-5D6E-409C-BE32-E72D297353CC}">
              <c16:uniqueId val="{00000008-9690-4630-9143-ED7FE6C290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139</c:v>
                </c:pt>
                <c:pt idx="3">
                  <c:v>103</c:v>
                </c:pt>
                <c:pt idx="6">
                  <c:v>72</c:v>
                </c:pt>
                <c:pt idx="9">
                  <c:v>42</c:v>
                </c:pt>
                <c:pt idx="12">
                  <c:v>21</c:v>
                </c:pt>
              </c:numCache>
            </c:numRef>
          </c:val>
          <c:extLst>
            <c:ext xmlns:c16="http://schemas.microsoft.com/office/drawing/2014/chart" uri="{C3380CC4-5D6E-409C-BE32-E72D297353CC}">
              <c16:uniqueId val="{00000009-9690-4630-9143-ED7FE6C290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23859</c:v>
                </c:pt>
                <c:pt idx="3">
                  <c:v>24320</c:v>
                </c:pt>
                <c:pt idx="6">
                  <c:v>24898</c:v>
                </c:pt>
                <c:pt idx="9">
                  <c:v>24228</c:v>
                </c:pt>
                <c:pt idx="12">
                  <c:v>22928</c:v>
                </c:pt>
              </c:numCache>
            </c:numRef>
          </c:val>
          <c:extLst>
            <c:ext xmlns:c16="http://schemas.microsoft.com/office/drawing/2014/chart" uri="{C3380CC4-5D6E-409C-BE32-E72D297353CC}">
              <c16:uniqueId val="{0000000A-9690-4630-9143-ED7FE6C2905B}"/>
            </c:ext>
          </c:extLst>
        </c:ser>
        <c:dLbls>
          <c:showLegendKey val="0"/>
          <c:showVal val="0"/>
          <c:showCatName val="0"/>
          <c:showSerName val="0"/>
          <c:showPercent val="0"/>
          <c:showBubbleSize val="0"/>
        </c:dLbls>
        <c:gapWidth val="100"/>
        <c:overlap val="100"/>
        <c:axId val="434661480"/>
        <c:axId val="434666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6892</c:v>
                </c:pt>
                <c:pt idx="2">
                  <c:v>#N/A</c:v>
                </c:pt>
                <c:pt idx="3">
                  <c:v>#N/A</c:v>
                </c:pt>
                <c:pt idx="4">
                  <c:v>6091</c:v>
                </c:pt>
                <c:pt idx="5">
                  <c:v>#N/A</c:v>
                </c:pt>
                <c:pt idx="6">
                  <c:v>#N/A</c:v>
                </c:pt>
                <c:pt idx="7">
                  <c:v>6025</c:v>
                </c:pt>
                <c:pt idx="8">
                  <c:v>#N/A</c:v>
                </c:pt>
                <c:pt idx="9">
                  <c:v>#N/A</c:v>
                </c:pt>
                <c:pt idx="10">
                  <c:v>4538</c:v>
                </c:pt>
                <c:pt idx="11">
                  <c:v>#N/A</c:v>
                </c:pt>
                <c:pt idx="12">
                  <c:v>#N/A</c:v>
                </c:pt>
                <c:pt idx="13">
                  <c:v>3110</c:v>
                </c:pt>
                <c:pt idx="14">
                  <c:v>#N/A</c:v>
                </c:pt>
              </c:numCache>
            </c:numRef>
          </c:val>
          <c:smooth val="0"/>
          <c:extLst>
            <c:ext xmlns:c16="http://schemas.microsoft.com/office/drawing/2014/chart" uri="{C3380CC4-5D6E-409C-BE32-E72D297353CC}">
              <c16:uniqueId val="{0000000B-9690-4630-9143-ED7FE6C2905B}"/>
            </c:ext>
          </c:extLst>
        </c:ser>
        <c:dLbls>
          <c:showLegendKey val="0"/>
          <c:showVal val="0"/>
          <c:showCatName val="0"/>
          <c:showSerName val="0"/>
          <c:showPercent val="0"/>
          <c:showBubbleSize val="0"/>
        </c:dLbls>
        <c:marker val="1"/>
        <c:smooth val="0"/>
        <c:axId val="434661480"/>
        <c:axId val="434666184"/>
      </c:lineChart>
      <c:catAx>
        <c:axId val="43466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4666184"/>
        <c:crosses val="autoZero"/>
        <c:auto val="1"/>
        <c:lblAlgn val="ctr"/>
        <c:lblOffset val="100"/>
        <c:tickLblSkip val="1"/>
        <c:tickMarkSkip val="1"/>
        <c:noMultiLvlLbl val="0"/>
      </c:catAx>
      <c:valAx>
        <c:axId val="434666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66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3053</c:v>
                </c:pt>
                <c:pt idx="1">
                  <c:v>3633</c:v>
                </c:pt>
                <c:pt idx="2">
                  <c:v>4043</c:v>
                </c:pt>
              </c:numCache>
            </c:numRef>
          </c:val>
          <c:extLst>
            <c:ext xmlns:c16="http://schemas.microsoft.com/office/drawing/2014/chart" uri="{C3380CC4-5D6E-409C-BE32-E72D297353CC}">
              <c16:uniqueId val="{00000000-CC7E-45B2-BDBC-7E119FE2C6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913</c:v>
                </c:pt>
                <c:pt idx="1">
                  <c:v>913</c:v>
                </c:pt>
                <c:pt idx="2">
                  <c:v>958</c:v>
                </c:pt>
              </c:numCache>
            </c:numRef>
          </c:val>
          <c:extLst>
            <c:ext xmlns:c16="http://schemas.microsoft.com/office/drawing/2014/chart" uri="{C3380CC4-5D6E-409C-BE32-E72D297353CC}">
              <c16:uniqueId val="{00000001-CC7E-45B2-BDBC-7E119FE2C6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1913</c:v>
                </c:pt>
                <c:pt idx="1">
                  <c:v>1892</c:v>
                </c:pt>
                <c:pt idx="2">
                  <c:v>1855</c:v>
                </c:pt>
              </c:numCache>
            </c:numRef>
          </c:val>
          <c:extLst>
            <c:ext xmlns:c16="http://schemas.microsoft.com/office/drawing/2014/chart" uri="{C3380CC4-5D6E-409C-BE32-E72D297353CC}">
              <c16:uniqueId val="{00000002-CC7E-45B2-BDBC-7E119FE2C6A0}"/>
            </c:ext>
          </c:extLst>
        </c:ser>
        <c:dLbls>
          <c:showLegendKey val="0"/>
          <c:showVal val="0"/>
          <c:showCatName val="0"/>
          <c:showSerName val="0"/>
          <c:showPercent val="0"/>
          <c:showBubbleSize val="0"/>
        </c:dLbls>
        <c:gapWidth val="120"/>
        <c:overlap val="100"/>
        <c:axId val="434662656"/>
        <c:axId val="434668928"/>
      </c:barChart>
      <c:catAx>
        <c:axId val="43466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4668928"/>
        <c:crosses val="autoZero"/>
        <c:auto val="1"/>
        <c:lblAlgn val="ctr"/>
        <c:lblOffset val="100"/>
        <c:tickLblSkip val="1"/>
        <c:tickMarkSkip val="1"/>
        <c:noMultiLvlLbl val="0"/>
      </c:catAx>
      <c:valAx>
        <c:axId val="434668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466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{2B22AE54-40B2-4E59-A32C-73C4728FDD79}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34-4405-835B-FC87B3C3F3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{092ADE88-06AC-44DD-BFC0-0E3511AFB569}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34-4405-835B-FC87B3C3F3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{AC36ABC7-C6B8-44BD-B6FE-52C6CCF37047}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34-4405-835B-FC87B3C3F3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{01533340-AB93-41A1-AA7B-53D28C2F6723}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34-4405-835B-FC87B3C3F3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{B5DD294E-BEEE-4B39-853B-2134B202FEE1}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34-4405-835B-FC87B3C3F3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{8320F438-4068-49A5-B78E-0F282EA0A76E}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34-4405-835B-FC87B3C3F3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{91840BAF-F0CC-425F-8976-67954DBED114}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34-4405-835B-FC87B3C3F3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{14D15629-89CD-4FCD-8EB1-68353B7E2EBE}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34-4405-835B-FC87B3C3F3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{21ED848D-427E-4F6C-9FA8-28EE99DB8D49}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34-4405-835B-FC87B3C3F3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60.8</c:v>
                </c:pt>
                <c:pt idx="16">
                  <c:v>59.8</c:v>
                </c:pt>
                <c:pt idx="24">
                  <c:v>60.5</c:v>
                </c:pt>
                <c:pt idx="32">
                  <c:v>61.9</c:v>
                </c:pt>
              </c:numCache>
            </c:numRef>
          </c:xVal>
          <c:yVal>
            <c:numRef>
              <c:f>公会計指標分析・財政指標組合せ分析表!$BP$51:$DC$51</c:f>
              <c:numCache>
                <c:formatCode>#,##0.0;"▲ "#,##0.0</c:formatCode>
                <c:ptCount val="40"/>
                <c:pt idx="0">
                  <c:v>77.8</c:v>
                </c:pt>
                <c:pt idx="8">
                  <c:v>65.900000000000006</c:v>
                </c:pt>
                <c:pt idx="16">
                  <c:v>62.2</c:v>
                </c:pt>
                <c:pt idx="24">
                  <c:v>48.8</c:v>
                </c:pt>
                <c:pt idx="32">
                  <c:v>33.200000000000003</c:v>
                </c:pt>
              </c:numCache>
            </c:numRef>
          </c:yVal>
          <c:smooth val="0"/>
          <c:extLst>
            <c:ext xmlns:c16="http://schemas.microsoft.com/office/drawing/2014/chart" uri="{C3380CC4-5D6E-409C-BE32-E72D297353CC}">
              <c16:uniqueId val="{00000009-3634-4405-835B-FC87B3C3F3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{FE5C9F27-9BDD-43BA-8698-E746E9FA07B0}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34-4405-835B-FC87B3C3F3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{87092123-2163-4C24-8ACA-5195F5C7529C}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34-4405-835B-FC87B3C3F3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{46FD3AB7-37FF-42E1-9736-B3EDD9AB8F89}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34-4405-835B-FC87B3C3F3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{ED5820AF-B15A-4B17-B164-44F8377A7CA7}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34-4405-835B-FC87B3C3F3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{8342F42F-DF37-4B41-9B8E-CCA2FF785DB8}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34-4405-835B-FC87B3C3F3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{8AB58F74-B835-4872-B7B8-29816D9AF731}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34-4405-835B-FC87B3C3F3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{01AE66D3-890E-438B-8162-A8A62A56CC0E}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34-4405-835B-FC87B3C3F3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{096349AC-2BA1-4E4C-B4F2-83680995C09C}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34-4405-835B-FC87B3C3F3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{30C2560F-9686-446B-9F72-78D1AE79EC9F}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34-4405-835B-FC87B3C3F3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3634-4405-835B-FC87B3C3F32E}"/>
            </c:ext>
          </c:extLst>
        </c:ser>
        <c:dLbls>
          <c:showLegendKey val="0"/>
          <c:showVal val="1"/>
          <c:showCatName val="0"/>
          <c:showSerName val="0"/>
          <c:showPercent val="0"/>
          <c:showBubbleSize val="0"/>
        </c:dLbls>
        <c:axId val="383478976"/>
        <c:axId val="183353048"/>
      </c:scatterChart>
      <c:valAx>
        <c:axId val="383478976"/>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353048"/>
        <c:crosses val="autoZero"/>
        <c:crossBetween val="midCat"/>
      </c:valAx>
      <c:valAx>
        <c:axId val="183353048"/>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834789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{1608170B-AE59-433C-A741-EEE9E492B368}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666-4DFD-A04C-5B0B1AADB7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{7BB21EB9-7893-46B0-BDF0-50E2898993CA}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66-4DFD-A04C-5B0B1AADB7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{4487097C-8EAE-4DD1-BFF0-A2B24E1ADB89}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66-4DFD-A04C-5B0B1AADB7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{F9D71FBF-92A5-4D1E-B6B4-0EDF62462F25}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66-4DFD-A04C-5B0B1AADB7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{B486C3D9-D264-4DC5-9D74-9F0650B5E737}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66-4DFD-A04C-5B0B1AADB74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{9ECE4ED7-7BB2-47C4-AA9C-377222379D81}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666-4DFD-A04C-5B0B1AADB74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{52150E1A-1A94-43E2-87C0-C39AE0CA60BB}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666-4DFD-A04C-5B0B1AADB74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{0A19FD56-AAE4-49FD-81E9-DF282BBDD719}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666-4DFD-A04C-5B0B1AADB74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{137121BD-3F47-4284-B0A2-43F629F4806F}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666-4DFD-A04C-5B0B1AADB7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9.1999999999999993</c:v>
                </c:pt>
                <c:pt idx="16">
                  <c:v>9.5</c:v>
                </c:pt>
                <c:pt idx="24">
                  <c:v>9.4</c:v>
                </c:pt>
                <c:pt idx="32">
                  <c:v>10</c:v>
                </c:pt>
              </c:numCache>
            </c:numRef>
          </c:xVal>
          <c:yVal>
            <c:numRef>
              <c:f>公会計指標分析・財政指標組合せ分析表!$BP$73:$DC$73</c:f>
              <c:numCache>
                <c:formatCode>#,##0.0;"▲ "#,##0.0</c:formatCode>
                <c:ptCount val="40"/>
                <c:pt idx="0">
                  <c:v>77.8</c:v>
                </c:pt>
                <c:pt idx="8">
                  <c:v>65.900000000000006</c:v>
                </c:pt>
                <c:pt idx="16">
                  <c:v>62.2</c:v>
                </c:pt>
                <c:pt idx="24">
                  <c:v>48.8</c:v>
                </c:pt>
                <c:pt idx="32">
                  <c:v>33.200000000000003</c:v>
                </c:pt>
              </c:numCache>
            </c:numRef>
          </c:yVal>
          <c:smooth val="0"/>
          <c:extLst>
            <c:ext xmlns:c16="http://schemas.microsoft.com/office/drawing/2014/chart" uri="{C3380CC4-5D6E-409C-BE32-E72D297353CC}">
              <c16:uniqueId val="{00000009-C666-4DFD-A04C-5B0B1AADB7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{AA20F8A3-694F-4581-8428-75D39C1A31B9}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666-4DFD-A04C-5B0B1AADB7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{174410F8-3DA2-4C15-BF6B-8B2FC8B423EA}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66-4DFD-A04C-5B0B1AADB7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{3FBDBB54-D22F-41E8-8C0B-76355749B8A8}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66-4DFD-A04C-5B0B1AADB7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{FCBFFED0-3BCE-4383-8EAA-B42222B16DD9}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66-4DFD-A04C-5B0B1AADB7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{5844C2E7-BAE5-4B2E-89DF-4A6C09C39DD9}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66-4DFD-A04C-5B0B1AADB74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{72C0B66B-2BCF-4B85-B8E6-DEE37695F424}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666-4DFD-A04C-5B0B1AADB74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{93A524B8-9F56-48B0-B39B-968943F6B55C}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666-4DFD-A04C-5B0B1AADB74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{9DE26D6C-1F30-4C87-8B94-C16B0C50520E}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666-4DFD-A04C-5B0B1AADB74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{340B03DF-6216-481F-AA03-7B25A2BB6D0D}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666-4DFD-A04C-5B0B1AADB7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666-4DFD-A04C-5B0B1AADB741}"/>
            </c:ext>
          </c:extLst>
        </c:ser>
        <c:dLbls>
          <c:showLegendKey val="0"/>
          <c:showVal val="1"/>
          <c:showCatName val="0"/>
          <c:showSerName val="0"/>
          <c:showPercent val="0"/>
          <c:showBubbleSize val="0"/>
        </c:dLbls>
        <c:axId val="183865288"/>
        <c:axId val="183861760"/>
      </c:scatterChart>
      <c:valAx>
        <c:axId val="183865288"/>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3861760"/>
        <c:crosses val="autoZero"/>
        <c:crossBetween val="midCat"/>
      </c:valAx>
      <c:valAx>
        <c:axId val="18386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38652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年度は、文化活動センター建設事業や八幡浜港フェリー埠頭再整備事業（平成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同意分）等の元金償還が開始したことにより元利償還金は増加し、今後も八幡浜港フェリー埠頭再整備事業（令和元～３年度同意分）等の元利償還金の増加が見込まれる。公営企業債の元利償還金に対する繰入金は、市立病院改築事業に伴う企業債発行により平成</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から増加傾向にある。算入公債費等は、近年、過疎債等の算入率の高い地方債を優先発行しているため今後増加する見込みであり、分子の改善要因となるが、地方債発行額を元金償還額より抑える方針とし、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公債費負担平準化の観点から、満期一括償還地方債を借入していないため該当なし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一般会計等に係る地方債の現在高は、平成</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年度借入の臨時財政対策債（借入額</a:t>
          </a:r>
          <a:r>
            <a:rPr kumimoji="1" lang="en-US" altLang="ja-JP" sz="1300">
              <a:latin typeface="ＭＳ ゴシック" pitchFamily="49" charset="-128"/>
              <a:ea typeface="ＭＳ ゴシック" pitchFamily="49" charset="-128"/>
            </a:rPr>
            <a:t>1,029,800</a:t>
          </a:r>
          <a:r>
            <a:rPr kumimoji="1" lang="ja-JP" altLang="en-US" sz="1300">
              <a:latin typeface="ＭＳ ゴシック" pitchFamily="49" charset="-128"/>
              <a:ea typeface="ＭＳ ゴシック" pitchFamily="49" charset="-128"/>
            </a:rPr>
            <a:t>千円）や平成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年度借入の合併特例事業債（同</a:t>
          </a:r>
          <a:r>
            <a:rPr kumimoji="1" lang="en-US" altLang="ja-JP" sz="1300">
              <a:latin typeface="ＭＳ ゴシック" pitchFamily="49" charset="-128"/>
              <a:ea typeface="ＭＳ ゴシック" pitchFamily="49" charset="-128"/>
            </a:rPr>
            <a:t>541,600</a:t>
          </a:r>
          <a:r>
            <a:rPr kumimoji="1" lang="ja-JP" altLang="en-US" sz="1300">
              <a:latin typeface="ＭＳ ゴシック" pitchFamily="49" charset="-128"/>
              <a:ea typeface="ＭＳ ゴシック" pitchFamily="49" charset="-128"/>
            </a:rPr>
            <a:t>千円）等の償還終了により減少したものの、引き続き高い水準で推移している。公営企業債等繰入見込額は、平成</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年度にかけて借入をした準公営企業債（公共下水道事業）の償還終了により、前年度を下回った。過疎債等の算入率の高い地方債を優先発行していること等により、基準財政需要額算入見込額の増加は分子の改善要因ではあるが、事業の優先度・必要性を厳しく精査し、地方債現在高の減少に努める。また、充当可能基金である財政調整基金及び減債基金の積み増しを行い、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を積み立てたことによる財政調整基金の増等によるものである。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当市は財政力が弱く、交付税等の動向に大きく左右されるため、今後も厳しい財政状況を見込んでいる。各種基金を有効活用し、将来の財政需要、経済情勢の変化に備え、財政の健全な運営を図る。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地域振興基金：当市における市民の一体感の醸成及び地域振興を図る。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地域福祉基金：本格的な高齢社会を迎え、地域における高齢者等の保健及び福祉の増進を図る。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百万円減少しているが、これは、市民の自主的な活動を支援するための「がんばる市民応援補助金」、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防災対策として備蓄する食料・医薬品の購入、自主防災組織強化のための補助事業やＬＥＤ防犯灯設置に係る補助金等に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充当するために取り崩したことによるものである。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百万円減少しているが、これは、地域における高齢者等の保健及び福祉の増進を図るため、民間団体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・ボランティア団体に助成するために取り崩したことによるものである。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地域振興基金については、新市建設計画に位置付けられた事業の推進を図る財源として活用し、その他の特定目的金についても、それぞれの目的に応じて適切な活用を図る。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今後も、人口減少に伴う市税や交付税の減少を見込んでおり、また、災害等の予期せぬ事態に備えて、将来を見据えた適正な水準を維持するよう努める。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臨時財政対策債償還基金費として追加交付された普通交付税を積み立てた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市債の償還に必要な基金であるため、繰上償還等が発生した場合は同基金を活用し、財政の健全な運営を図る。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3379FB-0772-4DE2-9FA7-FF67ECFD3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8F56CA-0FE3-410D-A00E-F7CDF52975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F2E11B-3038-421E-9007-75FF74626925}"/>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3C4BE5D-AB0B-4EAA-B14A-2685F2134010}"/>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37EDD44-CD82-4933-8BFF-2381480614E0}"/>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BA85358-D15C-4AB9-B6BA-863223BD8A2C}"/>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70C9C2A-C3D2-4AEA-BB26-829FE25CCEC4}"/>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FFC9B9B-EE59-439B-BD3A-3820D902A38A}"/>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F8E4C07-D96F-49D6-A7EB-59102E2F04C5}"/>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5FFAAD4-EE3B-4946-BB92-2BA92386D586}"/>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92F9BB9-C9FE-4B3C-A77C-3BD24F8E9AAE}"/>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19E0717-6726-4BD1-A92B-8A7951F1E460}"/>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92A1515-7010-43FB-A42B-9F8019FF5A4F}"/>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492BD6D-5744-4E3D-9C66-BACBAD0EC2BF}"/>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735D6ED-AEF8-4D4B-8DDA-F3A40E26D4DA}"/>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A2D728-AC83-4AB6-BD18-B13F699DE419}"/>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3D59F67-9564-4AFE-8EE0-C32A034952FF}"/>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9B4AD1C-84F8-43B5-BE36-0C3D21310CD5}"/>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41F0A66-B6E6-4DE7-8EB8-773F32ACEDE6}"/>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FB712AA-0F6B-4458-BB40-01C0AC39997D}"/>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BC33CB5-3E91-4884-A25B-90D3FE4446E3}"/>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06D17D8-024A-4980-BC2C-792C5BF5CA65}"/>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260A9C0-DAE4-4BFC-AD11-C8BCCC6D8762}"/>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77A0658-2FE9-4628-9C25-F661F699C9A8}"/>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0C4424B-A267-4256-B682-83DEC477F629}"/>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164A8B7-3F09-4B11-99CE-9038D890900D}"/>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655959A-2E46-462C-B762-545540956D65}"/>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3BFE429-A74F-4B73-801B-2878D95CAA0D}"/>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E66F625-2AF6-4093-BD45-8599F8F0FB4E}"/>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86A5CF0-AD84-4293-8740-50D986FB8230}"/>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6C4BA5E-91A4-4343-8C71-17454EAF9032}"/>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7E4FA91-B030-4E91-9B72-4C39E18B533E}"/>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EECCF1E-42BC-4864-B1F5-6FB59A61DA5A}"/>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0DA2C77-0457-4F30-B882-CF3B6FED8C94}"/>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29E7E45-1B3F-4C2B-890B-935A639471E7}"/>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704D3A9-C8B6-468D-8749-18A750116083}"/>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347520E-7997-49EB-910C-B9558B5DED1C}"/>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13A705E-6F56-412B-ABAD-6938ED0B891A}"/>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84511D7-771E-47E3-9FE4-5CA2CB10341E}"/>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8D6A495-00BE-4D1C-A720-4CA8AEFA75F5}"/>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504C587-D982-410C-90FF-B989E58B0964}"/>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304DA2C-CC02-4CE4-8AD7-151E8F5F8FE5}"/>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CBAE321-3672-42F0-9429-004B6B3A33B1}"/>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022AAA5-BA7A-438D-8433-E10C8EC3984F}"/>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DA4A949-332A-4962-BB8A-6047719318AE}"/>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52EA56F-E367-4657-9890-D4F52CE7CA4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1A523BB-F579-4224-8396-B7BFAD67A5A1}"/>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有形固定資産減価償却率は、類似団体内平均を下回っているものの、前年度比で、その差は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ポイント縮まった。施設類型別で比較すると、「保健センター・保健所」、「福祉施設」、「一般廃棄物処理施設」、「図書館」は、類似団体内平均を大きく上回っている。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今後、施設の更新については、固定資産台帳等を活用し、施設の経年状況等を比較・分析しながら、中長期的な視点で検討する。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A06E561-E644-477B-835A-F686F7009032}"/>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66629D1-9094-4067-945A-91C88459B88D}"/>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E0392BE-00FE-4F8B-8C4F-B981114B4FFC}"/>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0386CE8-42F5-4346-887C-F917D46E4A40}"/>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F923DE41-FF97-4093-96AA-D571BC6DA761}"/>
            </a:ext>
          </a:extLst>
        </xdr:cNvPr>
        <xdr:cNvSpPr txBox="1"/>
      </xdr:nvSpPr>
      <xdr:spPr>
        <a:xfrm>
          <a:off x="741836"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D9ED6E8-60CD-4E34-9555-1941CB6E54A8}"/>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850162F-9603-4A66-9FFD-9F63CFD36C08}"/>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D5C5A05-763A-46D6-AB0A-744E1E1DFD71}"/>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CA2A372-C92D-4ADD-B35D-1946251EC838}"/>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102D8B1-6239-4049-B304-0834FC8924FC}"/>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CBFEE1F-E58A-4898-9CE9-8D44C1DBB052}"/>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1D7FD3B-5933-437C-9218-56D529236291}"/>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C138D49-2849-47C1-8A2B-58EB7B64709C}"/>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324E3F7-4333-4556-BCF6-763C0B869E1B}"/>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C7D943B-12D2-4705-9AAF-4D7C5EBEB9EE}"/>
            </a:ext>
          </a:extLst>
        </xdr:cNvPr>
        <xdr:cNvSpPr txBox="1"/>
      </xdr:nvSpPr>
      <xdr:spPr>
        <a:xfrm>
          <a:off x="819028" y="3865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467B700-2242-4930-BB01-4BE3F5643358}"/>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AF8F00DC-9C66-4DF2-A8E0-54CD9CB420C4}"/>
            </a:ext>
          </a:extLst>
        </xdr:cNvPr>
        <xdr:cNvCxnSpPr/>
      </xdr:nvCxnSpPr>
      <xdr:spPr>
        <a:xfrm flipV="1">
          <a:off x="4306570" y="423746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5B4DB2F4-4C2B-4873-952A-2A5E87009387}"/>
            </a:ext>
          </a:extLst>
        </xdr:cNvPr>
        <xdr:cNvSpPr txBox="1"/>
      </xdr:nvSpPr>
      <xdr:spPr>
        <a:xfrm>
          <a:off x="4359275" y="543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C615D3D1-EAA7-4AA5-9A99-20BB484907BF}"/>
            </a:ext>
          </a:extLst>
        </xdr:cNvPr>
        <xdr:cNvCxnSpPr/>
      </xdr:nvCxnSpPr>
      <xdr:spPr>
        <a:xfrm>
          <a:off x="4216400" y="54284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6FBF3177-5B58-4BBB-90E4-9718040371BF}"/>
            </a:ext>
          </a:extLst>
        </xdr:cNvPr>
        <xdr:cNvSpPr txBox="1"/>
      </xdr:nvSpPr>
      <xdr:spPr>
        <a:xfrm>
          <a:off x="4359275" y="403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A578ED2D-9269-443A-A180-EBBD6DBD7E3A}"/>
            </a:ext>
          </a:extLst>
        </xdr:cNvPr>
        <xdr:cNvCxnSpPr/>
      </xdr:nvCxnSpPr>
      <xdr:spPr>
        <a:xfrm>
          <a:off x="4216400" y="4237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37BC0EE1-F799-4E63-BD29-B6793829D152}"/>
            </a:ext>
          </a:extLst>
        </xdr:cNvPr>
        <xdr:cNvSpPr txBox="1"/>
      </xdr:nvSpPr>
      <xdr:spPr>
        <a:xfrm>
          <a:off x="4359275" y="498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D67FB131-5BAC-4BA1-A466-E51B9CC37EB0}"/>
            </a:ext>
          </a:extLst>
        </xdr:cNvPr>
        <xdr:cNvSpPr/>
      </xdr:nvSpPr>
      <xdr:spPr>
        <a:xfrm>
          <a:off x="4254500" y="5008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635A71E-998D-43D7-912A-F8A1E4717DAE}"/>
            </a:ext>
          </a:extLst>
        </xdr:cNvPr>
        <xdr:cNvSpPr/>
      </xdr:nvSpPr>
      <xdr:spPr>
        <a:xfrm>
          <a:off x="3616325" y="4998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E0384827-DD2F-4F01-84CD-2CFEBB704CB9}"/>
            </a:ext>
          </a:extLst>
        </xdr:cNvPr>
        <xdr:cNvSpPr/>
      </xdr:nvSpPr>
      <xdr:spPr>
        <a:xfrm>
          <a:off x="2930525" y="496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A9438934-C23B-4ADC-A9C2-2AACFA3D8BCF}"/>
            </a:ext>
          </a:extLst>
        </xdr:cNvPr>
        <xdr:cNvSpPr/>
      </xdr:nvSpPr>
      <xdr:spPr>
        <a:xfrm>
          <a:off x="2244725" y="4955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44F450D2-98CB-4C85-B726-F95E73E708A7}"/>
            </a:ext>
          </a:extLst>
        </xdr:cNvPr>
        <xdr:cNvSpPr/>
      </xdr:nvSpPr>
      <xdr:spPr>
        <a:xfrm>
          <a:off x="1558925"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18F81CA-2B80-4EB1-9708-CA81154AFA7B}"/>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FF73C93-818C-4698-A876-B5455D811E0B}"/>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E195E76-3D99-463A-8D61-A429C0DA469D}"/>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97FC2A5-27E1-4127-BF76-A0B050B2CD4D}"/>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364C151-E2EB-4226-B270-A747B7EF1510}"/>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100859</xdr:rowOff>
    </xdr:from>
    <xdr:to>
      <xdr:col>23</xdr:col>
      <xdr:colOff>136525</xdr:colOff>
      <xdr:row>31</xdr:row>
      <xdr:rowOff>31009</xdr:rowOff>
    </xdr:to>
    <xdr:sp macro="" textlink="">
      <xdr:nvSpPr>
        <xdr:cNvPr id="81" name="楕円 80">
          <a:extLst>
            <a:ext uri="{FF2B5EF4-FFF2-40B4-BE49-F238E27FC236}">
              <a16:creationId xmlns:a16="http://schemas.microsoft.com/office/drawing/2014/main" id="{E0D2238B-F5F3-4AEE-916D-61CECA20D49E}"/>
            </a:ext>
          </a:extLst>
        </xdr:cNvPr>
        <xdr:cNvSpPr/>
      </xdr:nvSpPr>
      <xdr:spPr>
        <a:xfrm>
          <a:off x="4254500" y="496178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123736</xdr:rowOff>
    </xdr:from>
    <xdr:ext cx="405111" cy="259045"/>
    <xdr:sp macro="" textlink="">
      <xdr:nvSpPr>
        <xdr:cNvPr id="82" name="有形固定資産減価償却率該当値テキスト">
          <a:extLst>
            <a:ext uri="{FF2B5EF4-FFF2-40B4-BE49-F238E27FC236}">
              <a16:creationId xmlns:a16="http://schemas.microsoft.com/office/drawing/2014/main" id="{60289EF8-B72C-46C4-9BB8-B2B1BFB1560A}"/>
            </a:ext>
          </a:extLst>
        </xdr:cNvPr>
        <xdr:cNvSpPr txBox="1"/>
      </xdr:nvSpPr>
      <xdr:spPr>
        <a:xfrm>
          <a:off x="4359275" y="4822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75671</xdr:rowOff>
    </xdr:from>
    <xdr:to>
      <xdr:col>19</xdr:col>
      <xdr:colOff>187325</xdr:colOff>
      <xdr:row>31</xdr:row>
      <xdr:rowOff>5821</xdr:rowOff>
    </xdr:to>
    <xdr:sp macro="" textlink="">
      <xdr:nvSpPr>
        <xdr:cNvPr id="83" name="楕円 82">
          <a:extLst>
            <a:ext uri="{FF2B5EF4-FFF2-40B4-BE49-F238E27FC236}">
              <a16:creationId xmlns:a16="http://schemas.microsoft.com/office/drawing/2014/main" id="{2F7CF915-7307-4A82-90AC-77CCDE86B3B8}"/>
            </a:ext>
          </a:extLst>
        </xdr:cNvPr>
        <xdr:cNvSpPr/>
      </xdr:nvSpPr>
      <xdr:spPr>
        <a:xfrm>
          <a:off x="3616325" y="49334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126471</xdr:rowOff>
    </xdr:from>
    <xdr:to>
      <xdr:col>23</xdr:col>
      <xdr:colOff>85725</xdr:colOff>
      <xdr:row>30</xdr:row>
      <xdr:rowOff>151659</xdr:rowOff>
    </xdr:to>
    <xdr:cxnSp macro="">
      <xdr:nvCxnSpPr>
        <xdr:cNvPr id="84" name="直線コネクタ 83">
          <a:extLst>
            <a:ext uri="{FF2B5EF4-FFF2-40B4-BE49-F238E27FC236}">
              <a16:creationId xmlns:a16="http://schemas.microsoft.com/office/drawing/2014/main" id="{1F5C7A18-FC46-4F0A-BF2C-267A3A6AB720}"/>
            </a:ext>
          </a:extLst>
        </xdr:cNvPr>
        <xdr:cNvCxnSpPr/>
      </xdr:nvCxnSpPr>
      <xdr:spPr>
        <a:xfrm>
          <a:off x="3673475" y="4981046"/>
          <a:ext cx="62865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5" name="楕円 84">
          <a:extLst>
            <a:ext uri="{FF2B5EF4-FFF2-40B4-BE49-F238E27FC236}">
              <a16:creationId xmlns:a16="http://schemas.microsoft.com/office/drawing/2014/main" id="{5079BE6F-5704-4133-B395-B29646B1BAEE}"/>
            </a:ext>
          </a:extLst>
        </xdr:cNvPr>
        <xdr:cNvSpPr/>
      </xdr:nvSpPr>
      <xdr:spPr>
        <a:xfrm>
          <a:off x="2930525" y="49240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126471</xdr:rowOff>
    </xdr:to>
    <xdr:cxnSp macro="">
      <xdr:nvCxnSpPr>
        <xdr:cNvPr id="86" name="直線コネクタ 85">
          <a:extLst>
            <a:ext uri="{FF2B5EF4-FFF2-40B4-BE49-F238E27FC236}">
              <a16:creationId xmlns:a16="http://schemas.microsoft.com/office/drawing/2014/main" id="{4DFEB5BB-67D0-4B9F-B6D2-53B6C2057CC4}"/>
            </a:ext>
          </a:extLst>
        </xdr:cNvPr>
        <xdr:cNvCxnSpPr/>
      </xdr:nvCxnSpPr>
      <xdr:spPr>
        <a:xfrm>
          <a:off x="2987675" y="4971627"/>
          <a:ext cx="6858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87" name="楕円 86">
          <a:extLst>
            <a:ext uri="{FF2B5EF4-FFF2-40B4-BE49-F238E27FC236}">
              <a16:creationId xmlns:a16="http://schemas.microsoft.com/office/drawing/2014/main" id="{F2C9A0BB-47E8-4346-8C96-C474307F2DC8}"/>
            </a:ext>
          </a:extLst>
        </xdr:cNvPr>
        <xdr:cNvSpPr/>
      </xdr:nvSpPr>
      <xdr:spPr>
        <a:xfrm>
          <a:off x="2244725" y="49419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113877</xdr:rowOff>
    </xdr:from>
    <xdr:to>
      <xdr:col>15</xdr:col>
      <xdr:colOff>136525</xdr:colOff>
      <xdr:row>30</xdr:row>
      <xdr:rowOff>131868</xdr:rowOff>
    </xdr:to>
    <xdr:cxnSp macro="">
      <xdr:nvCxnSpPr>
        <xdr:cNvPr id="88" name="直線コネクタ 87">
          <a:extLst>
            <a:ext uri="{FF2B5EF4-FFF2-40B4-BE49-F238E27FC236}">
              <a16:creationId xmlns:a16="http://schemas.microsoft.com/office/drawing/2014/main" id="{4D9E22EA-91B0-4A6F-BB10-0865D92B1EA2}"/>
            </a:ext>
          </a:extLst>
        </xdr:cNvPr>
        <xdr:cNvCxnSpPr/>
      </xdr:nvCxnSpPr>
      <xdr:spPr>
        <a:xfrm flipV="1">
          <a:off x="2301875" y="4971627"/>
          <a:ext cx="6858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3CEDEDC2-FEB9-4574-B7B4-E39822E80B6E}"/>
            </a:ext>
          </a:extLst>
        </xdr:cNvPr>
        <xdr:cNvSpPr/>
      </xdr:nvSpPr>
      <xdr:spPr>
        <a:xfrm>
          <a:off x="1558925" y="4953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25820A43-A11C-4720-9B9A-E80819334DC4}"/>
            </a:ext>
          </a:extLst>
        </xdr:cNvPr>
        <xdr:cNvCxnSpPr/>
      </xdr:nvCxnSpPr>
      <xdr:spPr>
        <a:xfrm flipV="1">
          <a:off x="1616075" y="4989618"/>
          <a:ext cx="685800" cy="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166F46BB-767B-4254-A69E-C60060E5D0D6}"/>
            </a:ext>
          </a:extLst>
        </xdr:cNvPr>
        <xdr:cNvSpPr txBox="1"/>
      </xdr:nvSpPr>
      <xdr:spPr>
        <a:xfrm>
          <a:off x="3474094" y="50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F717EF28-4ECC-45ED-AC9A-F7D35DA25228}"/>
            </a:ext>
          </a:extLst>
        </xdr:cNvPr>
        <xdr:cNvSpPr txBox="1"/>
      </xdr:nvSpPr>
      <xdr:spPr>
        <a:xfrm>
          <a:off x="2797819" y="504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474506BC-AFDA-4D06-A995-402DD89C3F16}"/>
            </a:ext>
          </a:extLst>
        </xdr:cNvPr>
        <xdr:cNvSpPr txBox="1"/>
      </xdr:nvSpPr>
      <xdr:spPr>
        <a:xfrm>
          <a:off x="2112019" y="503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51972EE6-21EB-4A46-B3EA-79D059CE10A5}"/>
            </a:ext>
          </a:extLst>
        </xdr:cNvPr>
        <xdr:cNvSpPr txBox="1"/>
      </xdr:nvSpPr>
      <xdr:spPr>
        <a:xfrm>
          <a:off x="1426219" y="47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22348</xdr:rowOff>
    </xdr:from>
    <xdr:ext cx="405111" cy="259045"/>
    <xdr:sp macro="" textlink="">
      <xdr:nvSpPr>
        <xdr:cNvPr id="95" name="n_1mainValue有形固定資産減価償却率">
          <a:extLst>
            <a:ext uri="{FF2B5EF4-FFF2-40B4-BE49-F238E27FC236}">
              <a16:creationId xmlns:a16="http://schemas.microsoft.com/office/drawing/2014/main" id="{61A7B48D-A500-4527-9171-DF032134CDDA}"/>
            </a:ext>
          </a:extLst>
        </xdr:cNvPr>
        <xdr:cNvSpPr txBox="1"/>
      </xdr:nvSpPr>
      <xdr:spPr>
        <a:xfrm>
          <a:off x="3474094" y="472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6" name="n_2mainValue有形固定資産減価償却率">
          <a:extLst>
            <a:ext uri="{FF2B5EF4-FFF2-40B4-BE49-F238E27FC236}">
              <a16:creationId xmlns:a16="http://schemas.microsoft.com/office/drawing/2014/main" id="{4C79EDB2-32F6-4220-AEDE-7476D8C84DC8}"/>
            </a:ext>
          </a:extLst>
        </xdr:cNvPr>
        <xdr:cNvSpPr txBox="1"/>
      </xdr:nvSpPr>
      <xdr:spPr>
        <a:xfrm>
          <a:off x="2797819" y="470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7" name="n_3mainValue有形固定資産減価償却率">
          <a:extLst>
            <a:ext uri="{FF2B5EF4-FFF2-40B4-BE49-F238E27FC236}">
              <a16:creationId xmlns:a16="http://schemas.microsoft.com/office/drawing/2014/main" id="{8E417228-645C-4974-882D-12AB118CA58B}"/>
            </a:ext>
          </a:extLst>
        </xdr:cNvPr>
        <xdr:cNvSpPr txBox="1"/>
      </xdr:nvSpPr>
      <xdr:spPr>
        <a:xfrm>
          <a:off x="2112019" y="472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6D824F7B-D329-4B40-92EC-B45C8658E8D3}"/>
            </a:ext>
          </a:extLst>
        </xdr:cNvPr>
        <xdr:cNvSpPr txBox="1"/>
      </xdr:nvSpPr>
      <xdr:spPr>
        <a:xfrm>
          <a:off x="1426219" y="503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3FFBF43-26F5-4E2A-8D84-B2853601C457}"/>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249F41A-98D8-413E-9D49-144402CA5DA2}"/>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3C93603-7FD0-4D0C-BE88-DAA9D906320B}"/>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D539E5A-59BB-43A6-90AE-B4CFDB0AAE57}"/>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697A93C-9362-419C-A73D-29F69D15BE2F}"/>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58CA317-8082-4F07-B733-BB4BD5ADCE49}"/>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7FF5D1B-F1E7-424C-9CB8-7BC15AC86E3B}"/>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725C53A-19D6-4184-BD73-8D34403D0F4F}"/>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6CBCA83-F52B-4149-A1B0-81DA57F944A6}"/>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1A2507B-A045-4530-8FA6-922E393C57DC}"/>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DCBADFA-68C6-46E0-9F64-399FC422E148}"/>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F41DD1A-E06E-4427-A5D0-90973D218C53}"/>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1270F1F-5B2E-4B3A-A5B2-781B928FF4FE}"/>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臨時財政対策債（借入額</a:t>
          </a:r>
          <a:r>
            <a:rPr kumimoji="1" lang="en-US" altLang="ja-JP" sz="1100">
              <a:latin typeface="ＭＳ Ｐゴシック" panose="020B0600070205080204" pitchFamily="50" charset="-128"/>
              <a:ea typeface="ＭＳ Ｐゴシック" panose="020B0600070205080204" pitchFamily="50" charset="-128"/>
            </a:rPr>
            <a:t>1,029</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年償還）等の元金償還が終了したことにより地方債現在高が</a:t>
          </a:r>
          <a:r>
            <a:rPr kumimoji="1" lang="en-US" altLang="ja-JP" sz="1100">
              <a:latin typeface="ＭＳ Ｐゴシック" panose="020B0600070205080204" pitchFamily="50" charset="-128"/>
              <a:ea typeface="ＭＳ Ｐゴシック" panose="020B0600070205080204" pitchFamily="50" charset="-128"/>
            </a:rPr>
            <a:t>1,300</a:t>
          </a:r>
          <a:r>
            <a:rPr kumimoji="1" lang="ja-JP" altLang="en-US" sz="1100">
              <a:latin typeface="ＭＳ Ｐゴシック" panose="020B0600070205080204" pitchFamily="50" charset="-128"/>
              <a:ea typeface="ＭＳ Ｐゴシック" panose="020B0600070205080204" pitchFamily="50" charset="-128"/>
            </a:rPr>
            <a:t>百万円減少し、充当可能基金残高が微増となったこと等により、債務償還比率の分子が</a:t>
          </a:r>
          <a:r>
            <a:rPr kumimoji="1" lang="en-US" altLang="ja-JP" sz="1100">
              <a:latin typeface="ＭＳ Ｐゴシック" panose="020B0600070205080204" pitchFamily="50" charset="-128"/>
              <a:ea typeface="ＭＳ Ｐゴシック" panose="020B0600070205080204" pitchFamily="50" charset="-128"/>
            </a:rPr>
            <a:t>2,268</a:t>
          </a:r>
          <a:r>
            <a:rPr kumimoji="1" lang="ja-JP" altLang="en-US" sz="1100">
              <a:latin typeface="ＭＳ Ｐゴシック" panose="020B0600070205080204" pitchFamily="50" charset="-128"/>
              <a:ea typeface="ＭＳ Ｐゴシック" panose="020B0600070205080204" pitchFamily="50" charset="-128"/>
            </a:rPr>
            <a:t>百万円減少したため、前年度比で</a:t>
          </a:r>
          <a:r>
            <a:rPr kumimoji="1" lang="en-US" altLang="ja-JP" sz="1100">
              <a:latin typeface="ＭＳ Ｐゴシック" panose="020B0600070205080204" pitchFamily="50" charset="-128"/>
              <a:ea typeface="ＭＳ Ｐゴシック" panose="020B0600070205080204" pitchFamily="50" charset="-128"/>
            </a:rPr>
            <a:t>109.6</a:t>
          </a:r>
          <a:r>
            <a:rPr kumimoji="1" lang="ja-JP" altLang="en-US" sz="1100">
              <a:latin typeface="ＭＳ Ｐゴシック" panose="020B0600070205080204" pitchFamily="50" charset="-128"/>
              <a:ea typeface="ＭＳ Ｐゴシック" panose="020B0600070205080204" pitchFamily="50" charset="-128"/>
            </a:rPr>
            <a:t>ポイント低下し、類似団体内平均と同程度となった。</a:t>
          </a:r>
        </a:p>
        <a:p>
          <a:r>
            <a:rPr kumimoji="1" lang="ja-JP" altLang="en-US" sz="1100">
              <a:latin typeface="ＭＳ Ｐゴシック" panose="020B0600070205080204" pitchFamily="50" charset="-128"/>
              <a:ea typeface="ＭＳ Ｐゴシック" panose="020B0600070205080204" pitchFamily="50" charset="-128"/>
            </a:rPr>
            <a:t>　今後、地方債の借入については、事業の重要性等を精査し、災害復旧事業債等を除く地方債について、原則として発行額を元金償還額以下に抑える方針で取り組んでいく。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2FD98B4-3DB0-4040-8F16-8872BCD83A77}"/>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5A4D895-62F8-4413-8EB9-B6D1CE2F0B65}"/>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088AE3A-7E60-40DE-AD7D-EBE6B13BB3C8}"/>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79168DE-3D0A-4D61-9CF3-3F62153AAB68}"/>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1AE645D-DFB2-4DF0-9561-A9EB4F3C66D2}"/>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FCB31DC-83A1-4804-AB91-134C75CD3D2F}"/>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A37F14B-41FC-42BC-905F-BAB410BB98B0}"/>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739FD48-12E6-4C67-95FB-CC5CECADC347}"/>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69EE31A-03E0-4B92-AEBB-80770FC4D69D}"/>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178BD9B-0172-461E-B5B3-2BC8E4586326}"/>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43CDD85-B810-489D-B244-FF7D18072427}"/>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6E2B489-1432-41DF-BC4D-7BD2DB9F964E}"/>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862C653-6763-4631-A19F-79A8F99B276E}"/>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1F66AA2-DBA6-4A71-8292-8848AAC249F3}"/>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3E2E914-1315-4DCE-A24A-06980477A7EF}"/>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E5F6DF3B-33C8-4622-A59C-B441B5525B48}"/>
            </a:ext>
          </a:extLst>
        </xdr:cNvPr>
        <xdr:cNvCxnSpPr/>
      </xdr:nvCxnSpPr>
      <xdr:spPr>
        <a:xfrm flipV="1">
          <a:off x="13326745" y="429683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18C4BFC4-8C52-42A6-BA0A-B2E4483CEB30}"/>
            </a:ext>
          </a:extLst>
        </xdr:cNvPr>
        <xdr:cNvSpPr txBox="1"/>
      </xdr:nvSpPr>
      <xdr:spPr>
        <a:xfrm>
          <a:off x="13379450" y="562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A65EE0DC-8269-4D7D-A261-826183EAC15F}"/>
            </a:ext>
          </a:extLst>
        </xdr:cNvPr>
        <xdr:cNvCxnSpPr/>
      </xdr:nvCxnSpPr>
      <xdr:spPr>
        <a:xfrm>
          <a:off x="13255625" y="5626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A68EC3F-F3EB-4684-BDAB-1B0F926F6542}"/>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8A175CC-7A97-49DC-AACB-DDCC04F65403}"/>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A0CCA9B1-2FE4-45A5-8E96-4FB45CE237D9}"/>
            </a:ext>
          </a:extLst>
        </xdr:cNvPr>
        <xdr:cNvSpPr txBox="1"/>
      </xdr:nvSpPr>
      <xdr:spPr>
        <a:xfrm>
          <a:off x="13379450" y="4848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B35BF14-F458-4F29-B9B7-058C769CC7B2}"/>
            </a:ext>
          </a:extLst>
        </xdr:cNvPr>
        <xdr:cNvSpPr/>
      </xdr:nvSpPr>
      <xdr:spPr>
        <a:xfrm>
          <a:off x="13293725" y="4860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3A741893-28F6-49A6-897B-4A107E24FA5D}"/>
            </a:ext>
          </a:extLst>
        </xdr:cNvPr>
        <xdr:cNvSpPr/>
      </xdr:nvSpPr>
      <xdr:spPr>
        <a:xfrm>
          <a:off x="12646025" y="4866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603E35D9-E2C2-4F7C-A52D-30CC7520CB7D}"/>
            </a:ext>
          </a:extLst>
        </xdr:cNvPr>
        <xdr:cNvSpPr/>
      </xdr:nvSpPr>
      <xdr:spPr>
        <a:xfrm>
          <a:off x="11960225" y="4839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2D9AA93E-7297-4335-8406-45A3ADC4B6B7}"/>
            </a:ext>
          </a:extLst>
        </xdr:cNvPr>
        <xdr:cNvSpPr/>
      </xdr:nvSpPr>
      <xdr:spPr>
        <a:xfrm>
          <a:off x="11274425" y="5002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6AE6ABF1-EE59-4609-A761-B6F6ED20B824}"/>
            </a:ext>
          </a:extLst>
        </xdr:cNvPr>
        <xdr:cNvSpPr/>
      </xdr:nvSpPr>
      <xdr:spPr>
        <a:xfrm>
          <a:off x="10588625" y="5050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E40E906-C94F-4211-B56F-2EBE2B759C10}"/>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A797A31-8235-4CC8-892F-94E00B171DFD}"/>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4214278-02DC-4768-898B-9894698A523E}"/>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4D77A1-AB03-4690-800B-849698FB679E}"/>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2F19405-FA28-4B99-A8B1-53C2DD42A03E}"/>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1305</xdr:rowOff>
    </xdr:from>
    <xdr:to>
      <xdr:col>76</xdr:col>
      <xdr:colOff>73025</xdr:colOff>
      <xdr:row>30</xdr:row>
      <xdr:rowOff>102905</xdr:rowOff>
    </xdr:to>
    <xdr:sp macro="" textlink="">
      <xdr:nvSpPr>
        <xdr:cNvPr id="143" name="楕円 142">
          <a:extLst>
            <a:ext uri="{FF2B5EF4-FFF2-40B4-BE49-F238E27FC236}">
              <a16:creationId xmlns:a16="http://schemas.microsoft.com/office/drawing/2014/main" id="{14AC18D9-F469-4DF3-B0EE-617C0D5AA84E}"/>
            </a:ext>
          </a:extLst>
        </xdr:cNvPr>
        <xdr:cNvSpPr/>
      </xdr:nvSpPr>
      <xdr:spPr>
        <a:xfrm>
          <a:off x="13293725" y="48590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24182</xdr:rowOff>
    </xdr:from>
    <xdr:ext cx="469744" cy="259045"/>
    <xdr:sp macro="" textlink="">
      <xdr:nvSpPr>
        <xdr:cNvPr id="144" name="債務償還比率該当値テキスト">
          <a:extLst>
            <a:ext uri="{FF2B5EF4-FFF2-40B4-BE49-F238E27FC236}">
              <a16:creationId xmlns:a16="http://schemas.microsoft.com/office/drawing/2014/main" id="{C26E9ED1-6E7E-401B-87A6-B02C4A6CDCCE}"/>
            </a:ext>
          </a:extLst>
        </xdr:cNvPr>
        <xdr:cNvSpPr txBox="1"/>
      </xdr:nvSpPr>
      <xdr:spPr>
        <a:xfrm>
          <a:off x="13379450" y="47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132764</xdr:rowOff>
    </xdr:from>
    <xdr:to>
      <xdr:col>72</xdr:col>
      <xdr:colOff>123825</xdr:colOff>
      <xdr:row>31</xdr:row>
      <xdr:rowOff>62914</xdr:rowOff>
    </xdr:to>
    <xdr:sp macro="" textlink="">
      <xdr:nvSpPr>
        <xdr:cNvPr id="145" name="楕円 144">
          <a:extLst>
            <a:ext uri="{FF2B5EF4-FFF2-40B4-BE49-F238E27FC236}">
              <a16:creationId xmlns:a16="http://schemas.microsoft.com/office/drawing/2014/main" id="{65358D2B-D245-46F1-B4D8-6EA6BC63C3F5}"/>
            </a:ext>
          </a:extLst>
        </xdr:cNvPr>
        <xdr:cNvSpPr/>
      </xdr:nvSpPr>
      <xdr:spPr>
        <a:xfrm>
          <a:off x="12646025" y="49905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52105</xdr:rowOff>
    </xdr:from>
    <xdr:to>
      <xdr:col>76</xdr:col>
      <xdr:colOff>22225</xdr:colOff>
      <xdr:row>31</xdr:row>
      <xdr:rowOff>12114</xdr:rowOff>
    </xdr:to>
    <xdr:cxnSp macro="">
      <xdr:nvCxnSpPr>
        <xdr:cNvPr id="146" name="直線コネクタ 145">
          <a:extLst>
            <a:ext uri="{FF2B5EF4-FFF2-40B4-BE49-F238E27FC236}">
              <a16:creationId xmlns:a16="http://schemas.microsoft.com/office/drawing/2014/main" id="{8446B163-AD78-48CF-9AD6-E2BC0A4A108D}"/>
            </a:ext>
          </a:extLst>
        </xdr:cNvPr>
        <xdr:cNvCxnSpPr/>
      </xdr:nvCxnSpPr>
      <xdr:spPr>
        <a:xfrm flipV="1">
          <a:off x="12693650" y="4906680"/>
          <a:ext cx="638175" cy="12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151836</xdr:rowOff>
    </xdr:from>
    <xdr:to>
      <xdr:col>68</xdr:col>
      <xdr:colOff>123825</xdr:colOff>
      <xdr:row>31</xdr:row>
      <xdr:rowOff>81986</xdr:rowOff>
    </xdr:to>
    <xdr:sp macro="" textlink="">
      <xdr:nvSpPr>
        <xdr:cNvPr id="147" name="楕円 146">
          <a:extLst>
            <a:ext uri="{FF2B5EF4-FFF2-40B4-BE49-F238E27FC236}">
              <a16:creationId xmlns:a16="http://schemas.microsoft.com/office/drawing/2014/main" id="{CCB9F683-17BD-41E2-B88D-B73212B90D8D}"/>
            </a:ext>
          </a:extLst>
        </xdr:cNvPr>
        <xdr:cNvSpPr/>
      </xdr:nvSpPr>
      <xdr:spPr>
        <a:xfrm>
          <a:off x="11960225" y="5009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12114</xdr:rowOff>
    </xdr:from>
    <xdr:to>
      <xdr:col>72</xdr:col>
      <xdr:colOff>73025</xdr:colOff>
      <xdr:row>31</xdr:row>
      <xdr:rowOff>31186</xdr:rowOff>
    </xdr:to>
    <xdr:cxnSp macro="">
      <xdr:nvCxnSpPr>
        <xdr:cNvPr id="148" name="直線コネクタ 147">
          <a:extLst>
            <a:ext uri="{FF2B5EF4-FFF2-40B4-BE49-F238E27FC236}">
              <a16:creationId xmlns:a16="http://schemas.microsoft.com/office/drawing/2014/main" id="{E6596D58-B3E4-471A-916F-F3CC94A8D46D}"/>
            </a:ext>
          </a:extLst>
        </xdr:cNvPr>
        <xdr:cNvCxnSpPr/>
      </xdr:nvCxnSpPr>
      <xdr:spPr>
        <a:xfrm flipV="1">
          <a:off x="12007850" y="5028614"/>
          <a:ext cx="6858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27115</xdr:rowOff>
    </xdr:from>
    <xdr:to>
      <xdr:col>64</xdr:col>
      <xdr:colOff>123825</xdr:colOff>
      <xdr:row>32</xdr:row>
      <xdr:rowOff>128715</xdr:rowOff>
    </xdr:to>
    <xdr:sp macro="" textlink="">
      <xdr:nvSpPr>
        <xdr:cNvPr id="149" name="楕円 148">
          <a:extLst>
            <a:ext uri="{FF2B5EF4-FFF2-40B4-BE49-F238E27FC236}">
              <a16:creationId xmlns:a16="http://schemas.microsoft.com/office/drawing/2014/main" id="{BBDDA4CB-CBC7-490A-B0A8-3E83568B7949}"/>
            </a:ext>
          </a:extLst>
        </xdr:cNvPr>
        <xdr:cNvSpPr/>
      </xdr:nvSpPr>
      <xdr:spPr>
        <a:xfrm>
          <a:off x="11274425" y="5211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31186</xdr:rowOff>
    </xdr:from>
    <xdr:to>
      <xdr:col>68</xdr:col>
      <xdr:colOff>73025</xdr:colOff>
      <xdr:row>32</xdr:row>
      <xdr:rowOff>77915</xdr:rowOff>
    </xdr:to>
    <xdr:cxnSp macro="">
      <xdr:nvCxnSpPr>
        <xdr:cNvPr id="150" name="直線コネクタ 149">
          <a:extLst>
            <a:ext uri="{FF2B5EF4-FFF2-40B4-BE49-F238E27FC236}">
              <a16:creationId xmlns:a16="http://schemas.microsoft.com/office/drawing/2014/main" id="{FBCEA555-423C-427E-9BEE-1B63881C9741}"/>
            </a:ext>
          </a:extLst>
        </xdr:cNvPr>
        <xdr:cNvCxnSpPr/>
      </xdr:nvCxnSpPr>
      <xdr:spPr>
        <a:xfrm flipV="1">
          <a:off x="11322050" y="5047686"/>
          <a:ext cx="685800" cy="2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55182</xdr:rowOff>
    </xdr:from>
    <xdr:to>
      <xdr:col>60</xdr:col>
      <xdr:colOff>123825</xdr:colOff>
      <xdr:row>32</xdr:row>
      <xdr:rowOff>156782</xdr:rowOff>
    </xdr:to>
    <xdr:sp macro="" textlink="">
      <xdr:nvSpPr>
        <xdr:cNvPr id="151" name="楕円 150">
          <a:extLst>
            <a:ext uri="{FF2B5EF4-FFF2-40B4-BE49-F238E27FC236}">
              <a16:creationId xmlns:a16="http://schemas.microsoft.com/office/drawing/2014/main" id="{0D1C0D4B-C8A3-4ED9-84D0-07E05C388FB3}"/>
            </a:ext>
          </a:extLst>
        </xdr:cNvPr>
        <xdr:cNvSpPr/>
      </xdr:nvSpPr>
      <xdr:spPr>
        <a:xfrm>
          <a:off x="10588625" y="52367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77915</xdr:rowOff>
    </xdr:from>
    <xdr:to>
      <xdr:col>64</xdr:col>
      <xdr:colOff>73025</xdr:colOff>
      <xdr:row>32</xdr:row>
      <xdr:rowOff>105982</xdr:rowOff>
    </xdr:to>
    <xdr:cxnSp macro="">
      <xdr:nvCxnSpPr>
        <xdr:cNvPr id="152" name="直線コネクタ 151">
          <a:extLst>
            <a:ext uri="{FF2B5EF4-FFF2-40B4-BE49-F238E27FC236}">
              <a16:creationId xmlns:a16="http://schemas.microsoft.com/office/drawing/2014/main" id="{5F28E935-BF44-45E6-B8D1-A69B23F21580}"/>
            </a:ext>
          </a:extLst>
        </xdr:cNvPr>
        <xdr:cNvCxnSpPr/>
      </xdr:nvCxnSpPr>
      <xdr:spPr>
        <a:xfrm flipV="1">
          <a:off x="10636250" y="5259515"/>
          <a:ext cx="6858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7DEFA470-A645-46B6-9113-EEC8949A4183}"/>
            </a:ext>
          </a:extLst>
        </xdr:cNvPr>
        <xdr:cNvSpPr txBox="1"/>
      </xdr:nvSpPr>
      <xdr:spPr>
        <a:xfrm>
          <a:off x="12465127" y="46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94051754-F498-415F-B7A0-15BA542E04D2}"/>
            </a:ext>
          </a:extLst>
        </xdr:cNvPr>
        <xdr:cNvSpPr txBox="1"/>
      </xdr:nvSpPr>
      <xdr:spPr>
        <a:xfrm>
          <a:off x="11788852" y="46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5D3E029B-E9C4-478C-8DDA-5F00698CD418}"/>
            </a:ext>
          </a:extLst>
        </xdr:cNvPr>
        <xdr:cNvSpPr txBox="1"/>
      </xdr:nvSpPr>
      <xdr:spPr>
        <a:xfrm>
          <a:off x="11103052" y="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D50697B2-D820-4E1B-BAC7-67C873A17022}"/>
            </a:ext>
          </a:extLst>
        </xdr:cNvPr>
        <xdr:cNvSpPr txBox="1"/>
      </xdr:nvSpPr>
      <xdr:spPr>
        <a:xfrm>
          <a:off x="10417252" y="48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54041</xdr:rowOff>
    </xdr:from>
    <xdr:ext cx="469744" cy="259045"/>
    <xdr:sp macro="" textlink="">
      <xdr:nvSpPr>
        <xdr:cNvPr id="157" name="n_1mainValue債務償還比率">
          <a:extLst>
            <a:ext uri="{FF2B5EF4-FFF2-40B4-BE49-F238E27FC236}">
              <a16:creationId xmlns:a16="http://schemas.microsoft.com/office/drawing/2014/main" id="{2FF4A9E7-D186-426F-AC74-B581A67B4D36}"/>
            </a:ext>
          </a:extLst>
        </xdr:cNvPr>
        <xdr:cNvSpPr txBox="1"/>
      </xdr:nvSpPr>
      <xdr:spPr>
        <a:xfrm>
          <a:off x="12465127" y="50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73113</xdr:rowOff>
    </xdr:from>
    <xdr:ext cx="469744" cy="259045"/>
    <xdr:sp macro="" textlink="">
      <xdr:nvSpPr>
        <xdr:cNvPr id="158" name="n_2mainValue債務償還比率">
          <a:extLst>
            <a:ext uri="{FF2B5EF4-FFF2-40B4-BE49-F238E27FC236}">
              <a16:creationId xmlns:a16="http://schemas.microsoft.com/office/drawing/2014/main" id="{357AEDC4-CBEE-4327-B986-4DC91A3B1B15}"/>
            </a:ext>
          </a:extLst>
        </xdr:cNvPr>
        <xdr:cNvSpPr txBox="1"/>
      </xdr:nvSpPr>
      <xdr:spPr>
        <a:xfrm>
          <a:off x="11788852" y="509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119842</xdr:rowOff>
    </xdr:from>
    <xdr:ext cx="469744" cy="259045"/>
    <xdr:sp macro="" textlink="">
      <xdr:nvSpPr>
        <xdr:cNvPr id="159" name="n_3mainValue債務償還比率">
          <a:extLst>
            <a:ext uri="{FF2B5EF4-FFF2-40B4-BE49-F238E27FC236}">
              <a16:creationId xmlns:a16="http://schemas.microsoft.com/office/drawing/2014/main" id="{F33EAC78-6CB8-4197-B5B1-CFCA1CDFAD5C}"/>
            </a:ext>
          </a:extLst>
        </xdr:cNvPr>
        <xdr:cNvSpPr txBox="1"/>
      </xdr:nvSpPr>
      <xdr:spPr>
        <a:xfrm>
          <a:off x="11103052" y="530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147909</xdr:rowOff>
    </xdr:from>
    <xdr:ext cx="469744" cy="259045"/>
    <xdr:sp macro="" textlink="">
      <xdr:nvSpPr>
        <xdr:cNvPr id="160" name="n_4mainValue債務償還比率">
          <a:extLst>
            <a:ext uri="{FF2B5EF4-FFF2-40B4-BE49-F238E27FC236}">
              <a16:creationId xmlns:a16="http://schemas.microsoft.com/office/drawing/2014/main" id="{A16B1E24-58DD-406E-AD3A-D08472F41931}"/>
            </a:ext>
          </a:extLst>
        </xdr:cNvPr>
        <xdr:cNvSpPr txBox="1"/>
      </xdr:nvSpPr>
      <xdr:spPr>
        <a:xfrm>
          <a:off x="10417252" y="532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AED4E5A-05D3-4E57-B02A-976758EB3EC2}"/>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E797A1F-5916-41EC-8443-E83CB60DA05F}"/>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E78D724-DB88-4ABF-9EFC-DA058CDB8AEF}"/>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A34D0C2-2E05-4571-91B7-93C3E1FA9CD5}"/>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00F1B06-D434-4AEA-8E20-56618AB9A293}"/>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6A38596-0C5C-46B9-BDC0-29BB8A4E20F1}"/>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D3845A-3403-43AC-84D4-6BB0AA68E8B9}"/>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9EAE4A-D3E9-4704-889F-63DC37BBC8D4}"/>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FA752F-CC55-46DC-89D5-0D4DC2AFE45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A98DA5-0C7A-4782-B150-AF0238D1E938}"/>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91EABB-F38F-4074-BF96-B930DF5CE465}"/>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097327-6D43-49B1-81FF-F7FEAC921C4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03473B-5202-4F21-8F62-CF474C0EA43A}"/>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85D5E6-57E7-4E59-A5B8-750EB611683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C486D8-8409-456D-9E56-BB6E6745F7E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3DFA2E-D6F7-4EC1-B342-8DB37E8A74C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2202A4-C6E5-4984-B39E-9604C2565D0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FA4CE2-B684-4B65-97D3-24AE78A80682}"/>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ACBB4E-538B-431B-A0AE-1BDC82E5075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BD08EF-8BB9-49E8-A7CB-DAC0B6F6FECC}"/>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1ECABD-2D54-4B0A-8639-98E953CAF9A1}"/>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A8F8D8-889C-4FBC-9DE4-012642CDB4C7}"/>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321CCD-69D3-4F5E-9452-6742F21BE61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E72785-69FD-4E86-9ACB-1698C472D13C}"/>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C4AA85-575C-4F8F-8127-EF3910C9D7C7}"/>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1DA3BD-42CF-4D00-8AD7-EC533A16A623}"/>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B76490-B40D-4BEE-9BF1-C9DA4C943D6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FDDEF5-39F3-4736-AC68-75E33D989AA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369479-F469-4B7F-9D85-8B595AE9A602}"/>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01949E-11E9-495B-98DA-0B1E8BD33F0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EBCADE-A46C-4E39-AE28-68056C247C70}"/>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04E37A-3E4C-4BDE-92D8-346B6088DA42}"/>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F353F2-E6C1-40A3-BEE0-FC1679600A73}"/>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F4D5F7-9838-48CA-B90B-EC5B643153E3}"/>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248954-4FE0-498B-8434-CC50D7B8DB14}"/>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3CC2A3-52CD-4E90-AD5E-5FAD1E3BF8E7}"/>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528ECF-A108-4EDB-AFF0-935EF03C2831}"/>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81DC8D-4327-4F1C-822B-6FE1D9C6857B}"/>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DB8617-792E-4E79-BF60-37771A48AC3D}"/>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902102-E02B-479D-8FE1-3BF72FDCDCB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61174C-D3A4-4128-B7E7-432BB5EF97C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E3A71F-E643-4539-904D-0C1841B13ECB}"/>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6F781B-DF59-4CE3-9CEC-442ACE7A38B1}"/>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91A35E-C94F-4FDC-B7D9-CE47D6BFF94E}"/>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F1A79D-4A81-4D10-B942-EC3352ABF653}"/>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1680CA-E2E2-4DA7-9B57-FE3EC5F76434}"/>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E30A78-5739-4614-8C59-3FA4711F23EC}"/>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CDB871-7F88-400D-A8B9-045B901D354D}"/>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1F5C856-46BB-4158-9880-EFCDFEB7FA4A}"/>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752173-D520-4F8A-B6B9-EE05E64251D9}"/>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228B091-67EE-42EA-9AA2-E87A9C44ADF4}"/>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B3C7E9F-C0C0-4B4D-B522-6B92D5A8C311}"/>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14F5D7-5FBA-4EF5-A788-F389D3FBFE67}"/>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350929E-D0D7-40B6-948D-EF7D0AB42B9B}"/>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7F9D85A-396B-4AAD-9205-FA15E9167DD1}"/>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99BF6B2-3748-4662-A4B8-86B8C0EAD977}"/>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5D0D88D-021B-417B-BDBC-40D2ECC09B18}"/>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2889AF-8D6A-464F-AE69-F62B8C516CBA}"/>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9F701B-E7DB-4BED-A57B-DB35818E41E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E59AD4E-CA46-4B2F-9FCD-7A667BFF9A3D}"/>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EA5B46-C2CE-424E-9800-25EE6E60988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63C0F610-CFD5-4EEB-802F-C109DC0EA049}"/>
            </a:ext>
          </a:extLst>
        </xdr:cNvPr>
        <xdr:cNvCxnSpPr/>
      </xdr:nvCxnSpPr>
      <xdr:spPr>
        <a:xfrm flipV="1">
          <a:off x="4180840" y="548767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B9A9117-ED7A-42BF-91F0-2DFEBB9E28C8}"/>
            </a:ext>
          </a:extLst>
        </xdr:cNvPr>
        <xdr:cNvSpPr txBox="1"/>
      </xdr:nvSpPr>
      <xdr:spPr>
        <a:xfrm>
          <a:off x="4219575"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12420E6-A4A8-4483-9CDC-D2206DA5ED5C}"/>
            </a:ext>
          </a:extLst>
        </xdr:cNvPr>
        <xdr:cNvCxnSpPr/>
      </xdr:nvCxnSpPr>
      <xdr:spPr>
        <a:xfrm>
          <a:off x="4105275" y="679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38961FA-20EB-47BF-9D60-702EBFFF238E}"/>
            </a:ext>
          </a:extLst>
        </xdr:cNvPr>
        <xdr:cNvSpPr txBox="1"/>
      </xdr:nvSpPr>
      <xdr:spPr>
        <a:xfrm>
          <a:off x="4219575"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B9B40A88-40FB-4D40-8056-D03E481C14D6}"/>
            </a:ext>
          </a:extLst>
        </xdr:cNvPr>
        <xdr:cNvCxnSpPr/>
      </xdr:nvCxnSpPr>
      <xdr:spPr>
        <a:xfrm>
          <a:off x="4105275" y="5487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A1BD84BE-025B-4D15-BC77-E82B04C5A9A8}"/>
            </a:ext>
          </a:extLst>
        </xdr:cNvPr>
        <xdr:cNvSpPr txBox="1"/>
      </xdr:nvSpPr>
      <xdr:spPr>
        <a:xfrm>
          <a:off x="4219575"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B68948C-A292-47CE-A11A-6890F8AC7C6E}"/>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58EF0351-0433-4232-BE20-03D1A6AEAA2D}"/>
            </a:ext>
          </a:extLst>
        </xdr:cNvPr>
        <xdr:cNvSpPr/>
      </xdr:nvSpPr>
      <xdr:spPr>
        <a:xfrm>
          <a:off x="33813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87E4BC3-8F14-4DF0-B172-E376B3B30AE7}"/>
            </a:ext>
          </a:extLst>
        </xdr:cNvPr>
        <xdr:cNvSpPr/>
      </xdr:nvSpPr>
      <xdr:spPr>
        <a:xfrm>
          <a:off x="2571750" y="616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A11DF584-42A5-4F19-9B24-5FE404686697}"/>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F2212E18-35AE-4ED7-8EA8-CECDA9DCB39C}"/>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03083E-3B22-48D5-A4D0-AB0D249B6647}"/>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8DF8F65-54BD-44ED-8DC3-88A214FE5363}"/>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527F33-1972-4C65-A4C0-C8D64A7F96B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444BC2-4FB7-4D4D-9252-C6B21420A2AE}"/>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1CD8FF-830F-407F-AAF6-A697D3A0D9C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a:extLst>
            <a:ext uri="{FF2B5EF4-FFF2-40B4-BE49-F238E27FC236}">
              <a16:creationId xmlns:a16="http://schemas.microsoft.com/office/drawing/2014/main" id="{B6F6BC73-D2C3-400E-8CAF-908F2886D1CE}"/>
            </a:ext>
          </a:extLst>
        </xdr:cNvPr>
        <xdr:cNvSpPr/>
      </xdr:nvSpPr>
      <xdr:spPr>
        <a:xfrm>
          <a:off x="4124325" y="6135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a:extLst>
            <a:ext uri="{FF2B5EF4-FFF2-40B4-BE49-F238E27FC236}">
              <a16:creationId xmlns:a16="http://schemas.microsoft.com/office/drawing/2014/main" id="{2B9C152C-4801-43FC-82B8-BCF168EB176F}"/>
            </a:ext>
          </a:extLst>
        </xdr:cNvPr>
        <xdr:cNvSpPr txBox="1"/>
      </xdr:nvSpPr>
      <xdr:spPr>
        <a:xfrm>
          <a:off x="4219575"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5" name="楕円 74">
          <a:extLst>
            <a:ext uri="{FF2B5EF4-FFF2-40B4-BE49-F238E27FC236}">
              <a16:creationId xmlns:a16="http://schemas.microsoft.com/office/drawing/2014/main" id="{27D037D1-E8D7-423D-A1F0-A6886B19F201}"/>
            </a:ext>
          </a:extLst>
        </xdr:cNvPr>
        <xdr:cNvSpPr/>
      </xdr:nvSpPr>
      <xdr:spPr>
        <a:xfrm>
          <a:off x="3381375" y="6121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26670</xdr:rowOff>
    </xdr:to>
    <xdr:cxnSp macro="">
      <xdr:nvCxnSpPr>
        <xdr:cNvPr id="76" name="直線コネクタ 75">
          <a:extLst>
            <a:ext uri="{FF2B5EF4-FFF2-40B4-BE49-F238E27FC236}">
              <a16:creationId xmlns:a16="http://schemas.microsoft.com/office/drawing/2014/main" id="{23F5203A-B4C9-4645-9674-24000BFFBD11}"/>
            </a:ext>
          </a:extLst>
        </xdr:cNvPr>
        <xdr:cNvCxnSpPr/>
      </xdr:nvCxnSpPr>
      <xdr:spPr>
        <a:xfrm>
          <a:off x="3429000" y="6159500"/>
          <a:ext cx="7524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413EB4F5-7BE4-43BE-AACB-6C08BF313260}"/>
            </a:ext>
          </a:extLst>
        </xdr:cNvPr>
        <xdr:cNvSpPr/>
      </xdr:nvSpPr>
      <xdr:spPr>
        <a:xfrm>
          <a:off x="2571750" y="6095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6050332A-5F61-403A-800D-ED8F15555F0A}"/>
            </a:ext>
          </a:extLst>
        </xdr:cNvPr>
        <xdr:cNvCxnSpPr/>
      </xdr:nvCxnSpPr>
      <xdr:spPr>
        <a:xfrm>
          <a:off x="2619375" y="615251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EF8DCB9D-B7E3-45A8-B7D3-36C57FA87790}"/>
            </a:ext>
          </a:extLst>
        </xdr:cNvPr>
        <xdr:cNvSpPr/>
      </xdr:nvSpPr>
      <xdr:spPr>
        <a:xfrm>
          <a:off x="1781175" y="607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BE31B97E-3F84-4371-B4E8-0408AA01D890}"/>
            </a:ext>
          </a:extLst>
        </xdr:cNvPr>
        <xdr:cNvCxnSpPr/>
      </xdr:nvCxnSpPr>
      <xdr:spPr>
        <a:xfrm>
          <a:off x="1828800" y="6135370"/>
          <a:ext cx="7905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id="{E983A4AF-408A-4A98-AF99-50EDDDA7364E}"/>
            </a:ext>
          </a:extLst>
        </xdr:cNvPr>
        <xdr:cNvSpPr/>
      </xdr:nvSpPr>
      <xdr:spPr>
        <a:xfrm>
          <a:off x="981075" y="6059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48E76CD6-5C6F-49F4-ADCE-380D1620C7FA}"/>
            </a:ext>
          </a:extLst>
        </xdr:cNvPr>
        <xdr:cNvCxnSpPr/>
      </xdr:nvCxnSpPr>
      <xdr:spPr>
        <a:xfrm>
          <a:off x="1028700" y="6107430"/>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E1F01E6D-03B6-4078-8CD6-674589E305EB}"/>
            </a:ext>
          </a:extLst>
        </xdr:cNvPr>
        <xdr:cNvSpPr txBox="1"/>
      </xdr:nvSpPr>
      <xdr:spPr>
        <a:xfrm>
          <a:off x="32391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8A0C8362-54F2-4E99-B9A3-60292C017843}"/>
            </a:ext>
          </a:extLst>
        </xdr:cNvPr>
        <xdr:cNvSpPr txBox="1"/>
      </xdr:nvSpPr>
      <xdr:spPr>
        <a:xfrm>
          <a:off x="2439044" y="625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E389EAC3-1934-4702-A8D6-1D630A49344B}"/>
            </a:ext>
          </a:extLst>
        </xdr:cNvPr>
        <xdr:cNvSpPr txBox="1"/>
      </xdr:nvSpPr>
      <xdr:spPr>
        <a:xfrm>
          <a:off x="1648469"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EC4420BC-43F8-417F-8E11-05595AF25212}"/>
            </a:ext>
          </a:extLst>
        </xdr:cNvPr>
        <xdr:cNvSpPr txBox="1"/>
      </xdr:nvSpPr>
      <xdr:spPr>
        <a:xfrm>
          <a:off x="848369"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F60C53F1-66B9-4C4F-9021-2F6455AF0C10}"/>
            </a:ext>
          </a:extLst>
        </xdr:cNvPr>
        <xdr:cNvSpPr txBox="1"/>
      </xdr:nvSpPr>
      <xdr:spPr>
        <a:xfrm>
          <a:off x="32391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86E6C362-1142-4DD5-997F-BBF8BA3AFBA8}"/>
            </a:ext>
          </a:extLst>
        </xdr:cNvPr>
        <xdr:cNvSpPr txBox="1"/>
      </xdr:nvSpPr>
      <xdr:spPr>
        <a:xfrm>
          <a:off x="2439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F55DB015-A85E-47F5-B8AB-E1B96C9AF424}"/>
            </a:ext>
          </a:extLst>
        </xdr:cNvPr>
        <xdr:cNvSpPr txBox="1"/>
      </xdr:nvSpPr>
      <xdr:spPr>
        <a:xfrm>
          <a:off x="1648469"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id="{176E0692-0C9C-4DF7-86EC-62B6CBF54836}"/>
            </a:ext>
          </a:extLst>
        </xdr:cNvPr>
        <xdr:cNvSpPr txBox="1"/>
      </xdr:nvSpPr>
      <xdr:spPr>
        <a:xfrm>
          <a:off x="848369"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3B7595D-2A80-47FB-BEFB-03C49131DC0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7198E20-8552-4458-B826-E4240C4939CE}"/>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D203CB-AD27-4ACF-BF2F-4D81CE471549}"/>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711815-FDBE-40F3-8D5A-4FAB2D3B8694}"/>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0A3DFAC-55AA-4B83-8B08-2DF3D376D61B}"/>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1FD266-2E0D-49CF-8F55-EF7DAD86F501}"/>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273FF12-A348-4067-9FBA-6EEE02D555EA}"/>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49D9EB6-B189-4549-AB34-ABDE75E0E04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D97C117-494E-4164-819F-95FC3DFE418B}"/>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57D976C-D9E1-4213-A714-6B2DC0922D2E}"/>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6069E7B-3542-4271-81F5-93AFDA81445B}"/>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A16683B-3048-474D-982E-790A30CD1482}"/>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44A932D-5B8A-4535-B54B-B97E8357E8F5}"/>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A3FEC27-30B5-4925-8FEC-F04CA370643E}"/>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9EE31D8-1AB2-4EEB-B5DC-63DDD02E9FD9}"/>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19C0097-7590-4E76-8EDD-8643E1727BA0}"/>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8713310-E527-46C8-B51D-0C2F93A9B4EA}"/>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ACF71EE-3684-4EFF-93CC-1C5676E33D83}"/>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395301-28A7-49B9-ABBE-4FF0785C2032}"/>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D658A6E-DC91-4B84-A037-4B1E8C72A680}"/>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980AD10-D484-4065-ADA4-BABB45DA2F9F}"/>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1DF689E-82B1-45D2-BC2A-9825F0A91C98}"/>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A23C1E4-2C55-4472-B03E-B1668C847A40}"/>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356D1698-AE13-4F33-88A5-7274FB53D21A}"/>
            </a:ext>
          </a:extLst>
        </xdr:cNvPr>
        <xdr:cNvCxnSpPr/>
      </xdr:nvCxnSpPr>
      <xdr:spPr>
        <a:xfrm flipV="1">
          <a:off x="9429115" y="5450573"/>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4699FED1-F8FB-430B-8006-87B1346E008A}"/>
            </a:ext>
          </a:extLst>
        </xdr:cNvPr>
        <xdr:cNvSpPr txBox="1"/>
      </xdr:nvSpPr>
      <xdr:spPr>
        <a:xfrm>
          <a:off x="9467850" y="68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797A6B1F-3ABC-42F1-8621-F4EC3F8E26B6}"/>
            </a:ext>
          </a:extLst>
        </xdr:cNvPr>
        <xdr:cNvCxnSpPr/>
      </xdr:nvCxnSpPr>
      <xdr:spPr>
        <a:xfrm>
          <a:off x="9363075" y="6832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63106C3-2C28-4876-A5A7-90EE958BD7B3}"/>
            </a:ext>
          </a:extLst>
        </xdr:cNvPr>
        <xdr:cNvSpPr txBox="1"/>
      </xdr:nvSpPr>
      <xdr:spPr>
        <a:xfrm>
          <a:off x="9467850" y="52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80CA2B1-6A08-40F2-884E-CB5A4A9DCBE5}"/>
            </a:ext>
          </a:extLst>
        </xdr:cNvPr>
        <xdr:cNvCxnSpPr/>
      </xdr:nvCxnSpPr>
      <xdr:spPr>
        <a:xfrm>
          <a:off x="9363075" y="545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32082F59-8CFD-4CE2-82F4-62E8B2678EA4}"/>
            </a:ext>
          </a:extLst>
        </xdr:cNvPr>
        <xdr:cNvSpPr txBox="1"/>
      </xdr:nvSpPr>
      <xdr:spPr>
        <a:xfrm>
          <a:off x="9467850" y="615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62FF6E7A-EBEA-4DF6-A532-09D7A8C60DC3}"/>
            </a:ext>
          </a:extLst>
        </xdr:cNvPr>
        <xdr:cNvSpPr/>
      </xdr:nvSpPr>
      <xdr:spPr>
        <a:xfrm>
          <a:off x="9401175" y="629627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A1B13973-E359-4610-B8BB-B8A03503CAD4}"/>
            </a:ext>
          </a:extLst>
        </xdr:cNvPr>
        <xdr:cNvSpPr/>
      </xdr:nvSpPr>
      <xdr:spPr>
        <a:xfrm>
          <a:off x="8639175" y="6302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76A9030-858F-4BB3-84D0-0A966FB6171A}"/>
            </a:ext>
          </a:extLst>
        </xdr:cNvPr>
        <xdr:cNvSpPr/>
      </xdr:nvSpPr>
      <xdr:spPr>
        <a:xfrm>
          <a:off x="7839075" y="6313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97CA5CD3-C1A3-4F73-BC98-61B57B00FBC6}"/>
            </a:ext>
          </a:extLst>
        </xdr:cNvPr>
        <xdr:cNvSpPr/>
      </xdr:nvSpPr>
      <xdr:spPr>
        <a:xfrm>
          <a:off x="7029450" y="63365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E5A15BC2-E456-4966-8914-C5F1583214B6}"/>
            </a:ext>
          </a:extLst>
        </xdr:cNvPr>
        <xdr:cNvSpPr/>
      </xdr:nvSpPr>
      <xdr:spPr>
        <a:xfrm>
          <a:off x="6238875" y="63441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D1D6A50-4135-4FA4-A9A0-772664058ECD}"/>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CDD059-A655-41ED-9DA0-ED70F5C80571}"/>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07721B-688D-4B71-8378-6B1E882896EA}"/>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2CF7ED-49CB-49A1-8A76-4153BAA1E2DC}"/>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CA01EB0-8636-4570-AFC2-A3182EA88AE6}"/>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48622</xdr:rowOff>
    </xdr:from>
    <xdr:to>
      <xdr:col>55</xdr:col>
      <xdr:colOff>50800</xdr:colOff>
      <xdr:row>40</xdr:row>
      <xdr:rowOff>150222</xdr:rowOff>
    </xdr:to>
    <xdr:sp macro="" textlink="">
      <xdr:nvSpPr>
        <xdr:cNvPr id="130" name="楕円 129">
          <a:extLst>
            <a:ext uri="{FF2B5EF4-FFF2-40B4-BE49-F238E27FC236}">
              <a16:creationId xmlns:a16="http://schemas.microsoft.com/office/drawing/2014/main" id="{DB23818D-01AB-49E5-8A7B-98313BCAF8F6}"/>
            </a:ext>
          </a:extLst>
        </xdr:cNvPr>
        <xdr:cNvSpPr/>
      </xdr:nvSpPr>
      <xdr:spPr>
        <a:xfrm>
          <a:off x="9401175" y="652244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27049</xdr:rowOff>
    </xdr:from>
    <xdr:ext cx="534377" cy="259045"/>
    <xdr:sp macro="" textlink="">
      <xdr:nvSpPr>
        <xdr:cNvPr id="131" name="【道路】&#10;一人当たり延長該当値テキスト">
          <a:extLst>
            <a:ext uri="{FF2B5EF4-FFF2-40B4-BE49-F238E27FC236}">
              <a16:creationId xmlns:a16="http://schemas.microsoft.com/office/drawing/2014/main" id="{E7835A13-2A39-4250-BB98-BD5458FB73A1}"/>
            </a:ext>
          </a:extLst>
        </xdr:cNvPr>
        <xdr:cNvSpPr txBox="1"/>
      </xdr:nvSpPr>
      <xdr:spPr>
        <a:xfrm>
          <a:off x="9467850" y="65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53689</xdr:rowOff>
    </xdr:from>
    <xdr:to>
      <xdr:col>50</xdr:col>
      <xdr:colOff>165100</xdr:colOff>
      <xdr:row>40</xdr:row>
      <xdr:rowOff>155289</xdr:rowOff>
    </xdr:to>
    <xdr:sp macro="" textlink="">
      <xdr:nvSpPr>
        <xdr:cNvPr id="132" name="楕円 131">
          <a:extLst>
            <a:ext uri="{FF2B5EF4-FFF2-40B4-BE49-F238E27FC236}">
              <a16:creationId xmlns:a16="http://schemas.microsoft.com/office/drawing/2014/main" id="{5E9F6B58-F42A-4EFD-BA33-05DFDFB2427E}"/>
            </a:ext>
          </a:extLst>
        </xdr:cNvPr>
        <xdr:cNvSpPr/>
      </xdr:nvSpPr>
      <xdr:spPr>
        <a:xfrm>
          <a:off x="8639175" y="65275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99422</xdr:rowOff>
    </xdr:from>
    <xdr:to>
      <xdr:col>55</xdr:col>
      <xdr:colOff>0</xdr:colOff>
      <xdr:row>40</xdr:row>
      <xdr:rowOff>104489</xdr:rowOff>
    </xdr:to>
    <xdr:cxnSp macro="">
      <xdr:nvCxnSpPr>
        <xdr:cNvPr id="133" name="直線コネクタ 132">
          <a:extLst>
            <a:ext uri="{FF2B5EF4-FFF2-40B4-BE49-F238E27FC236}">
              <a16:creationId xmlns:a16="http://schemas.microsoft.com/office/drawing/2014/main" id="{F28C7C96-DD52-4B45-ADD7-5781791C006D}"/>
            </a:ext>
          </a:extLst>
        </xdr:cNvPr>
        <xdr:cNvCxnSpPr/>
      </xdr:nvCxnSpPr>
      <xdr:spPr>
        <a:xfrm flipV="1">
          <a:off x="8686800" y="6579597"/>
          <a:ext cx="74295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59099</xdr:rowOff>
    </xdr:from>
    <xdr:to>
      <xdr:col>46</xdr:col>
      <xdr:colOff>38100</xdr:colOff>
      <xdr:row>40</xdr:row>
      <xdr:rowOff>160699</xdr:rowOff>
    </xdr:to>
    <xdr:sp macro="" textlink="">
      <xdr:nvSpPr>
        <xdr:cNvPr id="134" name="楕円 133">
          <a:extLst>
            <a:ext uri="{FF2B5EF4-FFF2-40B4-BE49-F238E27FC236}">
              <a16:creationId xmlns:a16="http://schemas.microsoft.com/office/drawing/2014/main" id="{7C14B81A-682C-4923-AEC7-D11FD9CE2BCA}"/>
            </a:ext>
          </a:extLst>
        </xdr:cNvPr>
        <xdr:cNvSpPr/>
      </xdr:nvSpPr>
      <xdr:spPr>
        <a:xfrm>
          <a:off x="7839075" y="65360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104489</xdr:rowOff>
    </xdr:from>
    <xdr:to>
      <xdr:col>50</xdr:col>
      <xdr:colOff>114300</xdr:colOff>
      <xdr:row>40</xdr:row>
      <xdr:rowOff>109899</xdr:rowOff>
    </xdr:to>
    <xdr:cxnSp macro="">
      <xdr:nvCxnSpPr>
        <xdr:cNvPr id="135" name="直線コネクタ 134">
          <a:extLst>
            <a:ext uri="{FF2B5EF4-FFF2-40B4-BE49-F238E27FC236}">
              <a16:creationId xmlns:a16="http://schemas.microsoft.com/office/drawing/2014/main" id="{35F02A1B-1E69-4872-BB29-03DC04110FA7}"/>
            </a:ext>
          </a:extLst>
        </xdr:cNvPr>
        <xdr:cNvCxnSpPr/>
      </xdr:nvCxnSpPr>
      <xdr:spPr>
        <a:xfrm flipV="1">
          <a:off x="7886700" y="65846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64815</xdr:rowOff>
    </xdr:from>
    <xdr:to>
      <xdr:col>41</xdr:col>
      <xdr:colOff>101600</xdr:colOff>
      <xdr:row>40</xdr:row>
      <xdr:rowOff>166415</xdr:rowOff>
    </xdr:to>
    <xdr:sp macro="" textlink="">
      <xdr:nvSpPr>
        <xdr:cNvPr id="136" name="楕円 135">
          <a:extLst>
            <a:ext uri="{FF2B5EF4-FFF2-40B4-BE49-F238E27FC236}">
              <a16:creationId xmlns:a16="http://schemas.microsoft.com/office/drawing/2014/main" id="{7F43EE09-C205-4EF9-9E06-2817B3C5A475}"/>
            </a:ext>
          </a:extLst>
        </xdr:cNvPr>
        <xdr:cNvSpPr/>
      </xdr:nvSpPr>
      <xdr:spPr>
        <a:xfrm>
          <a:off x="7029450" y="65449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109899</xdr:rowOff>
    </xdr:from>
    <xdr:to>
      <xdr:col>45</xdr:col>
      <xdr:colOff>177800</xdr:colOff>
      <xdr:row>40</xdr:row>
      <xdr:rowOff>115615</xdr:rowOff>
    </xdr:to>
    <xdr:cxnSp macro="">
      <xdr:nvCxnSpPr>
        <xdr:cNvPr id="137" name="直線コネクタ 136">
          <a:extLst>
            <a:ext uri="{FF2B5EF4-FFF2-40B4-BE49-F238E27FC236}">
              <a16:creationId xmlns:a16="http://schemas.microsoft.com/office/drawing/2014/main" id="{DFC8D343-E7C1-4EFF-A93F-9CE3DD7483D6}"/>
            </a:ext>
          </a:extLst>
        </xdr:cNvPr>
        <xdr:cNvCxnSpPr/>
      </xdr:nvCxnSpPr>
      <xdr:spPr>
        <a:xfrm flipV="1">
          <a:off x="7077075" y="6583724"/>
          <a:ext cx="80962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62052</xdr:rowOff>
    </xdr:from>
    <xdr:to>
      <xdr:col>36</xdr:col>
      <xdr:colOff>165100</xdr:colOff>
      <xdr:row>40</xdr:row>
      <xdr:rowOff>163652</xdr:rowOff>
    </xdr:to>
    <xdr:sp macro="" textlink="">
      <xdr:nvSpPr>
        <xdr:cNvPr id="138" name="楕円 137">
          <a:extLst>
            <a:ext uri="{FF2B5EF4-FFF2-40B4-BE49-F238E27FC236}">
              <a16:creationId xmlns:a16="http://schemas.microsoft.com/office/drawing/2014/main" id="{FF5A0B98-D3E5-4E87-810D-511226B8E63C}"/>
            </a:ext>
          </a:extLst>
        </xdr:cNvPr>
        <xdr:cNvSpPr/>
      </xdr:nvSpPr>
      <xdr:spPr>
        <a:xfrm>
          <a:off x="6238875" y="6542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112852</xdr:rowOff>
    </xdr:from>
    <xdr:to>
      <xdr:col>41</xdr:col>
      <xdr:colOff>50800</xdr:colOff>
      <xdr:row>40</xdr:row>
      <xdr:rowOff>115615</xdr:rowOff>
    </xdr:to>
    <xdr:cxnSp macro="">
      <xdr:nvCxnSpPr>
        <xdr:cNvPr id="139" name="直線コネクタ 138">
          <a:extLst>
            <a:ext uri="{FF2B5EF4-FFF2-40B4-BE49-F238E27FC236}">
              <a16:creationId xmlns:a16="http://schemas.microsoft.com/office/drawing/2014/main" id="{8BF8B2C2-163B-4A65-9687-B0432A251A15}"/>
            </a:ext>
          </a:extLst>
        </xdr:cNvPr>
        <xdr:cNvCxnSpPr/>
      </xdr:nvCxnSpPr>
      <xdr:spPr>
        <a:xfrm>
          <a:off x="6286500" y="6589852"/>
          <a:ext cx="790575"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5A69F6AE-F954-4652-85BA-3A343EE0FA46}"/>
            </a:ext>
          </a:extLst>
        </xdr:cNvPr>
        <xdr:cNvSpPr txBox="1"/>
      </xdr:nvSpPr>
      <xdr:spPr>
        <a:xfrm>
          <a:off x="8429136" y="60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4BAE9CBC-2BA0-4C85-B867-A488293932FC}"/>
            </a:ext>
          </a:extLst>
        </xdr:cNvPr>
        <xdr:cNvSpPr txBox="1"/>
      </xdr:nvSpPr>
      <xdr:spPr>
        <a:xfrm>
          <a:off x="7648086" y="60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A96D3253-A348-45EE-AC4D-3A935F680B2A}"/>
            </a:ext>
          </a:extLst>
        </xdr:cNvPr>
        <xdr:cNvSpPr txBox="1"/>
      </xdr:nvSpPr>
      <xdr:spPr>
        <a:xfrm>
          <a:off x="6847986" y="61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03024EFA-249B-4D01-A6AC-8A855161A975}"/>
            </a:ext>
          </a:extLst>
        </xdr:cNvPr>
        <xdr:cNvSpPr txBox="1"/>
      </xdr:nvSpPr>
      <xdr:spPr>
        <a:xfrm>
          <a:off x="6038361" y="61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146416</xdr:rowOff>
    </xdr:from>
    <xdr:ext cx="534377" cy="259045"/>
    <xdr:sp macro="" textlink="">
      <xdr:nvSpPr>
        <xdr:cNvPr id="144" name="n_1mainValue【道路】&#10;一人当たり延長">
          <a:extLst>
            <a:ext uri="{FF2B5EF4-FFF2-40B4-BE49-F238E27FC236}">
              <a16:creationId xmlns:a16="http://schemas.microsoft.com/office/drawing/2014/main" id="{E46B61BF-3FAD-45E6-9E19-BF25BE5535DE}"/>
            </a:ext>
          </a:extLst>
        </xdr:cNvPr>
        <xdr:cNvSpPr txBox="1"/>
      </xdr:nvSpPr>
      <xdr:spPr>
        <a:xfrm>
          <a:off x="8429136" y="66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151826</xdr:rowOff>
    </xdr:from>
    <xdr:ext cx="534377" cy="259045"/>
    <xdr:sp macro="" textlink="">
      <xdr:nvSpPr>
        <xdr:cNvPr id="145" name="n_2mainValue【道路】&#10;一人当たり延長">
          <a:extLst>
            <a:ext uri="{FF2B5EF4-FFF2-40B4-BE49-F238E27FC236}">
              <a16:creationId xmlns:a16="http://schemas.microsoft.com/office/drawing/2014/main" id="{AF29C721-2624-4DF4-AADA-7BEBEAEE8801}"/>
            </a:ext>
          </a:extLst>
        </xdr:cNvPr>
        <xdr:cNvSpPr txBox="1"/>
      </xdr:nvSpPr>
      <xdr:spPr>
        <a:xfrm>
          <a:off x="7648086" y="66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157542</xdr:rowOff>
    </xdr:from>
    <xdr:ext cx="534377" cy="259045"/>
    <xdr:sp macro="" textlink="">
      <xdr:nvSpPr>
        <xdr:cNvPr id="146" name="n_3mainValue【道路】&#10;一人当たり延長">
          <a:extLst>
            <a:ext uri="{FF2B5EF4-FFF2-40B4-BE49-F238E27FC236}">
              <a16:creationId xmlns:a16="http://schemas.microsoft.com/office/drawing/2014/main" id="{5BDD4F7D-CDAF-4E63-B623-98E5F236CE7B}"/>
            </a:ext>
          </a:extLst>
        </xdr:cNvPr>
        <xdr:cNvSpPr txBox="1"/>
      </xdr:nvSpPr>
      <xdr:spPr>
        <a:xfrm>
          <a:off x="6847986" y="66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154779</xdr:rowOff>
    </xdr:from>
    <xdr:ext cx="534377" cy="259045"/>
    <xdr:sp macro="" textlink="">
      <xdr:nvSpPr>
        <xdr:cNvPr id="147" name="n_4mainValue【道路】&#10;一人当たり延長">
          <a:extLst>
            <a:ext uri="{FF2B5EF4-FFF2-40B4-BE49-F238E27FC236}">
              <a16:creationId xmlns:a16="http://schemas.microsoft.com/office/drawing/2014/main" id="{B44F1C3B-D662-480F-97E3-3D54E9655044}"/>
            </a:ext>
          </a:extLst>
        </xdr:cNvPr>
        <xdr:cNvSpPr txBox="1"/>
      </xdr:nvSpPr>
      <xdr:spPr>
        <a:xfrm>
          <a:off x="6038361" y="66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8634F8E-253F-458A-8EE9-7650AAFA7221}"/>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A027B58-23D9-4ABF-B1BD-1186524B3A06}"/>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2CE06AF-7BEA-497B-A24A-DAFA7C621B89}"/>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BDA42E2-D190-4F26-BE8A-F0FCB2436D61}"/>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88D4464-3CDD-47A9-AB9A-DB0EF712985C}"/>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30512BE-1604-437A-A3F9-BC80B3B5B7E2}"/>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9EE544E-9A93-4611-BAE9-59FAEF0D2D2C}"/>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761232D-B813-492A-8F56-0B70FC43EAB0}"/>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42032FF-7BE2-4E19-B1A9-971F72753E6F}"/>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8D753C4-6BDB-4550-B0DB-90B6C3097DEA}"/>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52140FD-2E8F-4235-BC49-9C0116851FE5}"/>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92EA624-CFBC-4AC1-B179-80866C41BDB4}"/>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3FF83DC-515D-4272-BEC6-8F60D7DA7191}"/>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BF65FA3-1A74-43B0-B445-D3FC9405644D}"/>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98DA022-76C3-4759-8B0A-6275A23B00E3}"/>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24F143B-9E87-4ACD-94DF-BDD52EBC1B79}"/>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2D4F2B3-D1C8-4D03-8AC8-74FEAD8E62B2}"/>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903D851-57E3-4C2D-90BC-1AAE08E9A46B}"/>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0FD61A1-9A9F-43BE-B728-85348F403735}"/>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E1BCFAB-ADAB-42AF-BA95-53A3D501803E}"/>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E3CD924-7EF9-47F1-9183-C7DBABBCCAA1}"/>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30AC116-4997-4D38-98DC-030F5BAC2B30}"/>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4D59AA0-B419-4933-A5EC-0AAD93DF1572}"/>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8444222-01A4-4FA5-ADC1-51C63AEDE043}"/>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55DEE79-E873-4765-9B2A-2660146B9BA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E4D644F-D69C-4748-9164-E0DDC9DD69E8}"/>
            </a:ext>
          </a:extLst>
        </xdr:cNvPr>
        <xdr:cNvCxnSpPr/>
      </xdr:nvCxnSpPr>
      <xdr:spPr>
        <a:xfrm flipV="1">
          <a:off x="4180840" y="9031515"/>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ED51F4E-458F-41DB-A5D8-CAB9323169ED}"/>
            </a:ext>
          </a:extLst>
        </xdr:cNvPr>
        <xdr:cNvSpPr txBox="1"/>
      </xdr:nvSpPr>
      <xdr:spPr>
        <a:xfrm>
          <a:off x="4219575" y="1039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391CE7F-0514-496B-89A5-3C2DBE399D65}"/>
            </a:ext>
          </a:extLst>
        </xdr:cNvPr>
        <xdr:cNvCxnSpPr/>
      </xdr:nvCxnSpPr>
      <xdr:spPr>
        <a:xfrm>
          <a:off x="4105275" y="10389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8D9B2C7-F2F5-4739-98CD-447FBEACFD47}"/>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8B9885F-0152-4484-9140-6CBE0BBE069C}"/>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3E2BEF2-C410-4873-97DB-5C8D35136848}"/>
            </a:ext>
          </a:extLst>
        </xdr:cNvPr>
        <xdr:cNvSpPr txBox="1"/>
      </xdr:nvSpPr>
      <xdr:spPr>
        <a:xfrm>
          <a:off x="4219575" y="9751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35CF5F9D-BE7B-4E6B-8619-35D8D8657929}"/>
            </a:ext>
          </a:extLst>
        </xdr:cNvPr>
        <xdr:cNvSpPr/>
      </xdr:nvSpPr>
      <xdr:spPr>
        <a:xfrm>
          <a:off x="4124325" y="98871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BEB256B-E94A-4C3E-8E11-4EAC66E2E8F4}"/>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5A9274E4-574E-4849-BAC7-5AFCCC233067}"/>
            </a:ext>
          </a:extLst>
        </xdr:cNvPr>
        <xdr:cNvSpPr/>
      </xdr:nvSpPr>
      <xdr:spPr>
        <a:xfrm>
          <a:off x="2571750" y="9860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95A1855-CB8E-45F7-AAC7-AA5F08199D67}"/>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FB24E5EC-F23C-4C49-BE02-D53F2124C35F}"/>
            </a:ext>
          </a:extLst>
        </xdr:cNvPr>
        <xdr:cNvSpPr/>
      </xdr:nvSpPr>
      <xdr:spPr>
        <a:xfrm>
          <a:off x="981075" y="9823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AB35D7-264D-4F99-AA6F-632155E43C3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2167C9-9F46-46E7-8D34-B9E33C6EA341}"/>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8B09A4-8379-4B0F-93A1-BC9C261C757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9E54BA-61BD-40B9-BD01-7229818CFE8D}"/>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EFFFBC-C6BD-438D-AB46-0B38BEEFC023}"/>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189" name="楕円 188">
          <a:extLst>
            <a:ext uri="{FF2B5EF4-FFF2-40B4-BE49-F238E27FC236}">
              <a16:creationId xmlns:a16="http://schemas.microsoft.com/office/drawing/2014/main" id="{58CCB78C-EBB6-4DF5-9CF4-DABAE91CD905}"/>
            </a:ext>
          </a:extLst>
        </xdr:cNvPr>
        <xdr:cNvSpPr/>
      </xdr:nvSpPr>
      <xdr:spPr>
        <a:xfrm>
          <a:off x="4124325" y="101159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699D569-C4B3-4BDA-9F66-78404A2E8F63}"/>
            </a:ext>
          </a:extLst>
        </xdr:cNvPr>
        <xdr:cNvSpPr txBox="1"/>
      </xdr:nvSpPr>
      <xdr:spPr>
        <a:xfrm>
          <a:off x="4219575" y="1009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96157</xdr:rowOff>
    </xdr:from>
    <xdr:to>
      <xdr:col>20</xdr:col>
      <xdr:colOff>38100</xdr:colOff>
      <xdr:row>63</xdr:row>
      <xdr:rowOff>26307</xdr:rowOff>
    </xdr:to>
    <xdr:sp macro="" textlink="">
      <xdr:nvSpPr>
        <xdr:cNvPr id="191" name="楕円 190">
          <a:extLst>
            <a:ext uri="{FF2B5EF4-FFF2-40B4-BE49-F238E27FC236}">
              <a16:creationId xmlns:a16="http://schemas.microsoft.com/office/drawing/2014/main" id="{012B8269-5A44-4724-ACC7-E36A5D5DBB20}"/>
            </a:ext>
          </a:extLst>
        </xdr:cNvPr>
        <xdr:cNvSpPr/>
      </xdr:nvSpPr>
      <xdr:spPr>
        <a:xfrm>
          <a:off x="3381375" y="101355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127363</xdr:rowOff>
    </xdr:from>
    <xdr:to>
      <xdr:col>24</xdr:col>
      <xdr:colOff>63500</xdr:colOff>
      <xdr:row>62</xdr:row>
      <xdr:rowOff>146957</xdr:rowOff>
    </xdr:to>
    <xdr:cxnSp macro="">
      <xdr:nvCxnSpPr>
        <xdr:cNvPr id="192" name="直線コネクタ 191">
          <a:extLst>
            <a:ext uri="{FF2B5EF4-FFF2-40B4-BE49-F238E27FC236}">
              <a16:creationId xmlns:a16="http://schemas.microsoft.com/office/drawing/2014/main" id="{438ED911-DA54-4730-8DD8-1426706B6522}"/>
            </a:ext>
          </a:extLst>
        </xdr:cNvPr>
        <xdr:cNvCxnSpPr/>
      </xdr:nvCxnSpPr>
      <xdr:spPr>
        <a:xfrm flipV="1">
          <a:off x="3429000" y="10163538"/>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94524</xdr:rowOff>
    </xdr:from>
    <xdr:to>
      <xdr:col>15</xdr:col>
      <xdr:colOff>101600</xdr:colOff>
      <xdr:row>63</xdr:row>
      <xdr:rowOff>24674</xdr:rowOff>
    </xdr:to>
    <xdr:sp macro="" textlink="">
      <xdr:nvSpPr>
        <xdr:cNvPr id="193" name="楕円 192">
          <a:extLst>
            <a:ext uri="{FF2B5EF4-FFF2-40B4-BE49-F238E27FC236}">
              <a16:creationId xmlns:a16="http://schemas.microsoft.com/office/drawing/2014/main" id="{E52FE17B-39FE-4D85-A8FA-7D4D43BA0404}"/>
            </a:ext>
          </a:extLst>
        </xdr:cNvPr>
        <xdr:cNvSpPr/>
      </xdr:nvSpPr>
      <xdr:spPr>
        <a:xfrm>
          <a:off x="2571750" y="101338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145324</xdr:rowOff>
    </xdr:from>
    <xdr:to>
      <xdr:col>19</xdr:col>
      <xdr:colOff>177800</xdr:colOff>
      <xdr:row>62</xdr:row>
      <xdr:rowOff>146957</xdr:rowOff>
    </xdr:to>
    <xdr:cxnSp macro="">
      <xdr:nvCxnSpPr>
        <xdr:cNvPr id="194" name="直線コネクタ 193">
          <a:extLst>
            <a:ext uri="{FF2B5EF4-FFF2-40B4-BE49-F238E27FC236}">
              <a16:creationId xmlns:a16="http://schemas.microsoft.com/office/drawing/2014/main" id="{DAB573D8-A4CF-494D-B049-F75C63622682}"/>
            </a:ext>
          </a:extLst>
        </xdr:cNvPr>
        <xdr:cNvCxnSpPr/>
      </xdr:nvCxnSpPr>
      <xdr:spPr>
        <a:xfrm>
          <a:off x="2619375" y="10181499"/>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74930</xdr:rowOff>
    </xdr:from>
    <xdr:to>
      <xdr:col>10</xdr:col>
      <xdr:colOff>165100</xdr:colOff>
      <xdr:row>63</xdr:row>
      <xdr:rowOff>5080</xdr:rowOff>
    </xdr:to>
    <xdr:sp macro="" textlink="">
      <xdr:nvSpPr>
        <xdr:cNvPr id="195" name="楕円 194">
          <a:extLst>
            <a:ext uri="{FF2B5EF4-FFF2-40B4-BE49-F238E27FC236}">
              <a16:creationId xmlns:a16="http://schemas.microsoft.com/office/drawing/2014/main" id="{2456A87D-39CD-4062-8237-2AB7D96CAE47}"/>
            </a:ext>
          </a:extLst>
        </xdr:cNvPr>
        <xdr:cNvSpPr/>
      </xdr:nvSpPr>
      <xdr:spPr>
        <a:xfrm>
          <a:off x="1781175" y="10114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125730</xdr:rowOff>
    </xdr:from>
    <xdr:to>
      <xdr:col>15</xdr:col>
      <xdr:colOff>50800</xdr:colOff>
      <xdr:row>62</xdr:row>
      <xdr:rowOff>145324</xdr:rowOff>
    </xdr:to>
    <xdr:cxnSp macro="">
      <xdr:nvCxnSpPr>
        <xdr:cNvPr id="196" name="直線コネクタ 195">
          <a:extLst>
            <a:ext uri="{FF2B5EF4-FFF2-40B4-BE49-F238E27FC236}">
              <a16:creationId xmlns:a16="http://schemas.microsoft.com/office/drawing/2014/main" id="{34F74634-23C9-4CED-AA84-3FA44EA3C7FB}"/>
            </a:ext>
          </a:extLst>
        </xdr:cNvPr>
        <xdr:cNvCxnSpPr/>
      </xdr:nvCxnSpPr>
      <xdr:spPr>
        <a:xfrm>
          <a:off x="1828800" y="10161905"/>
          <a:ext cx="7905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55335</xdr:rowOff>
    </xdr:from>
    <xdr:to>
      <xdr:col>6</xdr:col>
      <xdr:colOff>38100</xdr:colOff>
      <xdr:row>62</xdr:row>
      <xdr:rowOff>156935</xdr:rowOff>
    </xdr:to>
    <xdr:sp macro="" textlink="">
      <xdr:nvSpPr>
        <xdr:cNvPr id="197" name="楕円 196">
          <a:extLst>
            <a:ext uri="{FF2B5EF4-FFF2-40B4-BE49-F238E27FC236}">
              <a16:creationId xmlns:a16="http://schemas.microsoft.com/office/drawing/2014/main" id="{72328D1E-68D1-4B19-9ED6-21A7AA5D0A18}"/>
            </a:ext>
          </a:extLst>
        </xdr:cNvPr>
        <xdr:cNvSpPr/>
      </xdr:nvSpPr>
      <xdr:spPr>
        <a:xfrm>
          <a:off x="981075" y="10094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106135</xdr:rowOff>
    </xdr:from>
    <xdr:to>
      <xdr:col>10</xdr:col>
      <xdr:colOff>114300</xdr:colOff>
      <xdr:row>62</xdr:row>
      <xdr:rowOff>125730</xdr:rowOff>
    </xdr:to>
    <xdr:cxnSp macro="">
      <xdr:nvCxnSpPr>
        <xdr:cNvPr id="198" name="直線コネクタ 197">
          <a:extLst>
            <a:ext uri="{FF2B5EF4-FFF2-40B4-BE49-F238E27FC236}">
              <a16:creationId xmlns:a16="http://schemas.microsoft.com/office/drawing/2014/main" id="{EAAE439E-BF48-45CA-9A2F-7616CEA38AD8}"/>
            </a:ext>
          </a:extLst>
        </xdr:cNvPr>
        <xdr:cNvCxnSpPr/>
      </xdr:nvCxnSpPr>
      <xdr:spPr>
        <a:xfrm>
          <a:off x="1028700" y="10142310"/>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B069FC0-065C-4820-A809-49F4ED1D4919}"/>
            </a:ext>
          </a:extLst>
        </xdr:cNvPr>
        <xdr:cNvSpPr txBox="1"/>
      </xdr:nvSpPr>
      <xdr:spPr>
        <a:xfrm>
          <a:off x="3239144" y="96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5358D36-934B-42A8-9F42-6F77DEEC548D}"/>
            </a:ext>
          </a:extLst>
        </xdr:cNvPr>
        <xdr:cNvSpPr txBox="1"/>
      </xdr:nvSpPr>
      <xdr:spPr>
        <a:xfrm>
          <a:off x="2439044" y="964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ABC2028-F75E-46EB-83C0-22214E23FF2C}"/>
            </a:ext>
          </a:extLst>
        </xdr:cNvPr>
        <xdr:cNvSpPr txBox="1"/>
      </xdr:nvSpPr>
      <xdr:spPr>
        <a:xfrm>
          <a:off x="1648469" y="961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410818A-948D-44DA-835D-A4BC07AA54E3}"/>
            </a:ext>
          </a:extLst>
        </xdr:cNvPr>
        <xdr:cNvSpPr txBox="1"/>
      </xdr:nvSpPr>
      <xdr:spPr>
        <a:xfrm>
          <a:off x="8483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17434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393891C-BB6D-4313-B159-4E45F8E6A798}"/>
            </a:ext>
          </a:extLst>
        </xdr:cNvPr>
        <xdr:cNvSpPr txBox="1"/>
      </xdr:nvSpPr>
      <xdr:spPr>
        <a:xfrm>
          <a:off x="3239144" y="102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0F59250-3DE6-4153-A265-A1D458298727}"/>
            </a:ext>
          </a:extLst>
        </xdr:cNvPr>
        <xdr:cNvSpPr txBox="1"/>
      </xdr:nvSpPr>
      <xdr:spPr>
        <a:xfrm>
          <a:off x="2439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167657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26146EC-F9AE-475E-BF27-1057A868DEEC}"/>
            </a:ext>
          </a:extLst>
        </xdr:cNvPr>
        <xdr:cNvSpPr txBox="1"/>
      </xdr:nvSpPr>
      <xdr:spPr>
        <a:xfrm>
          <a:off x="1648469"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75743E2-8FF7-49A5-96CD-11ADC1E16A31}"/>
            </a:ext>
          </a:extLst>
        </xdr:cNvPr>
        <xdr:cNvSpPr txBox="1"/>
      </xdr:nvSpPr>
      <xdr:spPr>
        <a:xfrm>
          <a:off x="848369" y="1018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731D0B8-7552-48BF-A731-9AADCF159D3C}"/>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36C2AF3-90F9-40E2-B684-FF7CEC7B2923}"/>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7B29069-AAC4-4AF5-8F1C-9FDC8BF88A12}"/>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5D3EFFC-751D-4A0D-AA72-D630D01426D3}"/>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D0C726-29EA-41A7-8E0A-3B303D4015D6}"/>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5C365AE-D9AA-48F2-990C-459B1BCF0AA0}"/>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A8E601D-32F9-4856-B610-C7AFB9B5BCBA}"/>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F977A59-194F-4250-A6FA-80D46F3932E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6FA65ED-6A85-4FAB-B4C6-0E168B25A07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087D630-634A-420F-8EC3-8CB05A74191D}"/>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AEE1AD5-27BA-44A9-BEFB-9BD7B8BD4F0F}"/>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CF5B8B4-B005-4B3F-9492-9E3F3F83352F}"/>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7D87C6A-5370-4A26-B40D-BAC0A9774AC9}"/>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39960E4-B63C-4EE8-B8B4-DB2AF6342E48}"/>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C174C9F-77C9-4B57-B6FE-E4AE5C2A1EF8}"/>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947297A-8647-4C66-990D-58D6DFD57FA1}"/>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D35702D-ADB3-4960-BB96-6D08309B2DBE}"/>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F8085B0-9169-45B5-A21B-FF2021B6E58E}"/>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5BF517E-0D38-495D-AA89-0D02B73CE433}"/>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654CDA0-FA7B-4F7D-8493-57274904312E}"/>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15B1B8E-4B77-42E7-8E86-B6040695D06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BCF063C-7495-48CD-B165-C0F4412FD498}"/>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6AA8337-BA4E-4FD8-B6C7-E67CB71BAF1F}"/>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D8A9D2C5-4F4E-4647-878C-AB4F85C0E91D}"/>
            </a:ext>
          </a:extLst>
        </xdr:cNvPr>
        <xdr:cNvCxnSpPr/>
      </xdr:nvCxnSpPr>
      <xdr:spPr>
        <a:xfrm flipV="1">
          <a:off x="9429115" y="9180371"/>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2A4BFB3-B126-47B3-ADB2-80809E73D2D8}"/>
            </a:ext>
          </a:extLst>
        </xdr:cNvPr>
        <xdr:cNvSpPr txBox="1"/>
      </xdr:nvSpPr>
      <xdr:spPr>
        <a:xfrm>
          <a:off x="9467850" y="10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7E1F54CD-340C-4BA6-A8E7-CF872A0BA56D}"/>
            </a:ext>
          </a:extLst>
        </xdr:cNvPr>
        <xdr:cNvCxnSpPr/>
      </xdr:nvCxnSpPr>
      <xdr:spPr>
        <a:xfrm>
          <a:off x="9363075" y="10428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4E7C7C-9BB1-432B-BA9C-38B81A9840DC}"/>
            </a:ext>
          </a:extLst>
        </xdr:cNvPr>
        <xdr:cNvSpPr txBox="1"/>
      </xdr:nvSpPr>
      <xdr:spPr>
        <a:xfrm>
          <a:off x="9467850" y="896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2E421DFD-0E5C-49E6-8648-F43E39B7A188}"/>
            </a:ext>
          </a:extLst>
        </xdr:cNvPr>
        <xdr:cNvCxnSpPr/>
      </xdr:nvCxnSpPr>
      <xdr:spPr>
        <a:xfrm>
          <a:off x="9363075" y="9180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E56E4C3-068F-4E75-87B3-5AF982DD6DA7}"/>
            </a:ext>
          </a:extLst>
        </xdr:cNvPr>
        <xdr:cNvSpPr txBox="1"/>
      </xdr:nvSpPr>
      <xdr:spPr>
        <a:xfrm>
          <a:off x="9467850" y="9960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CF42ABC4-6CB5-4BFA-88A1-F95A538DC88A}"/>
            </a:ext>
          </a:extLst>
        </xdr:cNvPr>
        <xdr:cNvSpPr/>
      </xdr:nvSpPr>
      <xdr:spPr>
        <a:xfrm>
          <a:off x="9401175" y="10105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201ABDC-4FD5-4EE3-A77F-CD4CB41D25DA}"/>
            </a:ext>
          </a:extLst>
        </xdr:cNvPr>
        <xdr:cNvSpPr/>
      </xdr:nvSpPr>
      <xdr:spPr>
        <a:xfrm>
          <a:off x="8639175" y="1010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AF2A5A8-209C-42CD-A3B3-5091BA75EA1D}"/>
            </a:ext>
          </a:extLst>
        </xdr:cNvPr>
        <xdr:cNvSpPr/>
      </xdr:nvSpPr>
      <xdr:spPr>
        <a:xfrm>
          <a:off x="7839075" y="101223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BF44758F-AC68-418C-BE3E-0725E152D4AB}"/>
            </a:ext>
          </a:extLst>
        </xdr:cNvPr>
        <xdr:cNvSpPr/>
      </xdr:nvSpPr>
      <xdr:spPr>
        <a:xfrm>
          <a:off x="7029450" y="10126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DC2A3546-6B63-458C-91EC-B71BFF9132A0}"/>
            </a:ext>
          </a:extLst>
        </xdr:cNvPr>
        <xdr:cNvSpPr/>
      </xdr:nvSpPr>
      <xdr:spPr>
        <a:xfrm>
          <a:off x="6238875" y="10127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C443C1-9DD7-46D8-B2F2-D9FAD2AFDB1B}"/>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42A507-02D7-4AD2-93D9-75698068F8AF}"/>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60F43B-8268-4F5E-BD0D-794CF5BF61B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1E0815D-5CAF-49D1-901C-397279F5425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B26D22A-E0D8-4372-90AC-AD80542DB31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111564</xdr:rowOff>
    </xdr:from>
    <xdr:to>
      <xdr:col>55</xdr:col>
      <xdr:colOff>50800</xdr:colOff>
      <xdr:row>64</xdr:row>
      <xdr:rowOff>41714</xdr:rowOff>
    </xdr:to>
    <xdr:sp macro="" textlink="">
      <xdr:nvSpPr>
        <xdr:cNvPr id="246" name="楕円 245">
          <a:extLst>
            <a:ext uri="{FF2B5EF4-FFF2-40B4-BE49-F238E27FC236}">
              <a16:creationId xmlns:a16="http://schemas.microsoft.com/office/drawing/2014/main" id="{DFF2CDE3-05F2-473B-BA5B-FEDED03DFBD0}"/>
            </a:ext>
          </a:extLst>
        </xdr:cNvPr>
        <xdr:cNvSpPr/>
      </xdr:nvSpPr>
      <xdr:spPr>
        <a:xfrm>
          <a:off x="9401175" y="103128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26491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7B372D8-3DAC-4DF6-ABB9-2598692E2D09}"/>
            </a:ext>
          </a:extLst>
        </xdr:cNvPr>
        <xdr:cNvSpPr txBox="1"/>
      </xdr:nvSpPr>
      <xdr:spPr>
        <a:xfrm>
          <a:off x="9467850" y="1023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116366</xdr:rowOff>
    </xdr:from>
    <xdr:to>
      <xdr:col>50</xdr:col>
      <xdr:colOff>165100</xdr:colOff>
      <xdr:row>64</xdr:row>
      <xdr:rowOff>46516</xdr:rowOff>
    </xdr:to>
    <xdr:sp macro="" textlink="">
      <xdr:nvSpPr>
        <xdr:cNvPr id="248" name="楕円 247">
          <a:extLst>
            <a:ext uri="{FF2B5EF4-FFF2-40B4-BE49-F238E27FC236}">
              <a16:creationId xmlns:a16="http://schemas.microsoft.com/office/drawing/2014/main" id="{5EC92B9A-2900-41F6-806B-62C2701E2A16}"/>
            </a:ext>
          </a:extLst>
        </xdr:cNvPr>
        <xdr:cNvSpPr/>
      </xdr:nvSpPr>
      <xdr:spPr>
        <a:xfrm>
          <a:off x="8639175" y="103176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162364</xdr:rowOff>
    </xdr:from>
    <xdr:to>
      <xdr:col>55</xdr:col>
      <xdr:colOff>0</xdr:colOff>
      <xdr:row>63</xdr:row>
      <xdr:rowOff>167166</xdr:rowOff>
    </xdr:to>
    <xdr:cxnSp macro="">
      <xdr:nvCxnSpPr>
        <xdr:cNvPr id="249" name="直線コネクタ 248">
          <a:extLst>
            <a:ext uri="{FF2B5EF4-FFF2-40B4-BE49-F238E27FC236}">
              <a16:creationId xmlns:a16="http://schemas.microsoft.com/office/drawing/2014/main" id="{15BDA4EA-6DBD-49D6-8AFA-E6F12CE7B609}"/>
            </a:ext>
          </a:extLst>
        </xdr:cNvPr>
        <xdr:cNvCxnSpPr/>
      </xdr:nvCxnSpPr>
      <xdr:spPr>
        <a:xfrm flipV="1">
          <a:off x="8686800" y="10360464"/>
          <a:ext cx="74295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118881</xdr:rowOff>
    </xdr:from>
    <xdr:to>
      <xdr:col>46</xdr:col>
      <xdr:colOff>38100</xdr:colOff>
      <xdr:row>64</xdr:row>
      <xdr:rowOff>49031</xdr:rowOff>
    </xdr:to>
    <xdr:sp macro="" textlink="">
      <xdr:nvSpPr>
        <xdr:cNvPr id="250" name="楕円 249">
          <a:extLst>
            <a:ext uri="{FF2B5EF4-FFF2-40B4-BE49-F238E27FC236}">
              <a16:creationId xmlns:a16="http://schemas.microsoft.com/office/drawing/2014/main" id="{F70C77E2-D696-4C3B-9F5C-5B21DF859F24}"/>
            </a:ext>
          </a:extLst>
        </xdr:cNvPr>
        <xdr:cNvSpPr/>
      </xdr:nvSpPr>
      <xdr:spPr>
        <a:xfrm>
          <a:off x="7839075" y="103233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167166</xdr:rowOff>
    </xdr:from>
    <xdr:to>
      <xdr:col>50</xdr:col>
      <xdr:colOff>114300</xdr:colOff>
      <xdr:row>63</xdr:row>
      <xdr:rowOff>169681</xdr:rowOff>
    </xdr:to>
    <xdr:cxnSp macro="">
      <xdr:nvCxnSpPr>
        <xdr:cNvPr id="251" name="直線コネクタ 250">
          <a:extLst>
            <a:ext uri="{FF2B5EF4-FFF2-40B4-BE49-F238E27FC236}">
              <a16:creationId xmlns:a16="http://schemas.microsoft.com/office/drawing/2014/main" id="{511DCD57-407F-4BE1-BCAD-E8847EC81CE5}"/>
            </a:ext>
          </a:extLst>
        </xdr:cNvPr>
        <xdr:cNvCxnSpPr/>
      </xdr:nvCxnSpPr>
      <xdr:spPr>
        <a:xfrm flipV="1">
          <a:off x="7886700" y="1036526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120523</xdr:rowOff>
    </xdr:from>
    <xdr:to>
      <xdr:col>41</xdr:col>
      <xdr:colOff>101600</xdr:colOff>
      <xdr:row>64</xdr:row>
      <xdr:rowOff>50673</xdr:rowOff>
    </xdr:to>
    <xdr:sp macro="" textlink="">
      <xdr:nvSpPr>
        <xdr:cNvPr id="252" name="楕円 251">
          <a:extLst>
            <a:ext uri="{FF2B5EF4-FFF2-40B4-BE49-F238E27FC236}">
              <a16:creationId xmlns:a16="http://schemas.microsoft.com/office/drawing/2014/main" id="{C1B5C71B-D6E9-4BC3-94DE-235F046D4CE8}"/>
            </a:ext>
          </a:extLst>
        </xdr:cNvPr>
        <xdr:cNvSpPr/>
      </xdr:nvSpPr>
      <xdr:spPr>
        <a:xfrm>
          <a:off x="7029450" y="103249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169681</xdr:rowOff>
    </xdr:from>
    <xdr:to>
      <xdr:col>45</xdr:col>
      <xdr:colOff>177800</xdr:colOff>
      <xdr:row>63</xdr:row>
      <xdr:rowOff>171323</xdr:rowOff>
    </xdr:to>
    <xdr:cxnSp macro="">
      <xdr:nvCxnSpPr>
        <xdr:cNvPr id="253" name="直線コネクタ 252">
          <a:extLst>
            <a:ext uri="{FF2B5EF4-FFF2-40B4-BE49-F238E27FC236}">
              <a16:creationId xmlns:a16="http://schemas.microsoft.com/office/drawing/2014/main" id="{715ECAB8-E5BA-43C0-8767-08083CEF90A1}"/>
            </a:ext>
          </a:extLst>
        </xdr:cNvPr>
        <xdr:cNvCxnSpPr/>
      </xdr:nvCxnSpPr>
      <xdr:spPr>
        <a:xfrm flipV="1">
          <a:off x="7077075" y="10361431"/>
          <a:ext cx="809625"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121982</xdr:rowOff>
    </xdr:from>
    <xdr:to>
      <xdr:col>36</xdr:col>
      <xdr:colOff>165100</xdr:colOff>
      <xdr:row>64</xdr:row>
      <xdr:rowOff>52132</xdr:rowOff>
    </xdr:to>
    <xdr:sp macro="" textlink="">
      <xdr:nvSpPr>
        <xdr:cNvPr id="254" name="楕円 253">
          <a:extLst>
            <a:ext uri="{FF2B5EF4-FFF2-40B4-BE49-F238E27FC236}">
              <a16:creationId xmlns:a16="http://schemas.microsoft.com/office/drawing/2014/main" id="{51072ABE-EA79-47EF-963D-3A09276D85EF}"/>
            </a:ext>
          </a:extLst>
        </xdr:cNvPr>
        <xdr:cNvSpPr/>
      </xdr:nvSpPr>
      <xdr:spPr>
        <a:xfrm>
          <a:off x="6238875" y="103264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171323</xdr:rowOff>
    </xdr:from>
    <xdr:to>
      <xdr:col>41</xdr:col>
      <xdr:colOff>50800</xdr:colOff>
      <xdr:row>64</xdr:row>
      <xdr:rowOff>1332</xdr:rowOff>
    </xdr:to>
    <xdr:cxnSp macro="">
      <xdr:nvCxnSpPr>
        <xdr:cNvPr id="255" name="直線コネクタ 254">
          <a:extLst>
            <a:ext uri="{FF2B5EF4-FFF2-40B4-BE49-F238E27FC236}">
              <a16:creationId xmlns:a16="http://schemas.microsoft.com/office/drawing/2014/main" id="{8DB2E0C1-E90C-42FF-B64F-DB9C843B191D}"/>
            </a:ext>
          </a:extLst>
        </xdr:cNvPr>
        <xdr:cNvCxnSpPr/>
      </xdr:nvCxnSpPr>
      <xdr:spPr>
        <a:xfrm flipV="1">
          <a:off x="6286500" y="10363073"/>
          <a:ext cx="790575"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564BF37-1CE2-4B3F-B3E8-49AB91019328}"/>
            </a:ext>
          </a:extLst>
        </xdr:cNvPr>
        <xdr:cNvSpPr txBox="1"/>
      </xdr:nvSpPr>
      <xdr:spPr>
        <a:xfrm>
          <a:off x="8399995" y="98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1DF5810-2DDE-4485-AFF1-5A9373A3A9B3}"/>
            </a:ext>
          </a:extLst>
        </xdr:cNvPr>
        <xdr:cNvSpPr txBox="1"/>
      </xdr:nvSpPr>
      <xdr:spPr>
        <a:xfrm>
          <a:off x="7609420" y="99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60344D-0D9F-4A7B-8B1D-0A9ADAD29B8A}"/>
            </a:ext>
          </a:extLst>
        </xdr:cNvPr>
        <xdr:cNvSpPr txBox="1"/>
      </xdr:nvSpPr>
      <xdr:spPr>
        <a:xfrm>
          <a:off x="6818845" y="99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0B54596-7016-4C3D-9262-3C280B0A908B}"/>
            </a:ext>
          </a:extLst>
        </xdr:cNvPr>
        <xdr:cNvSpPr txBox="1"/>
      </xdr:nvSpPr>
      <xdr:spPr>
        <a:xfrm>
          <a:off x="6009220" y="99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37643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A8F1DDC-FAA1-45BA-8926-68A6036D3047}"/>
            </a:ext>
          </a:extLst>
        </xdr:cNvPr>
        <xdr:cNvSpPr txBox="1"/>
      </xdr:nvSpPr>
      <xdr:spPr>
        <a:xfrm>
          <a:off x="8399995" y="1040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40158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333BA90-B480-4922-8118-5DA982A26FA9}"/>
            </a:ext>
          </a:extLst>
        </xdr:cNvPr>
        <xdr:cNvSpPr txBox="1"/>
      </xdr:nvSpPr>
      <xdr:spPr>
        <a:xfrm>
          <a:off x="7609420" y="104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41800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9ED9EC-146A-4DD5-BEDA-D78F4BCCCC50}"/>
            </a:ext>
          </a:extLst>
        </xdr:cNvPr>
        <xdr:cNvSpPr txBox="1"/>
      </xdr:nvSpPr>
      <xdr:spPr>
        <a:xfrm>
          <a:off x="6818845" y="1040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43259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DFAEA5A9-0D7F-4575-B2C0-AED7A3F5410A}"/>
            </a:ext>
          </a:extLst>
        </xdr:cNvPr>
        <xdr:cNvSpPr txBox="1"/>
      </xdr:nvSpPr>
      <xdr:spPr>
        <a:xfrm>
          <a:off x="6038361" y="1040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490B587-A080-49CD-B014-5AE498C4B29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713611D-CDEA-4074-80D8-87817A5A01B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664B5EA-57A3-4F19-B843-B4EF5F429E4D}"/>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0F91AF4-F404-4E2F-837B-86BA871BD944}"/>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664A794-1B9F-4008-A6F8-5D959B1E16F0}"/>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6006B2A-058E-448B-AD5E-970FE2C2B572}"/>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DDB5B7B-2DC7-46C6-85B6-875819DE3E68}"/>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8C6E20F-C698-404F-B1FF-89AD77B8EBFF}"/>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81DFE7B-EAC9-4F25-BB10-BB59919EEDD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6BE47BE-F1D7-4EDA-91C5-003FAB75FB7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B42E7BE-771D-4EC8-949B-7DF2E3D5F748}"/>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008D175-8BBB-4C4D-87C1-9B4D24B9128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F5C2D13-3895-45A7-B22B-C44503B49730}"/>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6085D4D-30A3-4BBF-B7CC-4F05BD43F53F}"/>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37ED784-707D-4BA9-A59D-77CE8CC6BE33}"/>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A67D8B4-2E14-4B3A-BB71-EB7311559489}"/>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F8BE8C5-1D88-4B66-8114-273D0A57B10B}"/>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7D536FC-0D5C-4867-8C90-CED8AEEC616B}"/>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E14473E-A267-4C8A-8A42-A05F4B6C81D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9EA8B59-3FA2-4FC1-8599-CA5B7FF26E77}"/>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C9FCE9D-7740-4786-8BB0-493F60D5F01F}"/>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271FD4C-DB53-4C2E-B80E-EBE55134A038}"/>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9667645-E962-4B84-B16F-93EDB6C964E9}"/>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8E990E0-BE6A-409D-A3C9-04E023CFF44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4132B1C-0B23-4766-921D-7167E34CFA4D}"/>
            </a:ext>
          </a:extLst>
        </xdr:cNvPr>
        <xdr:cNvCxnSpPr/>
      </xdr:nvCxnSpPr>
      <xdr:spPr>
        <a:xfrm flipV="1">
          <a:off x="4180840" y="127844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B977DB6-8CE4-4772-A0F8-88F41D86E855}"/>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2F4AC33-3C4A-45E5-8428-ADA7B458C6A3}"/>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C6DA736-4F97-4016-A308-D903CA87A5D2}"/>
            </a:ext>
          </a:extLst>
        </xdr:cNvPr>
        <xdr:cNvSpPr txBox="1"/>
      </xdr:nvSpPr>
      <xdr:spPr>
        <a:xfrm>
          <a:off x="4219575" y="1257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7775E2C6-2B3B-4947-99D2-29496326F8CC}"/>
            </a:ext>
          </a:extLst>
        </xdr:cNvPr>
        <xdr:cNvCxnSpPr/>
      </xdr:nvCxnSpPr>
      <xdr:spPr>
        <a:xfrm>
          <a:off x="4105275" y="12784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55D9FFD-36B9-4FC6-A59E-482E17FCF6EB}"/>
            </a:ext>
          </a:extLst>
        </xdr:cNvPr>
        <xdr:cNvSpPr txBox="1"/>
      </xdr:nvSpPr>
      <xdr:spPr>
        <a:xfrm>
          <a:off x="4219575" y="1333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5E3B93B-66D5-4A86-B4E1-EE34F1D1A6A8}"/>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E766300-C0D3-4B52-83BB-8A5F6E027E33}"/>
            </a:ext>
          </a:extLst>
        </xdr:cNvPr>
        <xdr:cNvSpPr/>
      </xdr:nvSpPr>
      <xdr:spPr>
        <a:xfrm>
          <a:off x="3381375" y="13457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5A658DF-E1AE-4BE1-BD66-24B991CAF7BD}"/>
            </a:ext>
          </a:extLst>
        </xdr:cNvPr>
        <xdr:cNvSpPr/>
      </xdr:nvSpPr>
      <xdr:spPr>
        <a:xfrm>
          <a:off x="2571750" y="13428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B5A25D2C-8FC9-427A-B09F-B7A0F4263509}"/>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C10D7F23-D51B-4BB7-A620-9174EBA8B9DD}"/>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CE4A99-C8CD-440E-8A3C-AE1226BFC4FE}"/>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0B75EA-DFC0-4ABB-8FB4-4CCBFC012DFD}"/>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D86B751-AE87-424C-BBED-A7D56257D90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CC1050E-1A80-4148-93A0-9976D50059D1}"/>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A63035E-E634-4B7E-BB8D-C349718351EC}"/>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4" name="楕円 303">
          <a:extLst>
            <a:ext uri="{FF2B5EF4-FFF2-40B4-BE49-F238E27FC236}">
              <a16:creationId xmlns:a16="http://schemas.microsoft.com/office/drawing/2014/main" id="{3BA908A2-23D4-42EC-82C6-EF500E28E025}"/>
            </a:ext>
          </a:extLst>
        </xdr:cNvPr>
        <xdr:cNvSpPr/>
      </xdr:nvSpPr>
      <xdr:spPr>
        <a:xfrm>
          <a:off x="4124325" y="136664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0A720FE-CE2E-42CC-B1E1-5EB72E93D4D0}"/>
            </a:ext>
          </a:extLst>
        </xdr:cNvPr>
        <xdr:cNvSpPr txBox="1"/>
      </xdr:nvSpPr>
      <xdr:spPr>
        <a:xfrm>
          <a:off x="4219575"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6" name="楕円 305">
          <a:extLst>
            <a:ext uri="{FF2B5EF4-FFF2-40B4-BE49-F238E27FC236}">
              <a16:creationId xmlns:a16="http://schemas.microsoft.com/office/drawing/2014/main" id="{FF7B5E22-1FE2-4D76-BD64-7E4E8A7C932D}"/>
            </a:ext>
          </a:extLst>
        </xdr:cNvPr>
        <xdr:cNvSpPr/>
      </xdr:nvSpPr>
      <xdr:spPr>
        <a:xfrm>
          <a:off x="3381375" y="1363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112395</xdr:rowOff>
    </xdr:to>
    <xdr:cxnSp macro="">
      <xdr:nvCxnSpPr>
        <xdr:cNvPr id="307" name="直線コネクタ 306">
          <a:extLst>
            <a:ext uri="{FF2B5EF4-FFF2-40B4-BE49-F238E27FC236}">
              <a16:creationId xmlns:a16="http://schemas.microsoft.com/office/drawing/2014/main" id="{E89CE1C9-E757-47F5-86CA-1F653343A79C}"/>
            </a:ext>
          </a:extLst>
        </xdr:cNvPr>
        <xdr:cNvCxnSpPr/>
      </xdr:nvCxnSpPr>
      <xdr:spPr>
        <a:xfrm>
          <a:off x="3429000" y="13688695"/>
          <a:ext cx="7524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a:extLst>
            <a:ext uri="{FF2B5EF4-FFF2-40B4-BE49-F238E27FC236}">
              <a16:creationId xmlns:a16="http://schemas.microsoft.com/office/drawing/2014/main" id="{A897D89B-6BC9-4930-878A-DB4DC6F88468}"/>
            </a:ext>
          </a:extLst>
        </xdr:cNvPr>
        <xdr:cNvSpPr/>
      </xdr:nvSpPr>
      <xdr:spPr>
        <a:xfrm>
          <a:off x="2571750" y="13611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83820</xdr:rowOff>
    </xdr:to>
    <xdr:cxnSp macro="">
      <xdr:nvCxnSpPr>
        <xdr:cNvPr id="309" name="直線コネクタ 308">
          <a:extLst>
            <a:ext uri="{FF2B5EF4-FFF2-40B4-BE49-F238E27FC236}">
              <a16:creationId xmlns:a16="http://schemas.microsoft.com/office/drawing/2014/main" id="{019FBEAC-4367-4B15-9CA5-45CF5A765CE7}"/>
            </a:ext>
          </a:extLst>
        </xdr:cNvPr>
        <xdr:cNvCxnSpPr/>
      </xdr:nvCxnSpPr>
      <xdr:spPr>
        <a:xfrm>
          <a:off x="2619375" y="13658850"/>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0" name="楕円 309">
          <a:extLst>
            <a:ext uri="{FF2B5EF4-FFF2-40B4-BE49-F238E27FC236}">
              <a16:creationId xmlns:a16="http://schemas.microsoft.com/office/drawing/2014/main" id="{7AC79FA4-48F9-4DBB-B3A0-185A92E606BA}"/>
            </a:ext>
          </a:extLst>
        </xdr:cNvPr>
        <xdr:cNvSpPr/>
      </xdr:nvSpPr>
      <xdr:spPr>
        <a:xfrm>
          <a:off x="1781175" y="13590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57150</xdr:rowOff>
    </xdr:to>
    <xdr:cxnSp macro="">
      <xdr:nvCxnSpPr>
        <xdr:cNvPr id="311" name="直線コネクタ 310">
          <a:extLst>
            <a:ext uri="{FF2B5EF4-FFF2-40B4-BE49-F238E27FC236}">
              <a16:creationId xmlns:a16="http://schemas.microsoft.com/office/drawing/2014/main" id="{FB9E5B7D-1549-4840-A9B6-3AF1D555E2A7}"/>
            </a:ext>
          </a:extLst>
        </xdr:cNvPr>
        <xdr:cNvCxnSpPr/>
      </xdr:nvCxnSpPr>
      <xdr:spPr>
        <a:xfrm>
          <a:off x="1828800" y="13629005"/>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2" name="楕円 311">
          <a:extLst>
            <a:ext uri="{FF2B5EF4-FFF2-40B4-BE49-F238E27FC236}">
              <a16:creationId xmlns:a16="http://schemas.microsoft.com/office/drawing/2014/main" id="{DA354B94-0DCC-4D16-A48A-2902EF002C08}"/>
            </a:ext>
          </a:extLst>
        </xdr:cNvPr>
        <xdr:cNvSpPr/>
      </xdr:nvSpPr>
      <xdr:spPr>
        <a:xfrm>
          <a:off x="981075" y="13562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30480</xdr:rowOff>
    </xdr:to>
    <xdr:cxnSp macro="">
      <xdr:nvCxnSpPr>
        <xdr:cNvPr id="313" name="直線コネクタ 312">
          <a:extLst>
            <a:ext uri="{FF2B5EF4-FFF2-40B4-BE49-F238E27FC236}">
              <a16:creationId xmlns:a16="http://schemas.microsoft.com/office/drawing/2014/main" id="{4A8409C6-A709-4553-AB15-6FC578C9FF14}"/>
            </a:ext>
          </a:extLst>
        </xdr:cNvPr>
        <xdr:cNvCxnSpPr/>
      </xdr:nvCxnSpPr>
      <xdr:spPr>
        <a:xfrm>
          <a:off x="1028700" y="13610589"/>
          <a:ext cx="8001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C9803731-32DB-4C15-8F16-F89CC60AB526}"/>
            </a:ext>
          </a:extLst>
        </xdr:cNvPr>
        <xdr:cNvSpPr txBox="1"/>
      </xdr:nvSpPr>
      <xdr:spPr>
        <a:xfrm>
          <a:off x="32391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6F3810EE-398B-4B8E-AA51-554A14718086}"/>
            </a:ext>
          </a:extLst>
        </xdr:cNvPr>
        <xdr:cNvSpPr txBox="1"/>
      </xdr:nvSpPr>
      <xdr:spPr>
        <a:xfrm>
          <a:off x="24390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C9B587EF-CDCA-45F4-8CFE-F03BD4E4988B}"/>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B2BF6DAF-457E-4F1F-9129-EA7B16C95B9A}"/>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8" name="n_1mainValue【公営住宅】&#10;有形固定資産減価償却率">
          <a:extLst>
            <a:ext uri="{FF2B5EF4-FFF2-40B4-BE49-F238E27FC236}">
              <a16:creationId xmlns:a16="http://schemas.microsoft.com/office/drawing/2014/main" id="{D899D3EA-A096-4251-BFAC-1FE5669372C5}"/>
            </a:ext>
          </a:extLst>
        </xdr:cNvPr>
        <xdr:cNvSpPr txBox="1"/>
      </xdr:nvSpPr>
      <xdr:spPr>
        <a:xfrm>
          <a:off x="32391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a:extLst>
            <a:ext uri="{FF2B5EF4-FFF2-40B4-BE49-F238E27FC236}">
              <a16:creationId xmlns:a16="http://schemas.microsoft.com/office/drawing/2014/main" id="{71E83342-4595-46F5-AB80-098820B60DAD}"/>
            </a:ext>
          </a:extLst>
        </xdr:cNvPr>
        <xdr:cNvSpPr txBox="1"/>
      </xdr:nvSpPr>
      <xdr:spPr>
        <a:xfrm>
          <a:off x="2439044" y="1370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0" name="n_3mainValue【公営住宅】&#10;有形固定資産減価償却率">
          <a:extLst>
            <a:ext uri="{FF2B5EF4-FFF2-40B4-BE49-F238E27FC236}">
              <a16:creationId xmlns:a16="http://schemas.microsoft.com/office/drawing/2014/main" id="{BC9CD59C-8699-46D5-AE1F-CF2A89CD475C}"/>
            </a:ext>
          </a:extLst>
        </xdr:cNvPr>
        <xdr:cNvSpPr txBox="1"/>
      </xdr:nvSpPr>
      <xdr:spPr>
        <a:xfrm>
          <a:off x="1648469"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1" name="n_4mainValue【公営住宅】&#10;有形固定資産減価償却率">
          <a:extLst>
            <a:ext uri="{FF2B5EF4-FFF2-40B4-BE49-F238E27FC236}">
              <a16:creationId xmlns:a16="http://schemas.microsoft.com/office/drawing/2014/main" id="{D3A2286F-F6F3-4751-AFAE-E69D6BE4BFCA}"/>
            </a:ext>
          </a:extLst>
        </xdr:cNvPr>
        <xdr:cNvSpPr txBox="1"/>
      </xdr:nvSpPr>
      <xdr:spPr>
        <a:xfrm>
          <a:off x="848369"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24C7FE4-AD65-4E8B-97E5-E25200BFBBC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DE784B-060E-4BBD-B9D2-5009EB315B89}"/>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565DF29-1738-4EA8-AAA0-BF31A47761DA}"/>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DF8C89C-E9B6-404C-8968-3B58EB0D4D6C}"/>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DF9A28E-2807-4A42-A2DA-1FFB12AE88F9}"/>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68F1F01-ABB3-41ED-AD65-B079E5031C5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3F1D2F1-274D-4E08-928A-D2928707933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C7E07D0-F6B5-4851-88BA-EC521FA80551}"/>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7FA0024-AB43-460E-B89D-6B25889C82B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1FA8AB2-0204-4C6F-BED9-E63D0179A33B}"/>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BA33FCC-9ADD-4DAF-8D6C-83ACEF67B259}"/>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47EBE30-6D25-4464-829A-C1A221DA66BB}"/>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66BC067-C620-4776-9331-A15D7C7B272D}"/>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BD85601-49CC-4AD7-A81B-548B67D55FBD}"/>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579F229-2C40-486F-978A-F171B1F5B5FA}"/>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5DA9E04C-44C8-468A-9FB1-7254545E210B}"/>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94E9409-1D39-4311-9B41-BD761784A9CF}"/>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9AE43122-00B0-4187-BFBA-1B99344060C8}"/>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7EA47B7-F608-484C-A182-5AF914B668F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CC33233-7C41-4289-A054-4AC5468D61D0}"/>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54F4D60-5DDC-417A-A3D5-FA55F2F0EC5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AB83BEEF-B3D7-4392-8E91-3F4616E8F702}"/>
            </a:ext>
          </a:extLst>
        </xdr:cNvPr>
        <xdr:cNvCxnSpPr/>
      </xdr:nvCxnSpPr>
      <xdr:spPr>
        <a:xfrm flipV="1">
          <a:off x="9429115" y="12774620"/>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7408872E-314D-4DCA-9A71-A353F11A510D}"/>
            </a:ext>
          </a:extLst>
        </xdr:cNvPr>
        <xdr:cNvSpPr txBox="1"/>
      </xdr:nvSpPr>
      <xdr:spPr>
        <a:xfrm>
          <a:off x="9467850" y="139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B046EBAE-7137-49BD-A7B5-AAA0A3C93CD9}"/>
            </a:ext>
          </a:extLst>
        </xdr:cNvPr>
        <xdr:cNvCxnSpPr/>
      </xdr:nvCxnSpPr>
      <xdr:spPr>
        <a:xfrm>
          <a:off x="9363075" y="13961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57E7514-A3FF-4C08-A828-C235D56E2CC6}"/>
            </a:ext>
          </a:extLst>
        </xdr:cNvPr>
        <xdr:cNvSpPr txBox="1"/>
      </xdr:nvSpPr>
      <xdr:spPr>
        <a:xfrm>
          <a:off x="9467850" y="125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BF17A1F6-E220-4908-BDC0-347D0FDF47EA}"/>
            </a:ext>
          </a:extLst>
        </xdr:cNvPr>
        <xdr:cNvCxnSpPr/>
      </xdr:nvCxnSpPr>
      <xdr:spPr>
        <a:xfrm>
          <a:off x="9363075" y="12774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F5FD48AF-643C-4089-ACA5-5AAE2024CA69}"/>
            </a:ext>
          </a:extLst>
        </xdr:cNvPr>
        <xdr:cNvSpPr txBox="1"/>
      </xdr:nvSpPr>
      <xdr:spPr>
        <a:xfrm>
          <a:off x="9467850" y="138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D8C1309E-87E3-4CBD-9E41-943CD4DA6064}"/>
            </a:ext>
          </a:extLst>
        </xdr:cNvPr>
        <xdr:cNvSpPr/>
      </xdr:nvSpPr>
      <xdr:spPr>
        <a:xfrm>
          <a:off x="9401175" y="1386657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6C0DD060-325E-40A5-8942-DD5EEE8BE40B}"/>
            </a:ext>
          </a:extLst>
        </xdr:cNvPr>
        <xdr:cNvSpPr/>
      </xdr:nvSpPr>
      <xdr:spPr>
        <a:xfrm>
          <a:off x="8639175" y="138673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4101AC22-6192-456E-B7C7-4443026E21EA}"/>
            </a:ext>
          </a:extLst>
        </xdr:cNvPr>
        <xdr:cNvSpPr/>
      </xdr:nvSpPr>
      <xdr:spPr>
        <a:xfrm>
          <a:off x="7839075" y="138675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A89BFB5B-A127-4F70-BC7F-D29F210E56AF}"/>
            </a:ext>
          </a:extLst>
        </xdr:cNvPr>
        <xdr:cNvSpPr/>
      </xdr:nvSpPr>
      <xdr:spPr>
        <a:xfrm>
          <a:off x="7029450" y="1386876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F885721-F39F-44F9-BC80-D319E1694473}"/>
            </a:ext>
          </a:extLst>
        </xdr:cNvPr>
        <xdr:cNvSpPr/>
      </xdr:nvSpPr>
      <xdr:spPr>
        <a:xfrm>
          <a:off x="6238875" y="138672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0F866EE-C5DD-4B7C-B756-56A219EC907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DFFF4F-DC4C-46D1-8103-42BA480E7C17}"/>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26CF652-E2A9-4894-BFF6-E60C3380351B}"/>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5536AA8-9643-4952-A14E-7973AAA5BF94}"/>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882BB9A-2FD2-41B8-B124-9B3AE3ABEEB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37272</xdr:rowOff>
    </xdr:from>
    <xdr:to>
      <xdr:col>55</xdr:col>
      <xdr:colOff>50800</xdr:colOff>
      <xdr:row>85</xdr:row>
      <xdr:rowOff>138872</xdr:rowOff>
    </xdr:to>
    <xdr:sp macro="" textlink="">
      <xdr:nvSpPr>
        <xdr:cNvPr id="359" name="楕円 358">
          <a:extLst>
            <a:ext uri="{FF2B5EF4-FFF2-40B4-BE49-F238E27FC236}">
              <a16:creationId xmlns:a16="http://schemas.microsoft.com/office/drawing/2014/main" id="{F9624424-8E13-41B8-BDAA-11F77D82D132}"/>
            </a:ext>
          </a:extLst>
        </xdr:cNvPr>
        <xdr:cNvSpPr/>
      </xdr:nvSpPr>
      <xdr:spPr>
        <a:xfrm>
          <a:off x="9401175" y="1380089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168099</xdr:rowOff>
    </xdr:from>
    <xdr:ext cx="469744" cy="259045"/>
    <xdr:sp macro="" textlink="">
      <xdr:nvSpPr>
        <xdr:cNvPr id="360" name="【公営住宅】&#10;一人当たり面積該当値テキスト">
          <a:extLst>
            <a:ext uri="{FF2B5EF4-FFF2-40B4-BE49-F238E27FC236}">
              <a16:creationId xmlns:a16="http://schemas.microsoft.com/office/drawing/2014/main" id="{B2919BE5-ABF5-4E87-AD69-090AB53B80E9}"/>
            </a:ext>
          </a:extLst>
        </xdr:cNvPr>
        <xdr:cNvSpPr txBox="1"/>
      </xdr:nvSpPr>
      <xdr:spPr>
        <a:xfrm>
          <a:off x="9467850" y="1360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39421</xdr:rowOff>
    </xdr:from>
    <xdr:to>
      <xdr:col>50</xdr:col>
      <xdr:colOff>165100</xdr:colOff>
      <xdr:row>85</xdr:row>
      <xdr:rowOff>141021</xdr:rowOff>
    </xdr:to>
    <xdr:sp macro="" textlink="">
      <xdr:nvSpPr>
        <xdr:cNvPr id="361" name="楕円 360">
          <a:extLst>
            <a:ext uri="{FF2B5EF4-FFF2-40B4-BE49-F238E27FC236}">
              <a16:creationId xmlns:a16="http://schemas.microsoft.com/office/drawing/2014/main" id="{A6F8286A-BBDE-4431-AA61-E4CDD2FB1C70}"/>
            </a:ext>
          </a:extLst>
        </xdr:cNvPr>
        <xdr:cNvSpPr/>
      </xdr:nvSpPr>
      <xdr:spPr>
        <a:xfrm>
          <a:off x="8639175" y="1380304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88072</xdr:rowOff>
    </xdr:from>
    <xdr:to>
      <xdr:col>55</xdr:col>
      <xdr:colOff>0</xdr:colOff>
      <xdr:row>85</xdr:row>
      <xdr:rowOff>90221</xdr:rowOff>
    </xdr:to>
    <xdr:cxnSp macro="">
      <xdr:nvCxnSpPr>
        <xdr:cNvPr id="362" name="直線コネクタ 361">
          <a:extLst>
            <a:ext uri="{FF2B5EF4-FFF2-40B4-BE49-F238E27FC236}">
              <a16:creationId xmlns:a16="http://schemas.microsoft.com/office/drawing/2014/main" id="{554E8C64-9D37-469D-A17A-1B116D40D1B7}"/>
            </a:ext>
          </a:extLst>
        </xdr:cNvPr>
        <xdr:cNvCxnSpPr/>
      </xdr:nvCxnSpPr>
      <xdr:spPr>
        <a:xfrm flipV="1">
          <a:off x="8686800" y="13848522"/>
          <a:ext cx="74295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41661</xdr:rowOff>
    </xdr:from>
    <xdr:to>
      <xdr:col>46</xdr:col>
      <xdr:colOff>38100</xdr:colOff>
      <xdr:row>85</xdr:row>
      <xdr:rowOff>143261</xdr:rowOff>
    </xdr:to>
    <xdr:sp macro="" textlink="">
      <xdr:nvSpPr>
        <xdr:cNvPr id="363" name="楕円 362">
          <a:extLst>
            <a:ext uri="{FF2B5EF4-FFF2-40B4-BE49-F238E27FC236}">
              <a16:creationId xmlns:a16="http://schemas.microsoft.com/office/drawing/2014/main" id="{13E75373-6DF4-422E-9166-14356802DB2D}"/>
            </a:ext>
          </a:extLst>
        </xdr:cNvPr>
        <xdr:cNvSpPr/>
      </xdr:nvSpPr>
      <xdr:spPr>
        <a:xfrm>
          <a:off x="7839075" y="138084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90221</xdr:rowOff>
    </xdr:from>
    <xdr:to>
      <xdr:col>50</xdr:col>
      <xdr:colOff>114300</xdr:colOff>
      <xdr:row>85</xdr:row>
      <xdr:rowOff>92461</xdr:rowOff>
    </xdr:to>
    <xdr:cxnSp macro="">
      <xdr:nvCxnSpPr>
        <xdr:cNvPr id="364" name="直線コネクタ 363">
          <a:extLst>
            <a:ext uri="{FF2B5EF4-FFF2-40B4-BE49-F238E27FC236}">
              <a16:creationId xmlns:a16="http://schemas.microsoft.com/office/drawing/2014/main" id="{E4642E4F-B5B5-4885-9955-EE5B644EDACC}"/>
            </a:ext>
          </a:extLst>
        </xdr:cNvPr>
        <xdr:cNvCxnSpPr/>
      </xdr:nvCxnSpPr>
      <xdr:spPr>
        <a:xfrm flipV="1">
          <a:off x="7886700" y="13850671"/>
          <a:ext cx="8001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43490</xdr:rowOff>
    </xdr:from>
    <xdr:to>
      <xdr:col>41</xdr:col>
      <xdr:colOff>101600</xdr:colOff>
      <xdr:row>85</xdr:row>
      <xdr:rowOff>145090</xdr:rowOff>
    </xdr:to>
    <xdr:sp macro="" textlink="">
      <xdr:nvSpPr>
        <xdr:cNvPr id="365" name="楕円 364">
          <a:extLst>
            <a:ext uri="{FF2B5EF4-FFF2-40B4-BE49-F238E27FC236}">
              <a16:creationId xmlns:a16="http://schemas.microsoft.com/office/drawing/2014/main" id="{0510FF45-7FE6-4E0D-8787-46FFFDE87529}"/>
            </a:ext>
          </a:extLst>
        </xdr:cNvPr>
        <xdr:cNvSpPr/>
      </xdr:nvSpPr>
      <xdr:spPr>
        <a:xfrm>
          <a:off x="7029450" y="13810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92461</xdr:rowOff>
    </xdr:from>
    <xdr:to>
      <xdr:col>45</xdr:col>
      <xdr:colOff>177800</xdr:colOff>
      <xdr:row>85</xdr:row>
      <xdr:rowOff>94290</xdr:rowOff>
    </xdr:to>
    <xdr:cxnSp macro="">
      <xdr:nvCxnSpPr>
        <xdr:cNvPr id="366" name="直線コネクタ 365">
          <a:extLst>
            <a:ext uri="{FF2B5EF4-FFF2-40B4-BE49-F238E27FC236}">
              <a16:creationId xmlns:a16="http://schemas.microsoft.com/office/drawing/2014/main" id="{F235B2E5-553F-41CF-88FC-F626F00A2867}"/>
            </a:ext>
          </a:extLst>
        </xdr:cNvPr>
        <xdr:cNvCxnSpPr/>
      </xdr:nvCxnSpPr>
      <xdr:spPr>
        <a:xfrm flipV="1">
          <a:off x="7077075" y="13856086"/>
          <a:ext cx="80962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45684</xdr:rowOff>
    </xdr:from>
    <xdr:to>
      <xdr:col>36</xdr:col>
      <xdr:colOff>165100</xdr:colOff>
      <xdr:row>85</xdr:row>
      <xdr:rowOff>147284</xdr:rowOff>
    </xdr:to>
    <xdr:sp macro="" textlink="">
      <xdr:nvSpPr>
        <xdr:cNvPr id="367" name="楕円 366">
          <a:extLst>
            <a:ext uri="{FF2B5EF4-FFF2-40B4-BE49-F238E27FC236}">
              <a16:creationId xmlns:a16="http://schemas.microsoft.com/office/drawing/2014/main" id="{7EC62C70-7226-4344-B905-188EAF3384AE}"/>
            </a:ext>
          </a:extLst>
        </xdr:cNvPr>
        <xdr:cNvSpPr/>
      </xdr:nvSpPr>
      <xdr:spPr>
        <a:xfrm>
          <a:off x="6238875" y="138124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94290</xdr:rowOff>
    </xdr:from>
    <xdr:to>
      <xdr:col>41</xdr:col>
      <xdr:colOff>50800</xdr:colOff>
      <xdr:row>85</xdr:row>
      <xdr:rowOff>96484</xdr:rowOff>
    </xdr:to>
    <xdr:cxnSp macro="">
      <xdr:nvCxnSpPr>
        <xdr:cNvPr id="368" name="直線コネクタ 367">
          <a:extLst>
            <a:ext uri="{FF2B5EF4-FFF2-40B4-BE49-F238E27FC236}">
              <a16:creationId xmlns:a16="http://schemas.microsoft.com/office/drawing/2014/main" id="{28FDB720-A8B8-4055-8072-D276A7945E9E}"/>
            </a:ext>
          </a:extLst>
        </xdr:cNvPr>
        <xdr:cNvCxnSpPr/>
      </xdr:nvCxnSpPr>
      <xdr:spPr>
        <a:xfrm flipV="1">
          <a:off x="6286500" y="13857915"/>
          <a:ext cx="790575"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F6B2492C-6FB8-4A1E-8ECB-ED029423F4D7}"/>
            </a:ext>
          </a:extLst>
        </xdr:cNvPr>
        <xdr:cNvSpPr txBox="1"/>
      </xdr:nvSpPr>
      <xdr:spPr>
        <a:xfrm>
          <a:off x="8458277" y="1394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24C34A46-6254-4FEC-B519-C43D7C117EF5}"/>
            </a:ext>
          </a:extLst>
        </xdr:cNvPr>
        <xdr:cNvSpPr txBox="1"/>
      </xdr:nvSpPr>
      <xdr:spPr>
        <a:xfrm>
          <a:off x="7677227" y="139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02EF7BFC-3FFA-4DD0-9944-B24EB9AF51FC}"/>
            </a:ext>
          </a:extLst>
        </xdr:cNvPr>
        <xdr:cNvSpPr txBox="1"/>
      </xdr:nvSpPr>
      <xdr:spPr>
        <a:xfrm>
          <a:off x="6867602" y="139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FEC08F02-86C2-4AE8-83E7-0AE575D2D1C2}"/>
            </a:ext>
          </a:extLst>
        </xdr:cNvPr>
        <xdr:cNvSpPr txBox="1"/>
      </xdr:nvSpPr>
      <xdr:spPr>
        <a:xfrm>
          <a:off x="6067502" y="139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157548</xdr:rowOff>
    </xdr:from>
    <xdr:ext cx="469744" cy="259045"/>
    <xdr:sp macro="" textlink="">
      <xdr:nvSpPr>
        <xdr:cNvPr id="373" name="n_1mainValue【公営住宅】&#10;一人当たり面積">
          <a:extLst>
            <a:ext uri="{FF2B5EF4-FFF2-40B4-BE49-F238E27FC236}">
              <a16:creationId xmlns:a16="http://schemas.microsoft.com/office/drawing/2014/main" id="{836118B1-7981-4C62-A078-4F5565484856}"/>
            </a:ext>
          </a:extLst>
        </xdr:cNvPr>
        <xdr:cNvSpPr txBox="1"/>
      </xdr:nvSpPr>
      <xdr:spPr>
        <a:xfrm>
          <a:off x="8458277" y="136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159788</xdr:rowOff>
    </xdr:from>
    <xdr:ext cx="469744" cy="259045"/>
    <xdr:sp macro="" textlink="">
      <xdr:nvSpPr>
        <xdr:cNvPr id="374" name="n_2mainValue【公営住宅】&#10;一人当たり面積">
          <a:extLst>
            <a:ext uri="{FF2B5EF4-FFF2-40B4-BE49-F238E27FC236}">
              <a16:creationId xmlns:a16="http://schemas.microsoft.com/office/drawing/2014/main" id="{3B1F96D9-712C-4575-9022-B19A88F64DF3}"/>
            </a:ext>
          </a:extLst>
        </xdr:cNvPr>
        <xdr:cNvSpPr txBox="1"/>
      </xdr:nvSpPr>
      <xdr:spPr>
        <a:xfrm>
          <a:off x="7677227" y="1360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161617</xdr:rowOff>
    </xdr:from>
    <xdr:ext cx="469744" cy="259045"/>
    <xdr:sp macro="" textlink="">
      <xdr:nvSpPr>
        <xdr:cNvPr id="375" name="n_3mainValue【公営住宅】&#10;一人当たり面積">
          <a:extLst>
            <a:ext uri="{FF2B5EF4-FFF2-40B4-BE49-F238E27FC236}">
              <a16:creationId xmlns:a16="http://schemas.microsoft.com/office/drawing/2014/main" id="{2FE6980D-EE01-4DE2-876A-67D7FF9D325D}"/>
            </a:ext>
          </a:extLst>
        </xdr:cNvPr>
        <xdr:cNvSpPr txBox="1"/>
      </xdr:nvSpPr>
      <xdr:spPr>
        <a:xfrm>
          <a:off x="6867602" y="1360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163811</xdr:rowOff>
    </xdr:from>
    <xdr:ext cx="469744" cy="259045"/>
    <xdr:sp macro="" textlink="">
      <xdr:nvSpPr>
        <xdr:cNvPr id="376" name="n_4mainValue【公営住宅】&#10;一人当たり面積">
          <a:extLst>
            <a:ext uri="{FF2B5EF4-FFF2-40B4-BE49-F238E27FC236}">
              <a16:creationId xmlns:a16="http://schemas.microsoft.com/office/drawing/2014/main" id="{3BC5BF3A-6991-40F7-9677-EEC7EAC11F19}"/>
            </a:ext>
          </a:extLst>
        </xdr:cNvPr>
        <xdr:cNvSpPr txBox="1"/>
      </xdr:nvSpPr>
      <xdr:spPr>
        <a:xfrm>
          <a:off x="6067502" y="136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1835A71-614A-49A7-83B0-498904F311F8}"/>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91ED0BA-C9A3-4D32-96B9-7C4E300480D8}"/>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AB1CD38-50E8-4F54-A2B7-B67609E4D63C}"/>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BAA1EE9F-C5A6-45E6-AB5F-1DF07873BC32}"/>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45BA1A7-C868-46A6-871F-04FDEE45340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AD06065-8477-4E6C-85FF-46CE63A22AFD}"/>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0B02CF6-CE7F-4E20-9B9A-024FB2A0B4C3}"/>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13BAAF7-BD6F-4D90-8246-FFA26406F0A8}"/>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E0F53E51-B5E0-4E27-BEC1-F2AEFF108697}"/>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6E4C00FE-DC73-4C4D-9D77-3D5C9F1E53BF}"/>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972305B-100F-4E5D-BCE1-F364860921B3}"/>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D6F83EC4-EEBA-4D5E-BC68-74D3BC9B779D}"/>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0BC3949-539D-4205-95D2-3A95832FCECE}"/>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07E4C90-097D-4320-B40C-4D0B16D94AF5}"/>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5DF57898-5D1A-4DFF-A7AF-90EC744D6834}"/>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CE75814C-FD09-493F-AD43-2434264AFC11}"/>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6709FABC-8F30-4609-B655-CE8EA788DF72}"/>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F1914B6-8ABF-4790-A1B6-65DF0B19A381}"/>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2C17E23-FD3A-4EBB-8F10-1BD2243F9453}"/>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4BE6FFC2-C35F-4281-9C73-474D31FD4664}"/>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C2629AA-A377-45E0-BDA4-78F8B6BE5D38}"/>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466C8C3F-1098-4D54-B546-A8C3F74345A9}"/>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7C4751E-F02E-4024-9318-1901666A35DF}"/>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0B06AC3-0077-4A53-B34A-399A7C1819A0}"/>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21D7E017-B411-4B67-88CB-E1377BEB5F5B}"/>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6A2A9E73-8135-417D-A994-16483F30E4D5}"/>
            </a:ext>
          </a:extLst>
        </xdr:cNvPr>
        <xdr:cNvCxnSpPr/>
      </xdr:nvCxnSpPr>
      <xdr:spPr>
        <a:xfrm flipV="1">
          <a:off x="4180840" y="16190323"/>
          <a:ext cx="0" cy="147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3DC0B45E-00CC-4C8D-B41C-389716F5BC2A}"/>
            </a:ext>
          </a:extLst>
        </xdr:cNvPr>
        <xdr:cNvSpPr txBox="1"/>
      </xdr:nvSpPr>
      <xdr:spPr>
        <a:xfrm>
          <a:off x="42195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AD98920A-5A5B-4A1C-8326-92BAA307586D}"/>
            </a:ext>
          </a:extLst>
        </xdr:cNvPr>
        <xdr:cNvCxnSpPr/>
      </xdr:nvCxnSpPr>
      <xdr:spPr>
        <a:xfrm>
          <a:off x="4105275"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30E169AC-586C-4B30-A04E-02CAC06563D9}"/>
            </a:ext>
          </a:extLst>
        </xdr:cNvPr>
        <xdr:cNvSpPr txBox="1"/>
      </xdr:nvSpPr>
      <xdr:spPr>
        <a:xfrm>
          <a:off x="42195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5234AD9E-CF70-4A36-8BF2-AC3259F3C589}"/>
            </a:ext>
          </a:extLst>
        </xdr:cNvPr>
        <xdr:cNvCxnSpPr/>
      </xdr:nvCxnSpPr>
      <xdr:spPr>
        <a:xfrm>
          <a:off x="4105275"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A949CFB2-FA8C-4D35-8D2C-2C1A718F942B}"/>
            </a:ext>
          </a:extLst>
        </xdr:cNvPr>
        <xdr:cNvSpPr txBox="1"/>
      </xdr:nvSpPr>
      <xdr:spPr>
        <a:xfrm>
          <a:off x="4219575" y="17103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1DF4DEF8-B196-45FF-90B3-426244EA0D2E}"/>
            </a:ext>
          </a:extLst>
        </xdr:cNvPr>
        <xdr:cNvSpPr/>
      </xdr:nvSpPr>
      <xdr:spPr>
        <a:xfrm>
          <a:off x="4124325" y="17125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F60795FA-7896-45C7-A285-E52A1421EB28}"/>
            </a:ext>
          </a:extLst>
        </xdr:cNvPr>
        <xdr:cNvSpPr/>
      </xdr:nvSpPr>
      <xdr:spPr>
        <a:xfrm>
          <a:off x="3381375" y="170847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8973FD9A-7905-4835-A14A-1ACA31461F3B}"/>
            </a:ext>
          </a:extLst>
        </xdr:cNvPr>
        <xdr:cNvSpPr/>
      </xdr:nvSpPr>
      <xdr:spPr>
        <a:xfrm>
          <a:off x="2571750" y="17038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40E9D13A-A727-4D2B-A8FA-607C5738AEDE}"/>
            </a:ext>
          </a:extLst>
        </xdr:cNvPr>
        <xdr:cNvSpPr/>
      </xdr:nvSpPr>
      <xdr:spPr>
        <a:xfrm>
          <a:off x="1781175" y="16992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7CFFB73E-68DA-426C-877D-0F42306CCC56}"/>
            </a:ext>
          </a:extLst>
        </xdr:cNvPr>
        <xdr:cNvSpPr/>
      </xdr:nvSpPr>
      <xdr:spPr>
        <a:xfrm>
          <a:off x="981075" y="16965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7FE5AED-8598-4916-8399-4FBAB545D766}"/>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F252985-50F2-4782-9A5D-41B626DF843A}"/>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2E0704E-BD66-4BC9-8084-A3D34B73CF3B}"/>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AC196F5-2060-4A94-A336-03190EDE3B66}"/>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5296CE5-02D9-4D32-AEF4-681D98D7FC67}"/>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100512</xdr:rowOff>
    </xdr:from>
    <xdr:to>
      <xdr:col>24</xdr:col>
      <xdr:colOff>114300</xdr:colOff>
      <xdr:row>103</xdr:row>
      <xdr:rowOff>30662</xdr:rowOff>
    </xdr:to>
    <xdr:sp macro="" textlink="">
      <xdr:nvSpPr>
        <xdr:cNvPr id="418" name="楕円 417">
          <a:extLst>
            <a:ext uri="{FF2B5EF4-FFF2-40B4-BE49-F238E27FC236}">
              <a16:creationId xmlns:a16="http://schemas.microsoft.com/office/drawing/2014/main" id="{2666735F-03A5-4FC3-8BF7-FBE9A118EDA4}"/>
            </a:ext>
          </a:extLst>
        </xdr:cNvPr>
        <xdr:cNvSpPr/>
      </xdr:nvSpPr>
      <xdr:spPr>
        <a:xfrm>
          <a:off x="4124325" y="166200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123389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855CF179-C91A-4940-900E-40A59473F7A5}"/>
            </a:ext>
          </a:extLst>
        </xdr:cNvPr>
        <xdr:cNvSpPr txBox="1"/>
      </xdr:nvSpPr>
      <xdr:spPr>
        <a:xfrm>
          <a:off x="4219575" y="1648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420" name="楕円 419">
          <a:extLst>
            <a:ext uri="{FF2B5EF4-FFF2-40B4-BE49-F238E27FC236}">
              <a16:creationId xmlns:a16="http://schemas.microsoft.com/office/drawing/2014/main" id="{F3BCC444-1A52-48EF-BA90-8CEFE0490ADD}"/>
            </a:ext>
          </a:extLst>
        </xdr:cNvPr>
        <xdr:cNvSpPr/>
      </xdr:nvSpPr>
      <xdr:spPr>
        <a:xfrm>
          <a:off x="3381375" y="165842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151312</xdr:rowOff>
    </xdr:to>
    <xdr:cxnSp macro="">
      <xdr:nvCxnSpPr>
        <xdr:cNvPr id="421" name="直線コネクタ 420">
          <a:extLst>
            <a:ext uri="{FF2B5EF4-FFF2-40B4-BE49-F238E27FC236}">
              <a16:creationId xmlns:a16="http://schemas.microsoft.com/office/drawing/2014/main" id="{A849DE6A-BB0F-40A9-8707-C544C538AB98}"/>
            </a:ext>
          </a:extLst>
        </xdr:cNvPr>
        <xdr:cNvCxnSpPr/>
      </xdr:nvCxnSpPr>
      <xdr:spPr>
        <a:xfrm>
          <a:off x="3429000" y="16641445"/>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43362</xdr:rowOff>
    </xdr:from>
    <xdr:to>
      <xdr:col>15</xdr:col>
      <xdr:colOff>101600</xdr:colOff>
      <xdr:row>102</xdr:row>
      <xdr:rowOff>144962</xdr:rowOff>
    </xdr:to>
    <xdr:sp macro="" textlink="">
      <xdr:nvSpPr>
        <xdr:cNvPr id="422" name="楕円 421">
          <a:extLst>
            <a:ext uri="{FF2B5EF4-FFF2-40B4-BE49-F238E27FC236}">
              <a16:creationId xmlns:a16="http://schemas.microsoft.com/office/drawing/2014/main" id="{D6A940DF-BF50-414C-8922-5D73AE446D5C}"/>
            </a:ext>
          </a:extLst>
        </xdr:cNvPr>
        <xdr:cNvSpPr/>
      </xdr:nvSpPr>
      <xdr:spPr>
        <a:xfrm>
          <a:off x="2571750" y="16562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94162</xdr:rowOff>
    </xdr:from>
    <xdr:to>
      <xdr:col>19</xdr:col>
      <xdr:colOff>177800</xdr:colOff>
      <xdr:row>102</xdr:row>
      <xdr:rowOff>121920</xdr:rowOff>
    </xdr:to>
    <xdr:cxnSp macro="">
      <xdr:nvCxnSpPr>
        <xdr:cNvPr id="423" name="直線コネクタ 422">
          <a:extLst>
            <a:ext uri="{FF2B5EF4-FFF2-40B4-BE49-F238E27FC236}">
              <a16:creationId xmlns:a16="http://schemas.microsoft.com/office/drawing/2014/main" id="{7F7FB12A-EE52-4F20-903A-547C0F4DA9DE}"/>
            </a:ext>
          </a:extLst>
        </xdr:cNvPr>
        <xdr:cNvCxnSpPr/>
      </xdr:nvCxnSpPr>
      <xdr:spPr>
        <a:xfrm>
          <a:off x="2619375" y="16610512"/>
          <a:ext cx="8096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110308</xdr:rowOff>
    </xdr:from>
    <xdr:to>
      <xdr:col>10</xdr:col>
      <xdr:colOff>165100</xdr:colOff>
      <xdr:row>103</xdr:row>
      <xdr:rowOff>40458</xdr:rowOff>
    </xdr:to>
    <xdr:sp macro="" textlink="">
      <xdr:nvSpPr>
        <xdr:cNvPr id="424" name="楕円 423">
          <a:extLst>
            <a:ext uri="{FF2B5EF4-FFF2-40B4-BE49-F238E27FC236}">
              <a16:creationId xmlns:a16="http://schemas.microsoft.com/office/drawing/2014/main" id="{A30E7AF1-62E5-4D44-A0A2-E17B59286FC2}"/>
            </a:ext>
          </a:extLst>
        </xdr:cNvPr>
        <xdr:cNvSpPr/>
      </xdr:nvSpPr>
      <xdr:spPr>
        <a:xfrm>
          <a:off x="1781175" y="166234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102</xdr:row>
      <xdr:rowOff>161108</xdr:rowOff>
    </xdr:to>
    <xdr:cxnSp macro="">
      <xdr:nvCxnSpPr>
        <xdr:cNvPr id="425" name="直線コネクタ 424">
          <a:extLst>
            <a:ext uri="{FF2B5EF4-FFF2-40B4-BE49-F238E27FC236}">
              <a16:creationId xmlns:a16="http://schemas.microsoft.com/office/drawing/2014/main" id="{F8B25928-8F8E-4D93-8614-9226F2426035}"/>
            </a:ext>
          </a:extLst>
        </xdr:cNvPr>
        <xdr:cNvCxnSpPr/>
      </xdr:nvCxnSpPr>
      <xdr:spPr>
        <a:xfrm flipV="1">
          <a:off x="1828800" y="16610512"/>
          <a:ext cx="790575" cy="7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100512</xdr:rowOff>
    </xdr:from>
    <xdr:to>
      <xdr:col>6</xdr:col>
      <xdr:colOff>38100</xdr:colOff>
      <xdr:row>103</xdr:row>
      <xdr:rowOff>30662</xdr:rowOff>
    </xdr:to>
    <xdr:sp macro="" textlink="">
      <xdr:nvSpPr>
        <xdr:cNvPr id="426" name="楕円 425">
          <a:extLst>
            <a:ext uri="{FF2B5EF4-FFF2-40B4-BE49-F238E27FC236}">
              <a16:creationId xmlns:a16="http://schemas.microsoft.com/office/drawing/2014/main" id="{1A3A37F4-DD54-4F99-B599-F376B7EEFCD1}"/>
            </a:ext>
          </a:extLst>
        </xdr:cNvPr>
        <xdr:cNvSpPr/>
      </xdr:nvSpPr>
      <xdr:spPr>
        <a:xfrm>
          <a:off x="981075" y="166200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151312</xdr:rowOff>
    </xdr:from>
    <xdr:to>
      <xdr:col>10</xdr:col>
      <xdr:colOff>114300</xdr:colOff>
      <xdr:row>102</xdr:row>
      <xdr:rowOff>161108</xdr:rowOff>
    </xdr:to>
    <xdr:cxnSp macro="">
      <xdr:nvCxnSpPr>
        <xdr:cNvPr id="427" name="直線コネクタ 426">
          <a:extLst>
            <a:ext uri="{FF2B5EF4-FFF2-40B4-BE49-F238E27FC236}">
              <a16:creationId xmlns:a16="http://schemas.microsoft.com/office/drawing/2014/main" id="{4EC7F98F-70F0-43FA-9222-6BBA38E7355C}"/>
            </a:ext>
          </a:extLst>
        </xdr:cNvPr>
        <xdr:cNvCxnSpPr/>
      </xdr:nvCxnSpPr>
      <xdr:spPr>
        <a:xfrm>
          <a:off x="1028700" y="16667662"/>
          <a:ext cx="8001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20CF7B78-D787-4FB0-B80B-D52E69231B02}"/>
            </a:ext>
          </a:extLst>
        </xdr:cNvPr>
        <xdr:cNvSpPr txBox="1"/>
      </xdr:nvSpPr>
      <xdr:spPr>
        <a:xfrm>
          <a:off x="3239144" y="1717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25616B13-B7DC-4BD0-A81C-BE4133EE3A97}"/>
            </a:ext>
          </a:extLst>
        </xdr:cNvPr>
        <xdr:cNvSpPr txBox="1"/>
      </xdr:nvSpPr>
      <xdr:spPr>
        <a:xfrm>
          <a:off x="2439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F21D50EC-7D20-463F-9410-716803E0E094}"/>
            </a:ext>
          </a:extLst>
        </xdr:cNvPr>
        <xdr:cNvSpPr txBox="1"/>
      </xdr:nvSpPr>
      <xdr:spPr>
        <a:xfrm>
          <a:off x="1648469" y="170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CA1E954E-E892-4832-B2F9-C57F674AC912}"/>
            </a:ext>
          </a:extLst>
        </xdr:cNvPr>
        <xdr:cNvSpPr txBox="1"/>
      </xdr:nvSpPr>
      <xdr:spPr>
        <a:xfrm>
          <a:off x="848369" y="170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432" name="n_1mainValue【港湾・漁港】&#10;有形固定資産減価償却率">
          <a:extLst>
            <a:ext uri="{FF2B5EF4-FFF2-40B4-BE49-F238E27FC236}">
              <a16:creationId xmlns:a16="http://schemas.microsoft.com/office/drawing/2014/main" id="{F95D8258-6C34-49D1-8C1A-79623CB053AD}"/>
            </a:ext>
          </a:extLst>
        </xdr:cNvPr>
        <xdr:cNvSpPr txBox="1"/>
      </xdr:nvSpPr>
      <xdr:spPr>
        <a:xfrm>
          <a:off x="3239144" y="1637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161489</xdr:rowOff>
    </xdr:from>
    <xdr:ext cx="405111" cy="259045"/>
    <xdr:sp macro="" textlink="">
      <xdr:nvSpPr>
        <xdr:cNvPr id="433" name="n_2mainValue【港湾・漁港】&#10;有形固定資産減価償却率">
          <a:extLst>
            <a:ext uri="{FF2B5EF4-FFF2-40B4-BE49-F238E27FC236}">
              <a16:creationId xmlns:a16="http://schemas.microsoft.com/office/drawing/2014/main" id="{1CC437B9-365A-4080-AE19-FA23FF431DF2}"/>
            </a:ext>
          </a:extLst>
        </xdr:cNvPr>
        <xdr:cNvSpPr txBox="1"/>
      </xdr:nvSpPr>
      <xdr:spPr>
        <a:xfrm>
          <a:off x="2439044" y="163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56985</xdr:rowOff>
    </xdr:from>
    <xdr:ext cx="405111" cy="259045"/>
    <xdr:sp macro="" textlink="">
      <xdr:nvSpPr>
        <xdr:cNvPr id="434" name="n_3mainValue【港湾・漁港】&#10;有形固定資産減価償却率">
          <a:extLst>
            <a:ext uri="{FF2B5EF4-FFF2-40B4-BE49-F238E27FC236}">
              <a16:creationId xmlns:a16="http://schemas.microsoft.com/office/drawing/2014/main" id="{E38BA7BB-28FB-416F-959D-763EE7DB52C8}"/>
            </a:ext>
          </a:extLst>
        </xdr:cNvPr>
        <xdr:cNvSpPr txBox="1"/>
      </xdr:nvSpPr>
      <xdr:spPr>
        <a:xfrm>
          <a:off x="1648469" y="1641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47189</xdr:rowOff>
    </xdr:from>
    <xdr:ext cx="405111" cy="259045"/>
    <xdr:sp macro="" textlink="">
      <xdr:nvSpPr>
        <xdr:cNvPr id="435" name="n_4mainValue【港湾・漁港】&#10;有形固定資産減価償却率">
          <a:extLst>
            <a:ext uri="{FF2B5EF4-FFF2-40B4-BE49-F238E27FC236}">
              <a16:creationId xmlns:a16="http://schemas.microsoft.com/office/drawing/2014/main" id="{881B4C21-373B-4293-9004-7156353E683B}"/>
            </a:ext>
          </a:extLst>
        </xdr:cNvPr>
        <xdr:cNvSpPr txBox="1"/>
      </xdr:nvSpPr>
      <xdr:spPr>
        <a:xfrm>
          <a:off x="848369" y="16404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D8D896AA-E58B-4331-BBD2-7EC17E5969A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545145F-DAB4-4EE6-BA39-FC066BB643E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0E2F9A8-3309-4F80-B8C3-4BF5F9ED2A93}"/>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21703A28-7A5C-4626-B4E1-741AEE0B2BDB}"/>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7514A1F7-8F26-4EC0-8C50-96BDBFB2DB50}"/>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A833139-F2D5-4B14-9B8C-3E1696FF6170}"/>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76AEDAE-A3D3-450E-81F0-3B1404ED1903}"/>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D116B17-D7F5-4EC9-B358-47DA2BC7D13D}"/>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81FFF545-4911-4DCE-B60A-99E104C0944E}"/>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0C03633-CB39-4D3E-86A2-76B9A86B5DB7}"/>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6114A4A7-7B48-4B03-A54B-C87B6DBC4A0D}"/>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71E948B-85AA-42E6-BACC-AD7BE22D871F}"/>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4AE26DE9-010E-4119-8D44-7EBFAD3340F3}"/>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D7280D96-C554-4D73-A57B-36E0D53B0D73}"/>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728D1E23-1087-4E80-BBE1-F120E22EEAF7}"/>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7F1073A6-66FD-4BC8-BC55-CE1EFA90DCE2}"/>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8F02835F-C031-44D3-94AB-0995C45596DC}"/>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F5F1F8D9-95A9-4BEF-A96B-AF88FAFEF19E}"/>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B9C0DD4-6268-4A05-95EB-964004C2109E}"/>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F5F5ED50-8CFE-4899-A4A6-BBBFE951D91E}"/>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DAB82D4D-BFAD-43E8-BD87-D4E7634078C1}"/>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798FF2C3-B7BB-4931-8A9F-8C09CAFB2E1C}"/>
            </a:ext>
          </a:extLst>
        </xdr:cNvPr>
        <xdr:cNvCxnSpPr/>
      </xdr:nvCxnSpPr>
      <xdr:spPr>
        <a:xfrm flipV="1">
          <a:off x="9429115" y="16204881"/>
          <a:ext cx="0" cy="13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B6AE126E-5ACD-437A-A608-F124BE934AD3}"/>
            </a:ext>
          </a:extLst>
        </xdr:cNvPr>
        <xdr:cNvSpPr txBox="1"/>
      </xdr:nvSpPr>
      <xdr:spPr>
        <a:xfrm>
          <a:off x="9467850" y="17571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CAF01CB7-3529-4220-872D-F0B2D57E36FD}"/>
            </a:ext>
          </a:extLst>
        </xdr:cNvPr>
        <xdr:cNvCxnSpPr/>
      </xdr:nvCxnSpPr>
      <xdr:spPr>
        <a:xfrm>
          <a:off x="9363075" y="17564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4F0270A5-F653-447B-8426-6AF725C1981B}"/>
            </a:ext>
          </a:extLst>
        </xdr:cNvPr>
        <xdr:cNvSpPr txBox="1"/>
      </xdr:nvSpPr>
      <xdr:spPr>
        <a:xfrm>
          <a:off x="9467850" y="15992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7008BCE0-5289-4A54-AE72-631BB29F78FC}"/>
            </a:ext>
          </a:extLst>
        </xdr:cNvPr>
        <xdr:cNvCxnSpPr/>
      </xdr:nvCxnSpPr>
      <xdr:spPr>
        <a:xfrm>
          <a:off x="9363075" y="16204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417B0583-CD9C-4931-8692-9C6652625F83}"/>
            </a:ext>
          </a:extLst>
        </xdr:cNvPr>
        <xdr:cNvSpPr txBox="1"/>
      </xdr:nvSpPr>
      <xdr:spPr>
        <a:xfrm>
          <a:off x="9467850" y="1730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2FC58A5B-619F-4410-9BE1-77806D8E1F04}"/>
            </a:ext>
          </a:extLst>
        </xdr:cNvPr>
        <xdr:cNvSpPr/>
      </xdr:nvSpPr>
      <xdr:spPr>
        <a:xfrm>
          <a:off x="9401175" y="17324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8D65B5B0-0923-44D0-972D-4DC3F919550E}"/>
            </a:ext>
          </a:extLst>
        </xdr:cNvPr>
        <xdr:cNvSpPr/>
      </xdr:nvSpPr>
      <xdr:spPr>
        <a:xfrm>
          <a:off x="8639175" y="17334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FE8A9CD0-AE6E-438F-97BE-35E199488CF7}"/>
            </a:ext>
          </a:extLst>
        </xdr:cNvPr>
        <xdr:cNvSpPr/>
      </xdr:nvSpPr>
      <xdr:spPr>
        <a:xfrm>
          <a:off x="7839075" y="173355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7D99BDEB-7B0E-4EE4-8890-32148504B61C}"/>
            </a:ext>
          </a:extLst>
        </xdr:cNvPr>
        <xdr:cNvSpPr/>
      </xdr:nvSpPr>
      <xdr:spPr>
        <a:xfrm>
          <a:off x="7029450" y="1737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4F055ED3-2EAC-4B02-9E26-E51DDB23EE9A}"/>
            </a:ext>
          </a:extLst>
        </xdr:cNvPr>
        <xdr:cNvSpPr/>
      </xdr:nvSpPr>
      <xdr:spPr>
        <a:xfrm>
          <a:off x="6238875" y="17370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4875FA5-C603-4C55-B408-F0D3408BFC8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96F586-DC4C-4AB0-B207-65B7182CB718}"/>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1B38BC7-5805-4F63-A46A-F1FF016441D1}"/>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C63F275-FC3A-4DA2-83CA-102445E0D1CA}"/>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C95C7E5-3F9D-48DB-80DD-99576BDC1FF4}"/>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62681</xdr:rowOff>
    </xdr:from>
    <xdr:to>
      <xdr:col>55</xdr:col>
      <xdr:colOff>50800</xdr:colOff>
      <xdr:row>106</xdr:row>
      <xdr:rowOff>164281</xdr:rowOff>
    </xdr:to>
    <xdr:sp macro="" textlink="">
      <xdr:nvSpPr>
        <xdr:cNvPr id="473" name="楕円 472">
          <a:extLst>
            <a:ext uri="{FF2B5EF4-FFF2-40B4-BE49-F238E27FC236}">
              <a16:creationId xmlns:a16="http://schemas.microsoft.com/office/drawing/2014/main" id="{9ADFC4E4-F11B-43B7-9B9F-23E3496B8409}"/>
            </a:ext>
          </a:extLst>
        </xdr:cNvPr>
        <xdr:cNvSpPr/>
      </xdr:nvSpPr>
      <xdr:spPr>
        <a:xfrm>
          <a:off x="9401175" y="1722990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85558</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79EC2A80-635D-4C49-B22E-8BB8FF0F169B}"/>
            </a:ext>
          </a:extLst>
        </xdr:cNvPr>
        <xdr:cNvSpPr txBox="1"/>
      </xdr:nvSpPr>
      <xdr:spPr>
        <a:xfrm>
          <a:off x="9467850" y="1709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69752</xdr:rowOff>
    </xdr:from>
    <xdr:to>
      <xdr:col>50</xdr:col>
      <xdr:colOff>165100</xdr:colOff>
      <xdr:row>106</xdr:row>
      <xdr:rowOff>171352</xdr:rowOff>
    </xdr:to>
    <xdr:sp macro="" textlink="">
      <xdr:nvSpPr>
        <xdr:cNvPr id="475" name="楕円 474">
          <a:extLst>
            <a:ext uri="{FF2B5EF4-FFF2-40B4-BE49-F238E27FC236}">
              <a16:creationId xmlns:a16="http://schemas.microsoft.com/office/drawing/2014/main" id="{FCAD1788-0FB7-4D2B-AE08-4910C172C6B4}"/>
            </a:ext>
          </a:extLst>
        </xdr:cNvPr>
        <xdr:cNvSpPr/>
      </xdr:nvSpPr>
      <xdr:spPr>
        <a:xfrm>
          <a:off x="8639175" y="172306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113481</xdr:rowOff>
    </xdr:from>
    <xdr:to>
      <xdr:col>55</xdr:col>
      <xdr:colOff>0</xdr:colOff>
      <xdr:row>106</xdr:row>
      <xdr:rowOff>120552</xdr:rowOff>
    </xdr:to>
    <xdr:cxnSp macro="">
      <xdr:nvCxnSpPr>
        <xdr:cNvPr id="476" name="直線コネクタ 475">
          <a:extLst>
            <a:ext uri="{FF2B5EF4-FFF2-40B4-BE49-F238E27FC236}">
              <a16:creationId xmlns:a16="http://schemas.microsoft.com/office/drawing/2014/main" id="{70B6BC00-175A-41B9-A730-77B873222CE0}"/>
            </a:ext>
          </a:extLst>
        </xdr:cNvPr>
        <xdr:cNvCxnSpPr/>
      </xdr:nvCxnSpPr>
      <xdr:spPr>
        <a:xfrm flipV="1">
          <a:off x="8686800" y="17277531"/>
          <a:ext cx="74295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77093</xdr:rowOff>
    </xdr:from>
    <xdr:to>
      <xdr:col>46</xdr:col>
      <xdr:colOff>38100</xdr:colOff>
      <xdr:row>107</xdr:row>
      <xdr:rowOff>7243</xdr:rowOff>
    </xdr:to>
    <xdr:sp macro="" textlink="">
      <xdr:nvSpPr>
        <xdr:cNvPr id="477" name="楕円 476">
          <a:extLst>
            <a:ext uri="{FF2B5EF4-FFF2-40B4-BE49-F238E27FC236}">
              <a16:creationId xmlns:a16="http://schemas.microsoft.com/office/drawing/2014/main" id="{0E2A36B7-668A-4C33-80F2-54C2218E0A98}"/>
            </a:ext>
          </a:extLst>
        </xdr:cNvPr>
        <xdr:cNvSpPr/>
      </xdr:nvSpPr>
      <xdr:spPr>
        <a:xfrm>
          <a:off x="7839075" y="172411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120552</xdr:rowOff>
    </xdr:from>
    <xdr:to>
      <xdr:col>50</xdr:col>
      <xdr:colOff>114300</xdr:colOff>
      <xdr:row>106</xdr:row>
      <xdr:rowOff>127893</xdr:rowOff>
    </xdr:to>
    <xdr:cxnSp macro="">
      <xdr:nvCxnSpPr>
        <xdr:cNvPr id="478" name="直線コネクタ 477">
          <a:extLst>
            <a:ext uri="{FF2B5EF4-FFF2-40B4-BE49-F238E27FC236}">
              <a16:creationId xmlns:a16="http://schemas.microsoft.com/office/drawing/2014/main" id="{113809FB-0845-4DDE-BCBF-F49BC1A9CB19}"/>
            </a:ext>
          </a:extLst>
        </xdr:cNvPr>
        <xdr:cNvCxnSpPr/>
      </xdr:nvCxnSpPr>
      <xdr:spPr>
        <a:xfrm flipV="1">
          <a:off x="7886700" y="17287777"/>
          <a:ext cx="8001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130406</xdr:rowOff>
    </xdr:from>
    <xdr:to>
      <xdr:col>41</xdr:col>
      <xdr:colOff>101600</xdr:colOff>
      <xdr:row>107</xdr:row>
      <xdr:rowOff>60556</xdr:rowOff>
    </xdr:to>
    <xdr:sp macro="" textlink="">
      <xdr:nvSpPr>
        <xdr:cNvPr id="479" name="楕円 478">
          <a:extLst>
            <a:ext uri="{FF2B5EF4-FFF2-40B4-BE49-F238E27FC236}">
              <a16:creationId xmlns:a16="http://schemas.microsoft.com/office/drawing/2014/main" id="{F084657D-0191-4C18-A527-51E083B28EDF}"/>
            </a:ext>
          </a:extLst>
        </xdr:cNvPr>
        <xdr:cNvSpPr/>
      </xdr:nvSpPr>
      <xdr:spPr>
        <a:xfrm>
          <a:off x="7029450" y="172944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127893</xdr:rowOff>
    </xdr:from>
    <xdr:to>
      <xdr:col>45</xdr:col>
      <xdr:colOff>177800</xdr:colOff>
      <xdr:row>107</xdr:row>
      <xdr:rowOff>9756</xdr:rowOff>
    </xdr:to>
    <xdr:cxnSp macro="">
      <xdr:nvCxnSpPr>
        <xdr:cNvPr id="480" name="直線コネクタ 479">
          <a:extLst>
            <a:ext uri="{FF2B5EF4-FFF2-40B4-BE49-F238E27FC236}">
              <a16:creationId xmlns:a16="http://schemas.microsoft.com/office/drawing/2014/main" id="{4E40BDD7-0594-40FB-8D14-798490517A51}"/>
            </a:ext>
          </a:extLst>
        </xdr:cNvPr>
        <xdr:cNvCxnSpPr/>
      </xdr:nvCxnSpPr>
      <xdr:spPr>
        <a:xfrm flipV="1">
          <a:off x="7077075" y="17288768"/>
          <a:ext cx="809625" cy="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143601</xdr:rowOff>
    </xdr:from>
    <xdr:to>
      <xdr:col>36</xdr:col>
      <xdr:colOff>165100</xdr:colOff>
      <xdr:row>107</xdr:row>
      <xdr:rowOff>73751</xdr:rowOff>
    </xdr:to>
    <xdr:sp macro="" textlink="">
      <xdr:nvSpPr>
        <xdr:cNvPr id="481" name="楕円 480">
          <a:extLst>
            <a:ext uri="{FF2B5EF4-FFF2-40B4-BE49-F238E27FC236}">
              <a16:creationId xmlns:a16="http://schemas.microsoft.com/office/drawing/2014/main" id="{9AAA8575-CFEF-4321-8181-0DBBEF19678A}"/>
            </a:ext>
          </a:extLst>
        </xdr:cNvPr>
        <xdr:cNvSpPr/>
      </xdr:nvSpPr>
      <xdr:spPr>
        <a:xfrm>
          <a:off x="6238875" y="173044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9756</xdr:rowOff>
    </xdr:from>
    <xdr:to>
      <xdr:col>41</xdr:col>
      <xdr:colOff>50800</xdr:colOff>
      <xdr:row>107</xdr:row>
      <xdr:rowOff>22951</xdr:rowOff>
    </xdr:to>
    <xdr:cxnSp macro="">
      <xdr:nvCxnSpPr>
        <xdr:cNvPr id="482" name="直線コネクタ 481">
          <a:extLst>
            <a:ext uri="{FF2B5EF4-FFF2-40B4-BE49-F238E27FC236}">
              <a16:creationId xmlns:a16="http://schemas.microsoft.com/office/drawing/2014/main" id="{08DA3601-291C-4FF5-B7F4-78C5F2574EF3}"/>
            </a:ext>
          </a:extLst>
        </xdr:cNvPr>
        <xdr:cNvCxnSpPr/>
      </xdr:nvCxnSpPr>
      <xdr:spPr>
        <a:xfrm flipV="1">
          <a:off x="6286500" y="17332556"/>
          <a:ext cx="790575"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42755643-F375-4BAB-9AE8-10679E05138F}"/>
            </a:ext>
          </a:extLst>
        </xdr:cNvPr>
        <xdr:cNvSpPr txBox="1"/>
      </xdr:nvSpPr>
      <xdr:spPr>
        <a:xfrm>
          <a:off x="8399995" y="1742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E5029880-F350-459C-A5ED-6A998C636523}"/>
            </a:ext>
          </a:extLst>
        </xdr:cNvPr>
        <xdr:cNvSpPr txBox="1"/>
      </xdr:nvSpPr>
      <xdr:spPr>
        <a:xfrm>
          <a:off x="7609420" y="1742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6CEC0E6-DFC0-43DD-80D4-07D99FAD6EFB}"/>
            </a:ext>
          </a:extLst>
        </xdr:cNvPr>
        <xdr:cNvSpPr txBox="1"/>
      </xdr:nvSpPr>
      <xdr:spPr>
        <a:xfrm>
          <a:off x="6818845" y="174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B5AD1066-E9A3-4800-AE9E-A9705E40D9FF}"/>
            </a:ext>
          </a:extLst>
        </xdr:cNvPr>
        <xdr:cNvSpPr txBox="1"/>
      </xdr:nvSpPr>
      <xdr:spPr>
        <a:xfrm>
          <a:off x="6009220" y="1746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16429</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9540FA00-7398-4B2B-A821-61E29EBEE9CD}"/>
            </a:ext>
          </a:extLst>
        </xdr:cNvPr>
        <xdr:cNvSpPr txBox="1"/>
      </xdr:nvSpPr>
      <xdr:spPr>
        <a:xfrm>
          <a:off x="8399995" y="170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23770</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C286FA87-0D2A-4B1A-88DF-EE99FB905C8C}"/>
            </a:ext>
          </a:extLst>
        </xdr:cNvPr>
        <xdr:cNvSpPr txBox="1"/>
      </xdr:nvSpPr>
      <xdr:spPr>
        <a:xfrm>
          <a:off x="7609420" y="1702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77083</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3775ABED-5E92-4108-994E-2CAC2B398B08}"/>
            </a:ext>
          </a:extLst>
        </xdr:cNvPr>
        <xdr:cNvSpPr txBox="1"/>
      </xdr:nvSpPr>
      <xdr:spPr>
        <a:xfrm>
          <a:off x="6818845" y="170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90278</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6D732ECA-11A0-4B32-B4E2-C25A738C5B61}"/>
            </a:ext>
          </a:extLst>
        </xdr:cNvPr>
        <xdr:cNvSpPr txBox="1"/>
      </xdr:nvSpPr>
      <xdr:spPr>
        <a:xfrm>
          <a:off x="6009220" y="170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47B15969-B31C-4A8A-A43C-15898F5C555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BE516FE-2391-4AB3-874E-1F0375B29FA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344BE18-E54C-4B1F-A60E-1523C1DFE8F5}"/>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3310E4C-EF2C-4548-8D27-C0CB738895B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9301EEB0-3BFD-42E8-8056-FAE46A58DF28}"/>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41BC68D2-A023-4A10-B17C-4304F9252106}"/>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F897955-DB16-4965-8CF1-D5D9209E159B}"/>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4BE4552-C2A7-4314-A92E-349AB7007185}"/>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729F741-28D1-4CFB-824A-70208DAEAFFF}"/>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9B7391D9-A64B-46AB-BD68-2AB46A278EA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F3FEB244-A907-45CA-962D-2ADB42C6AA7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65BDF09C-0BD0-4BA1-B8C4-47F48B0E8FA3}"/>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F50AA0B8-E78D-43A3-A9D5-B831B63BC58C}"/>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3CBDF923-2464-4C1C-B5C0-2D26AC4FC36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877A736C-0EAD-422B-A234-7FB35EC1EF21}"/>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BD9C98BB-D69D-4D87-9F1A-04BFEFBFD8A6}"/>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DC8625EA-7C8F-4268-89F8-86AA54259D7B}"/>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F0142E82-CE22-456C-BAE3-97F39158523C}"/>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9622AE37-41C3-432E-B646-31E15D9FAAAB}"/>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97569C89-BBF8-4414-9EAD-B71090A2EE1E}"/>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F8851434-7B28-47D7-9450-BD0380C67C72}"/>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79AAF9C0-5F88-40F7-8B29-B659485A8846}"/>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1EBF4375-52B1-433B-9F18-0D990C9DC044}"/>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1229969-5058-40EE-A640-5E13E803441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CE690C83-B2A0-4E32-A5F4-674599B2F4B2}"/>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C573FA5D-A4DD-40A2-BBDE-417B40DF9122}"/>
            </a:ext>
          </a:extLst>
        </xdr:cNvPr>
        <xdr:cNvCxnSpPr/>
      </xdr:nvCxnSpPr>
      <xdr:spPr>
        <a:xfrm flipV="1">
          <a:off x="14696439" y="5488396"/>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33E411A8-C116-4854-9ABE-33063682D92C}"/>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1C19A997-53A4-4E45-A651-0E7EFCE71DB1}"/>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1476F84A-4005-42CB-8164-93C460DDA6DB}"/>
            </a:ext>
          </a:extLst>
        </xdr:cNvPr>
        <xdr:cNvSpPr txBox="1"/>
      </xdr:nvSpPr>
      <xdr:spPr>
        <a:xfrm>
          <a:off x="14735175" y="5276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22D6ECA8-47D3-413C-B4AC-D77A0610BE09}"/>
            </a:ext>
          </a:extLst>
        </xdr:cNvPr>
        <xdr:cNvCxnSpPr/>
      </xdr:nvCxnSpPr>
      <xdr:spPr>
        <a:xfrm>
          <a:off x="14611350" y="54883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C5E455D6-D7C8-42B3-8A48-698936F046FE}"/>
            </a:ext>
          </a:extLst>
        </xdr:cNvPr>
        <xdr:cNvSpPr txBox="1"/>
      </xdr:nvSpPr>
      <xdr:spPr>
        <a:xfrm>
          <a:off x="14735175" y="605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5128F812-311F-4982-8748-FEF70BF1D191}"/>
            </a:ext>
          </a:extLst>
        </xdr:cNvPr>
        <xdr:cNvSpPr/>
      </xdr:nvSpPr>
      <xdr:spPr>
        <a:xfrm>
          <a:off x="14649450" y="619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301016A9-D52A-4F68-88F8-778FB854A60E}"/>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B044B0D8-B441-4E2D-8D7C-AC5B8CB61C49}"/>
            </a:ext>
          </a:extLst>
        </xdr:cNvPr>
        <xdr:cNvSpPr/>
      </xdr:nvSpPr>
      <xdr:spPr>
        <a:xfrm>
          <a:off x="13096875" y="6162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D87B5B51-9103-4A3E-B807-F7AC4665ED9C}"/>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79644561-E6B7-4D85-9408-306FCE1A0351}"/>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6574C91-563E-4089-9EE7-97B335EB77E0}"/>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82F332B-D513-4366-8073-551286ECD07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86A3DB0-791E-4307-B41C-7EDA6F2D4B0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7CB3D3C-6EA5-453F-A682-FD297A6FBDAA}"/>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B181B61-723F-4E51-944C-9C4B8C01A0E7}"/>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2" name="楕円 531">
          <a:extLst>
            <a:ext uri="{FF2B5EF4-FFF2-40B4-BE49-F238E27FC236}">
              <a16:creationId xmlns:a16="http://schemas.microsoft.com/office/drawing/2014/main" id="{F39FDBD5-148D-4A81-A391-52E35E584A06}"/>
            </a:ext>
          </a:extLst>
        </xdr:cNvPr>
        <xdr:cNvSpPr/>
      </xdr:nvSpPr>
      <xdr:spPr>
        <a:xfrm>
          <a:off x="14649450" y="6221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D7321CA0-BEBB-4E72-BEA5-E187A7393382}"/>
            </a:ext>
          </a:extLst>
        </xdr:cNvPr>
        <xdr:cNvSpPr txBox="1"/>
      </xdr:nvSpPr>
      <xdr:spPr>
        <a:xfrm>
          <a:off x="14735175"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534" name="楕円 533">
          <a:extLst>
            <a:ext uri="{FF2B5EF4-FFF2-40B4-BE49-F238E27FC236}">
              <a16:creationId xmlns:a16="http://schemas.microsoft.com/office/drawing/2014/main" id="{DEF5D0AD-BEDA-40BE-863C-0E16E6653A20}"/>
            </a:ext>
          </a:extLst>
        </xdr:cNvPr>
        <xdr:cNvSpPr/>
      </xdr:nvSpPr>
      <xdr:spPr>
        <a:xfrm>
          <a:off x="13887450" y="61736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121920</xdr:rowOff>
    </xdr:to>
    <xdr:cxnSp macro="">
      <xdr:nvCxnSpPr>
        <xdr:cNvPr id="535" name="直線コネクタ 534">
          <a:extLst>
            <a:ext uri="{FF2B5EF4-FFF2-40B4-BE49-F238E27FC236}">
              <a16:creationId xmlns:a16="http://schemas.microsoft.com/office/drawing/2014/main" id="{54794CE3-F9DF-489E-9067-788E0BA2B091}"/>
            </a:ext>
          </a:extLst>
        </xdr:cNvPr>
        <xdr:cNvCxnSpPr/>
      </xdr:nvCxnSpPr>
      <xdr:spPr>
        <a:xfrm>
          <a:off x="13935075" y="6221276"/>
          <a:ext cx="762000"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36" name="楕円 535">
          <a:extLst>
            <a:ext uri="{FF2B5EF4-FFF2-40B4-BE49-F238E27FC236}">
              <a16:creationId xmlns:a16="http://schemas.microsoft.com/office/drawing/2014/main" id="{305BE25D-D520-4EBA-8B5A-AE5802793C60}"/>
            </a:ext>
          </a:extLst>
        </xdr:cNvPr>
        <xdr:cNvSpPr/>
      </xdr:nvSpPr>
      <xdr:spPr>
        <a:xfrm>
          <a:off x="13096875" y="6135733"/>
          <a:ext cx="95250"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20683</xdr:rowOff>
    </xdr:from>
    <xdr:to>
      <xdr:col>81</xdr:col>
      <xdr:colOff>50800</xdr:colOff>
      <xdr:row>38</xdr:row>
      <xdr:rowOff>71301</xdr:rowOff>
    </xdr:to>
    <xdr:cxnSp macro="">
      <xdr:nvCxnSpPr>
        <xdr:cNvPr id="537" name="直線コネクタ 536">
          <a:extLst>
            <a:ext uri="{FF2B5EF4-FFF2-40B4-BE49-F238E27FC236}">
              <a16:creationId xmlns:a16="http://schemas.microsoft.com/office/drawing/2014/main" id="{6101E57B-1200-49B8-A2EF-D42CD3C1F3E1}"/>
            </a:ext>
          </a:extLst>
        </xdr:cNvPr>
        <xdr:cNvCxnSpPr/>
      </xdr:nvCxnSpPr>
      <xdr:spPr>
        <a:xfrm>
          <a:off x="13144500" y="6173833"/>
          <a:ext cx="790575"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87449</xdr:rowOff>
    </xdr:from>
    <xdr:to>
      <xdr:col>72</xdr:col>
      <xdr:colOff>38100</xdr:colOff>
      <xdr:row>38</xdr:row>
      <xdr:rowOff>17599</xdr:rowOff>
    </xdr:to>
    <xdr:sp macro="" textlink="">
      <xdr:nvSpPr>
        <xdr:cNvPr id="538" name="楕円 537">
          <a:extLst>
            <a:ext uri="{FF2B5EF4-FFF2-40B4-BE49-F238E27FC236}">
              <a16:creationId xmlns:a16="http://schemas.microsoft.com/office/drawing/2014/main" id="{8019B67D-214C-44E0-BEB8-C5D77DE96145}"/>
            </a:ext>
          </a:extLst>
        </xdr:cNvPr>
        <xdr:cNvSpPr/>
      </xdr:nvSpPr>
      <xdr:spPr>
        <a:xfrm>
          <a:off x="12296775" y="60754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138249</xdr:rowOff>
    </xdr:from>
    <xdr:to>
      <xdr:col>76</xdr:col>
      <xdr:colOff>114300</xdr:colOff>
      <xdr:row>38</xdr:row>
      <xdr:rowOff>20683</xdr:rowOff>
    </xdr:to>
    <xdr:cxnSp macro="">
      <xdr:nvCxnSpPr>
        <xdr:cNvPr id="539" name="直線コネクタ 538">
          <a:extLst>
            <a:ext uri="{FF2B5EF4-FFF2-40B4-BE49-F238E27FC236}">
              <a16:creationId xmlns:a16="http://schemas.microsoft.com/office/drawing/2014/main" id="{2A961A30-FA98-4CD2-B5B9-48AC790A015D}"/>
            </a:ext>
          </a:extLst>
        </xdr:cNvPr>
        <xdr:cNvCxnSpPr/>
      </xdr:nvCxnSpPr>
      <xdr:spPr>
        <a:xfrm>
          <a:off x="12344400" y="6132649"/>
          <a:ext cx="8001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22134</xdr:rowOff>
    </xdr:from>
    <xdr:to>
      <xdr:col>67</xdr:col>
      <xdr:colOff>101600</xdr:colOff>
      <xdr:row>38</xdr:row>
      <xdr:rowOff>123734</xdr:rowOff>
    </xdr:to>
    <xdr:sp macro="" textlink="">
      <xdr:nvSpPr>
        <xdr:cNvPr id="540" name="楕円 539">
          <a:extLst>
            <a:ext uri="{FF2B5EF4-FFF2-40B4-BE49-F238E27FC236}">
              <a16:creationId xmlns:a16="http://schemas.microsoft.com/office/drawing/2014/main" id="{E5221476-3DB7-4C50-B907-3D453FA5C621}"/>
            </a:ext>
          </a:extLst>
        </xdr:cNvPr>
        <xdr:cNvSpPr/>
      </xdr:nvSpPr>
      <xdr:spPr>
        <a:xfrm>
          <a:off x="11487150" y="61752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138249</xdr:rowOff>
    </xdr:from>
    <xdr:to>
      <xdr:col>71</xdr:col>
      <xdr:colOff>177800</xdr:colOff>
      <xdr:row>38</xdr:row>
      <xdr:rowOff>72934</xdr:rowOff>
    </xdr:to>
    <xdr:cxnSp macro="">
      <xdr:nvCxnSpPr>
        <xdr:cNvPr id="541" name="直線コネクタ 540">
          <a:extLst>
            <a:ext uri="{FF2B5EF4-FFF2-40B4-BE49-F238E27FC236}">
              <a16:creationId xmlns:a16="http://schemas.microsoft.com/office/drawing/2014/main" id="{702A9CD8-9B22-4FF4-96B2-E8680C4FC74D}"/>
            </a:ext>
          </a:extLst>
        </xdr:cNvPr>
        <xdr:cNvCxnSpPr/>
      </xdr:nvCxnSpPr>
      <xdr:spPr>
        <a:xfrm flipV="1">
          <a:off x="11534775" y="6132649"/>
          <a:ext cx="809625" cy="9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D62767C3-8CB3-49E4-B331-FEB82C1C5A1A}"/>
            </a:ext>
          </a:extLst>
        </xdr:cNvPr>
        <xdr:cNvSpPr txBox="1"/>
      </xdr:nvSpPr>
      <xdr:spPr>
        <a:xfrm>
          <a:off x="13745219" y="626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E8DBE2F0-D967-41C3-AAD2-1FCAFABEFB76}"/>
            </a:ext>
          </a:extLst>
        </xdr:cNvPr>
        <xdr:cNvSpPr txBox="1"/>
      </xdr:nvSpPr>
      <xdr:spPr>
        <a:xfrm>
          <a:off x="12964169" y="625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F1453F5-5830-457A-996E-31A9EBA4944E}"/>
            </a:ext>
          </a:extLst>
        </xdr:cNvPr>
        <xdr:cNvSpPr txBox="1"/>
      </xdr:nvSpPr>
      <xdr:spPr>
        <a:xfrm>
          <a:off x="12164069" y="629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10A1FA25-D4E0-4AAA-88C5-9AC48874F4BF}"/>
            </a:ext>
          </a:extLst>
        </xdr:cNvPr>
        <xdr:cNvSpPr txBox="1"/>
      </xdr:nvSpPr>
      <xdr:spPr>
        <a:xfrm>
          <a:off x="11354444" y="629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138628</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132E7ED-CE95-47AA-A5C7-F14210445827}"/>
            </a:ext>
          </a:extLst>
        </xdr:cNvPr>
        <xdr:cNvSpPr txBox="1"/>
      </xdr:nvSpPr>
      <xdr:spPr>
        <a:xfrm>
          <a:off x="13745219" y="5971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7A6730FD-8950-460E-957D-E6B8E0EEC9F8}"/>
            </a:ext>
          </a:extLst>
        </xdr:cNvPr>
        <xdr:cNvSpPr txBox="1"/>
      </xdr:nvSpPr>
      <xdr:spPr>
        <a:xfrm>
          <a:off x="12964169" y="591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34126</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413598E0-7BB1-42EF-969E-E3E0E0BD6511}"/>
            </a:ext>
          </a:extLst>
        </xdr:cNvPr>
        <xdr:cNvSpPr txBox="1"/>
      </xdr:nvSpPr>
      <xdr:spPr>
        <a:xfrm>
          <a:off x="12164069" y="586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140261</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4137F3F2-3460-445C-8718-9B31343C1C7C}"/>
            </a:ext>
          </a:extLst>
        </xdr:cNvPr>
        <xdr:cNvSpPr txBox="1"/>
      </xdr:nvSpPr>
      <xdr:spPr>
        <a:xfrm>
          <a:off x="11354444" y="5972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774CD12-F24E-4268-8892-94CB1AE799CF}"/>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DB539CC-F851-4AF5-B8AA-BF7E037711D6}"/>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445944AF-7AA9-4B2C-9A19-D0AB4D1B71E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21C600B-CC96-4D21-A334-BCB38E8EA40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21E29434-012D-4890-B19E-69887C72D06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86F2554-FF5E-4B9D-B701-F3C31C44CA17}"/>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BF75EC7-F132-432C-BEB0-21AA06268431}"/>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B5888EB-5BE8-4B76-9F4D-820A9EEFADE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39FADF8A-FE7A-4B72-8F33-1C1F405653F6}"/>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2FDA5D1C-792C-495D-87EE-87791DE3473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C68D4C11-D5CE-4209-A339-785B2D40501B}"/>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FF2835A0-AC38-44AC-A940-3B2D2D3A68D0}"/>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BBF4992D-9C72-4015-8DBC-398452C64376}"/>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7710CBFE-481D-4460-B009-8B1DA8492E7F}"/>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AE67F419-3024-44CD-A1D0-626EFEDAD3FD}"/>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BAABBFC-420B-45E2-A189-92AA316BCA4D}"/>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805480B8-222A-4872-A99F-F6AFE77EAC25}"/>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FAB9E34F-BB45-4D13-BBDF-90E6C39A350F}"/>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7F37C6B9-FBCC-4841-A784-688DECD0223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D83A6D8A-4364-4288-A21F-4E5BF2768109}"/>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A4E4CBBF-4BF2-4AD3-9541-D912D211B956}"/>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07CE92C7-0DC4-4C7E-85D5-995F5276D8B3}"/>
            </a:ext>
          </a:extLst>
        </xdr:cNvPr>
        <xdr:cNvCxnSpPr/>
      </xdr:nvCxnSpPr>
      <xdr:spPr>
        <a:xfrm flipV="1">
          <a:off x="19954239" y="5448046"/>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76A1EA1-83B8-49FE-99E1-A64ECB7ACCEC}"/>
            </a:ext>
          </a:extLst>
        </xdr:cNvPr>
        <xdr:cNvSpPr txBox="1"/>
      </xdr:nvSpPr>
      <xdr:spPr>
        <a:xfrm>
          <a:off x="19992975" y="67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BCA2F6A6-EFFE-4EF5-B2E3-DBB23AFBF299}"/>
            </a:ext>
          </a:extLst>
        </xdr:cNvPr>
        <xdr:cNvCxnSpPr/>
      </xdr:nvCxnSpPr>
      <xdr:spPr>
        <a:xfrm>
          <a:off x="19878675" y="67562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8F9BC691-D06D-4C66-85FE-25CAEB4C988C}"/>
            </a:ext>
          </a:extLst>
        </xdr:cNvPr>
        <xdr:cNvSpPr txBox="1"/>
      </xdr:nvSpPr>
      <xdr:spPr>
        <a:xfrm>
          <a:off x="19992975"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D8CEFE37-F503-40C7-86AD-72AF1F866D7B}"/>
            </a:ext>
          </a:extLst>
        </xdr:cNvPr>
        <xdr:cNvCxnSpPr/>
      </xdr:nvCxnSpPr>
      <xdr:spPr>
        <a:xfrm>
          <a:off x="19878675" y="54480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383E9A6-7A4D-4611-AAF2-CBE15CA20CA4}"/>
            </a:ext>
          </a:extLst>
        </xdr:cNvPr>
        <xdr:cNvSpPr txBox="1"/>
      </xdr:nvSpPr>
      <xdr:spPr>
        <a:xfrm>
          <a:off x="19992975" y="6279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AADD37E0-7284-4770-A3A8-632DEE8309D6}"/>
            </a:ext>
          </a:extLst>
        </xdr:cNvPr>
        <xdr:cNvSpPr/>
      </xdr:nvSpPr>
      <xdr:spPr>
        <a:xfrm>
          <a:off x="19897725" y="6294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829CF240-5140-4AD9-B5FC-9544F3459C70}"/>
            </a:ext>
          </a:extLst>
        </xdr:cNvPr>
        <xdr:cNvSpPr/>
      </xdr:nvSpPr>
      <xdr:spPr>
        <a:xfrm>
          <a:off x="19154775" y="63165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A111A70A-6BEB-4976-83BF-43A9359AC9D8}"/>
            </a:ext>
          </a:extLst>
        </xdr:cNvPr>
        <xdr:cNvSpPr/>
      </xdr:nvSpPr>
      <xdr:spPr>
        <a:xfrm>
          <a:off x="18345150" y="63120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6343DDEF-BD47-4EE1-9710-BD13310EA72E}"/>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CF4ED1F5-F0A3-4A63-B1C8-136011288332}"/>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8FC9CBD-67E8-4BA5-A8F7-383C3216514B}"/>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A9638AC-B4B8-4241-A25F-C1F54477D608}"/>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1D8FB7B-45FA-4FA3-950F-4BDE7CF7A81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44F1F91-EA6E-4224-853D-FE825851CC24}"/>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F8B9C9E-9245-433A-9289-7A2BC4704A44}"/>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50546</xdr:rowOff>
    </xdr:from>
    <xdr:to>
      <xdr:col>116</xdr:col>
      <xdr:colOff>114300</xdr:colOff>
      <xdr:row>38</xdr:row>
      <xdr:rowOff>152146</xdr:rowOff>
    </xdr:to>
    <xdr:sp macro="" textlink="">
      <xdr:nvSpPr>
        <xdr:cNvPr id="587" name="楕円 586">
          <a:extLst>
            <a:ext uri="{FF2B5EF4-FFF2-40B4-BE49-F238E27FC236}">
              <a16:creationId xmlns:a16="http://schemas.microsoft.com/office/drawing/2014/main" id="{1E587693-5FB8-4A9F-9BD3-0AFE99771BF4}"/>
            </a:ext>
          </a:extLst>
        </xdr:cNvPr>
        <xdr:cNvSpPr/>
      </xdr:nvSpPr>
      <xdr:spPr>
        <a:xfrm>
          <a:off x="19897725" y="62005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73423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3ADA95BA-5854-4E75-892D-6641DAF82563}"/>
            </a:ext>
          </a:extLst>
        </xdr:cNvPr>
        <xdr:cNvSpPr txBox="1"/>
      </xdr:nvSpPr>
      <xdr:spPr>
        <a:xfrm>
          <a:off x="19992975" y="606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589" name="楕円 588">
          <a:extLst>
            <a:ext uri="{FF2B5EF4-FFF2-40B4-BE49-F238E27FC236}">
              <a16:creationId xmlns:a16="http://schemas.microsoft.com/office/drawing/2014/main" id="{3238D242-3908-45A6-AC85-6C6E4477C759}"/>
            </a:ext>
          </a:extLst>
        </xdr:cNvPr>
        <xdr:cNvSpPr/>
      </xdr:nvSpPr>
      <xdr:spPr>
        <a:xfrm>
          <a:off x="19154775" y="62128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101346</xdr:rowOff>
    </xdr:from>
    <xdr:to>
      <xdr:col>116</xdr:col>
      <xdr:colOff>63500</xdr:colOff>
      <xdr:row>38</xdr:row>
      <xdr:rowOff>110490</xdr:rowOff>
    </xdr:to>
    <xdr:cxnSp macro="">
      <xdr:nvCxnSpPr>
        <xdr:cNvPr id="590" name="直線コネクタ 589">
          <a:extLst>
            <a:ext uri="{FF2B5EF4-FFF2-40B4-BE49-F238E27FC236}">
              <a16:creationId xmlns:a16="http://schemas.microsoft.com/office/drawing/2014/main" id="{EE522DA1-4E27-4198-8CFC-949D9BEB04B5}"/>
            </a:ext>
          </a:extLst>
        </xdr:cNvPr>
        <xdr:cNvCxnSpPr/>
      </xdr:nvCxnSpPr>
      <xdr:spPr>
        <a:xfrm flipV="1">
          <a:off x="19202400" y="6257671"/>
          <a:ext cx="75247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68834</xdr:rowOff>
    </xdr:from>
    <xdr:to>
      <xdr:col>107</xdr:col>
      <xdr:colOff>101600</xdr:colOff>
      <xdr:row>38</xdr:row>
      <xdr:rowOff>170434</xdr:rowOff>
    </xdr:to>
    <xdr:sp macro="" textlink="">
      <xdr:nvSpPr>
        <xdr:cNvPr id="591" name="楕円 590">
          <a:extLst>
            <a:ext uri="{FF2B5EF4-FFF2-40B4-BE49-F238E27FC236}">
              <a16:creationId xmlns:a16="http://schemas.microsoft.com/office/drawing/2014/main" id="{7AC5CB5D-CA23-4A2C-925D-5322696594A2}"/>
            </a:ext>
          </a:extLst>
        </xdr:cNvPr>
        <xdr:cNvSpPr/>
      </xdr:nvSpPr>
      <xdr:spPr>
        <a:xfrm>
          <a:off x="18345150" y="62188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119634</xdr:rowOff>
    </xdr:to>
    <xdr:cxnSp macro="">
      <xdr:nvCxnSpPr>
        <xdr:cNvPr id="592" name="直線コネクタ 591">
          <a:extLst>
            <a:ext uri="{FF2B5EF4-FFF2-40B4-BE49-F238E27FC236}">
              <a16:creationId xmlns:a16="http://schemas.microsoft.com/office/drawing/2014/main" id="{A4D084B5-F35E-4066-94F3-16EB5D9DEE45}"/>
            </a:ext>
          </a:extLst>
        </xdr:cNvPr>
        <xdr:cNvCxnSpPr/>
      </xdr:nvCxnSpPr>
      <xdr:spPr>
        <a:xfrm flipV="1">
          <a:off x="18392775" y="6260465"/>
          <a:ext cx="80962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593" name="楕円 592">
          <a:extLst>
            <a:ext uri="{FF2B5EF4-FFF2-40B4-BE49-F238E27FC236}">
              <a16:creationId xmlns:a16="http://schemas.microsoft.com/office/drawing/2014/main" id="{805B8DF5-96FE-4FF9-9182-124A0B1A7547}"/>
            </a:ext>
          </a:extLst>
        </xdr:cNvPr>
        <xdr:cNvSpPr/>
      </xdr:nvSpPr>
      <xdr:spPr>
        <a:xfrm>
          <a:off x="17554575" y="623658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119634</xdr:rowOff>
    </xdr:from>
    <xdr:to>
      <xdr:col>107</xdr:col>
      <xdr:colOff>50800</xdr:colOff>
      <xdr:row>38</xdr:row>
      <xdr:rowOff>131064</xdr:rowOff>
    </xdr:to>
    <xdr:cxnSp macro="">
      <xdr:nvCxnSpPr>
        <xdr:cNvPr id="594" name="直線コネクタ 593">
          <a:extLst>
            <a:ext uri="{FF2B5EF4-FFF2-40B4-BE49-F238E27FC236}">
              <a16:creationId xmlns:a16="http://schemas.microsoft.com/office/drawing/2014/main" id="{FCB8C05D-4328-4410-BB93-0B75A047C58A}"/>
            </a:ext>
          </a:extLst>
        </xdr:cNvPr>
        <xdr:cNvCxnSpPr/>
      </xdr:nvCxnSpPr>
      <xdr:spPr>
        <a:xfrm flipV="1">
          <a:off x="17602200" y="6275959"/>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87122</xdr:rowOff>
    </xdr:from>
    <xdr:to>
      <xdr:col>98</xdr:col>
      <xdr:colOff>38100</xdr:colOff>
      <xdr:row>38</xdr:row>
      <xdr:rowOff>17272</xdr:rowOff>
    </xdr:to>
    <xdr:sp macro="" textlink="">
      <xdr:nvSpPr>
        <xdr:cNvPr id="595" name="楕円 594">
          <a:extLst>
            <a:ext uri="{FF2B5EF4-FFF2-40B4-BE49-F238E27FC236}">
              <a16:creationId xmlns:a16="http://schemas.microsoft.com/office/drawing/2014/main" id="{D4CDCAAD-6C76-42EB-AF44-A273A2A34051}"/>
            </a:ext>
          </a:extLst>
        </xdr:cNvPr>
        <xdr:cNvSpPr/>
      </xdr:nvSpPr>
      <xdr:spPr>
        <a:xfrm>
          <a:off x="16754475" y="60751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137922</xdr:rowOff>
    </xdr:from>
    <xdr:to>
      <xdr:col>102</xdr:col>
      <xdr:colOff>114300</xdr:colOff>
      <xdr:row>38</xdr:row>
      <xdr:rowOff>131064</xdr:rowOff>
    </xdr:to>
    <xdr:cxnSp macro="">
      <xdr:nvCxnSpPr>
        <xdr:cNvPr id="596" name="直線コネクタ 595">
          <a:extLst>
            <a:ext uri="{FF2B5EF4-FFF2-40B4-BE49-F238E27FC236}">
              <a16:creationId xmlns:a16="http://schemas.microsoft.com/office/drawing/2014/main" id="{07481039-7ED3-435E-825A-47E3187CD519}"/>
            </a:ext>
          </a:extLst>
        </xdr:cNvPr>
        <xdr:cNvCxnSpPr/>
      </xdr:nvCxnSpPr>
      <xdr:spPr>
        <a:xfrm>
          <a:off x="16802100" y="6132322"/>
          <a:ext cx="800100" cy="1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B1CD15F8-A416-493F-83AC-0AA096D57743}"/>
            </a:ext>
          </a:extLst>
        </xdr:cNvPr>
        <xdr:cNvSpPr txBox="1"/>
      </xdr:nvSpPr>
      <xdr:spPr>
        <a:xfrm>
          <a:off x="18983402"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EF73F416-E97C-47CD-8F1A-56524304900C}"/>
            </a:ext>
          </a:extLst>
        </xdr:cNvPr>
        <xdr:cNvSpPr txBox="1"/>
      </xdr:nvSpPr>
      <xdr:spPr>
        <a:xfrm>
          <a:off x="18183302" y="63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7A55B432-B62E-4C53-B2C9-26F279326462}"/>
            </a:ext>
          </a:extLst>
        </xdr:cNvPr>
        <xdr:cNvSpPr txBox="1"/>
      </xdr:nvSpPr>
      <xdr:spPr>
        <a:xfrm>
          <a:off x="17383202" y="64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38EF59E1-7BB6-43CA-B31A-7A4549DDB90B}"/>
            </a:ext>
          </a:extLst>
        </xdr:cNvPr>
        <xdr:cNvSpPr txBox="1"/>
      </xdr:nvSpPr>
      <xdr:spPr>
        <a:xfrm>
          <a:off x="16592627" y="64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96F79AE-9E6D-4CF0-823A-87E2B26F51DC}"/>
            </a:ext>
          </a:extLst>
        </xdr:cNvPr>
        <xdr:cNvSpPr txBox="1"/>
      </xdr:nvSpPr>
      <xdr:spPr>
        <a:xfrm>
          <a:off x="18983402" y="60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15511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867EAE9-B3D1-4331-8A04-2FB01CE3E9A2}"/>
            </a:ext>
          </a:extLst>
        </xdr:cNvPr>
        <xdr:cNvSpPr txBox="1"/>
      </xdr:nvSpPr>
      <xdr:spPr>
        <a:xfrm>
          <a:off x="18183302" y="600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6655A612-7F0F-4D33-9DF7-80B88EC1E9BF}"/>
            </a:ext>
          </a:extLst>
        </xdr:cNvPr>
        <xdr:cNvSpPr txBox="1"/>
      </xdr:nvSpPr>
      <xdr:spPr>
        <a:xfrm>
          <a:off x="17383202" y="602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33799</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E41351DB-89F3-4353-895E-B1C25C307826}"/>
            </a:ext>
          </a:extLst>
        </xdr:cNvPr>
        <xdr:cNvSpPr txBox="1"/>
      </xdr:nvSpPr>
      <xdr:spPr>
        <a:xfrm>
          <a:off x="16592627" y="585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1702335A-C32C-4386-AAE0-68137B85818F}"/>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BA06A44E-D7F1-44A2-8468-AC911FCA9521}"/>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D56CF3D5-515B-4973-9EE3-17BE33C26C47}"/>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F7183F1-566B-4D60-8AC3-9E62FB56BF10}"/>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F4492AA-F2A9-43BC-96CD-B4428030A99B}"/>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8DC36416-16ED-4FD9-A8B7-2CC18BAFC69D}"/>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B5BF67C2-81CD-4392-B977-8DF0C35EEAB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8FE2F38D-9F84-4725-83B7-B9B8AE7EE365}"/>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046DD0D-7133-4338-B0A2-4583B1BB896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C8D2D1AF-685A-4F86-ADCB-ABDB98111E5E}"/>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7D4F51D8-6246-4590-B848-E2D7604E95D0}"/>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943A9EC4-5A93-4A68-B0F2-069415528BD7}"/>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7CB4C561-2691-476A-B60A-FB7DD7498AB5}"/>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9F7C5855-DA72-4F09-86AD-2C4E19103A04}"/>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41CEF481-2FBC-41EC-949E-349F7FCF06D4}"/>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DFE0C564-8F50-450F-B966-23A34EBF50AC}"/>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6BE6DB3A-1AA7-49D1-9F4A-6583A2AB5E2B}"/>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293D633F-B989-48A9-8ADB-94AFA2FB563E}"/>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E6542385-DBF3-453E-9566-B7705D0BC533}"/>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445B5273-49A9-4EA4-B221-A1DDDF11C2E7}"/>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1A00F752-8F55-466F-8964-528193B92698}"/>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C15501EA-12AD-44C9-9443-FEE95F61BFD4}"/>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7BE484F9-C19B-44F3-9C17-60E5FF2AB03B}"/>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825D5F2-A072-4B2D-9CAC-10B2465408C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806B04A8-A9AF-4317-8CEB-1044BD7E2EE8}"/>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5697A55-1447-40AC-BD5E-66108D3781B4}"/>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750AB399-2B64-4FE0-B32F-C095A97CA34F}"/>
            </a:ext>
          </a:extLst>
        </xdr:cNvPr>
        <xdr:cNvCxnSpPr/>
      </xdr:nvCxnSpPr>
      <xdr:spPr>
        <a:xfrm flipV="1">
          <a:off x="14696439" y="8913949"/>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C9F23BF-2FA9-4399-900C-F8743E22C372}"/>
            </a:ext>
          </a:extLst>
        </xdr:cNvPr>
        <xdr:cNvSpPr txBox="1"/>
      </xdr:nvSpPr>
      <xdr:spPr>
        <a:xfrm>
          <a:off x="14735175" y="104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CF8ACEFC-5959-4E35-B1DA-36753092A2D4}"/>
            </a:ext>
          </a:extLst>
        </xdr:cNvPr>
        <xdr:cNvCxnSpPr/>
      </xdr:nvCxnSpPr>
      <xdr:spPr>
        <a:xfrm>
          <a:off x="14611350" y="10448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2967D17D-3CBB-4364-BF9B-42F6D1F34AE1}"/>
            </a:ext>
          </a:extLst>
        </xdr:cNvPr>
        <xdr:cNvSpPr txBox="1"/>
      </xdr:nvSpPr>
      <xdr:spPr>
        <a:xfrm>
          <a:off x="14735175" y="870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EE37549B-9603-4ACA-9335-4317CF5F351E}"/>
            </a:ext>
          </a:extLst>
        </xdr:cNvPr>
        <xdr:cNvCxnSpPr/>
      </xdr:nvCxnSpPr>
      <xdr:spPr>
        <a:xfrm>
          <a:off x="14611350" y="8913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BF2C0192-8E13-4E1A-9E30-2FED2449EECD}"/>
            </a:ext>
          </a:extLst>
        </xdr:cNvPr>
        <xdr:cNvSpPr txBox="1"/>
      </xdr:nvSpPr>
      <xdr:spPr>
        <a:xfrm>
          <a:off x="14735175" y="949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8A97B21E-6345-4A59-AC7A-2668E9FFAA7E}"/>
            </a:ext>
          </a:extLst>
        </xdr:cNvPr>
        <xdr:cNvSpPr/>
      </xdr:nvSpPr>
      <xdr:spPr>
        <a:xfrm>
          <a:off x="14649450" y="96382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11F833B-6716-4142-B6CB-B17F0F6FD957}"/>
            </a:ext>
          </a:extLst>
        </xdr:cNvPr>
        <xdr:cNvSpPr/>
      </xdr:nvSpPr>
      <xdr:spPr>
        <a:xfrm>
          <a:off x="13887450" y="96121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BA84F02D-CF5D-42A1-B304-441716B96FCC}"/>
            </a:ext>
          </a:extLst>
        </xdr:cNvPr>
        <xdr:cNvSpPr/>
      </xdr:nvSpPr>
      <xdr:spPr>
        <a:xfrm>
          <a:off x="13096875" y="957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3C59A915-1BA3-4FA5-A41C-F8AE10379082}"/>
            </a:ext>
          </a:extLst>
        </xdr:cNvPr>
        <xdr:cNvSpPr/>
      </xdr:nvSpPr>
      <xdr:spPr>
        <a:xfrm>
          <a:off x="12296775" y="958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9D170733-5F55-4AD3-AC62-5254950B3B89}"/>
            </a:ext>
          </a:extLst>
        </xdr:cNvPr>
        <xdr:cNvSpPr/>
      </xdr:nvSpPr>
      <xdr:spPr>
        <a:xfrm>
          <a:off x="11487150" y="9553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71B35FF-C69F-411E-9BE7-4CB25DE0EBD6}"/>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D48538B-5251-4F53-8D74-AE2E65FB5BC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AAA47EA-6A54-442F-9667-D8CB58ADAEB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BDE86C5-B5B7-426D-99FB-42A19B5D521D}"/>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1401952-4630-4CA5-99F7-EA4661435F6B}"/>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47" name="楕円 646">
          <a:extLst>
            <a:ext uri="{FF2B5EF4-FFF2-40B4-BE49-F238E27FC236}">
              <a16:creationId xmlns:a16="http://schemas.microsoft.com/office/drawing/2014/main" id="{437AA5CA-53B2-48ED-B734-86413510CE91}"/>
            </a:ext>
          </a:extLst>
        </xdr:cNvPr>
        <xdr:cNvSpPr/>
      </xdr:nvSpPr>
      <xdr:spPr>
        <a:xfrm>
          <a:off x="14649450" y="9903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530EAA50-5BFA-4D85-84D3-C3D9D9C3F0D1}"/>
            </a:ext>
          </a:extLst>
        </xdr:cNvPr>
        <xdr:cNvSpPr txBox="1"/>
      </xdr:nvSpPr>
      <xdr:spPr>
        <a:xfrm>
          <a:off x="14735175"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141877</xdr:rowOff>
    </xdr:from>
    <xdr:to>
      <xdr:col>81</xdr:col>
      <xdr:colOff>101600</xdr:colOff>
      <xdr:row>61</xdr:row>
      <xdr:rowOff>72027</xdr:rowOff>
    </xdr:to>
    <xdr:sp macro="" textlink="">
      <xdr:nvSpPr>
        <xdr:cNvPr id="649" name="楕円 648">
          <a:extLst>
            <a:ext uri="{FF2B5EF4-FFF2-40B4-BE49-F238E27FC236}">
              <a16:creationId xmlns:a16="http://schemas.microsoft.com/office/drawing/2014/main" id="{DB518573-5243-456E-8613-6D224A6A3806}"/>
            </a:ext>
          </a:extLst>
        </xdr:cNvPr>
        <xdr:cNvSpPr/>
      </xdr:nvSpPr>
      <xdr:spPr>
        <a:xfrm>
          <a:off x="13887450" y="98605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21227</xdr:rowOff>
    </xdr:from>
    <xdr:to>
      <xdr:col>85</xdr:col>
      <xdr:colOff>127000</xdr:colOff>
      <xdr:row>61</xdr:row>
      <xdr:rowOff>80010</xdr:rowOff>
    </xdr:to>
    <xdr:cxnSp macro="">
      <xdr:nvCxnSpPr>
        <xdr:cNvPr id="650" name="直線コネクタ 649">
          <a:extLst>
            <a:ext uri="{FF2B5EF4-FFF2-40B4-BE49-F238E27FC236}">
              <a16:creationId xmlns:a16="http://schemas.microsoft.com/office/drawing/2014/main" id="{4EECC354-5BAF-40F3-9549-4DC0667AF6CD}"/>
            </a:ext>
          </a:extLst>
        </xdr:cNvPr>
        <xdr:cNvCxnSpPr/>
      </xdr:nvCxnSpPr>
      <xdr:spPr>
        <a:xfrm>
          <a:off x="13935075" y="9898652"/>
          <a:ext cx="762000"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651" name="楕円 650">
          <a:extLst>
            <a:ext uri="{FF2B5EF4-FFF2-40B4-BE49-F238E27FC236}">
              <a16:creationId xmlns:a16="http://schemas.microsoft.com/office/drawing/2014/main" id="{C2B09087-EBD9-4461-AA6B-C37825CB3AB3}"/>
            </a:ext>
          </a:extLst>
        </xdr:cNvPr>
        <xdr:cNvSpPr/>
      </xdr:nvSpPr>
      <xdr:spPr>
        <a:xfrm>
          <a:off x="13096875" y="99622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21227</xdr:rowOff>
    </xdr:from>
    <xdr:to>
      <xdr:col>81</xdr:col>
      <xdr:colOff>50800</xdr:colOff>
      <xdr:row>61</xdr:row>
      <xdr:rowOff>138793</xdr:rowOff>
    </xdr:to>
    <xdr:cxnSp macro="">
      <xdr:nvCxnSpPr>
        <xdr:cNvPr id="652" name="直線コネクタ 651">
          <a:extLst>
            <a:ext uri="{FF2B5EF4-FFF2-40B4-BE49-F238E27FC236}">
              <a16:creationId xmlns:a16="http://schemas.microsoft.com/office/drawing/2014/main" id="{5B9D6588-56F2-4DDB-80F4-E60662309FFC}"/>
            </a:ext>
          </a:extLst>
        </xdr:cNvPr>
        <xdr:cNvCxnSpPr/>
      </xdr:nvCxnSpPr>
      <xdr:spPr>
        <a:xfrm flipV="1">
          <a:off x="13144500" y="9898652"/>
          <a:ext cx="790575" cy="1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653" name="楕円 652">
          <a:extLst>
            <a:ext uri="{FF2B5EF4-FFF2-40B4-BE49-F238E27FC236}">
              <a16:creationId xmlns:a16="http://schemas.microsoft.com/office/drawing/2014/main" id="{EFBFDAFD-9C24-4A0A-8416-1C3A76F02CE6}"/>
            </a:ext>
          </a:extLst>
        </xdr:cNvPr>
        <xdr:cNvSpPr/>
      </xdr:nvSpPr>
      <xdr:spPr>
        <a:xfrm>
          <a:off x="12296775" y="100014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62</xdr:row>
      <xdr:rowOff>6531</xdr:rowOff>
    </xdr:to>
    <xdr:cxnSp macro="">
      <xdr:nvCxnSpPr>
        <xdr:cNvPr id="654" name="直線コネクタ 653">
          <a:extLst>
            <a:ext uri="{FF2B5EF4-FFF2-40B4-BE49-F238E27FC236}">
              <a16:creationId xmlns:a16="http://schemas.microsoft.com/office/drawing/2014/main" id="{B454DC52-FAE7-4188-8105-A4199F610AED}"/>
            </a:ext>
          </a:extLst>
        </xdr:cNvPr>
        <xdr:cNvCxnSpPr/>
      </xdr:nvCxnSpPr>
      <xdr:spPr>
        <a:xfrm flipV="1">
          <a:off x="12344400" y="10019393"/>
          <a:ext cx="8001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655" name="楕円 654">
          <a:extLst>
            <a:ext uri="{FF2B5EF4-FFF2-40B4-BE49-F238E27FC236}">
              <a16:creationId xmlns:a16="http://schemas.microsoft.com/office/drawing/2014/main" id="{469B13C0-06FA-4B8F-BC6B-48D7640DFA5B}"/>
            </a:ext>
          </a:extLst>
        </xdr:cNvPr>
        <xdr:cNvSpPr/>
      </xdr:nvSpPr>
      <xdr:spPr>
        <a:xfrm>
          <a:off x="11487150" y="99556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62</xdr:row>
      <xdr:rowOff>6531</xdr:rowOff>
    </xdr:to>
    <xdr:cxnSp macro="">
      <xdr:nvCxnSpPr>
        <xdr:cNvPr id="656" name="直線コネクタ 655">
          <a:extLst>
            <a:ext uri="{FF2B5EF4-FFF2-40B4-BE49-F238E27FC236}">
              <a16:creationId xmlns:a16="http://schemas.microsoft.com/office/drawing/2014/main" id="{6CC8B905-5BC3-4F7F-9C6C-373651D166E0}"/>
            </a:ext>
          </a:extLst>
        </xdr:cNvPr>
        <xdr:cNvCxnSpPr/>
      </xdr:nvCxnSpPr>
      <xdr:spPr>
        <a:xfrm>
          <a:off x="11534775" y="10003246"/>
          <a:ext cx="809625" cy="4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0407C07A-ACA0-4651-B8AC-287C2AED7A85}"/>
            </a:ext>
          </a:extLst>
        </xdr:cNvPr>
        <xdr:cNvSpPr txBox="1"/>
      </xdr:nvSpPr>
      <xdr:spPr>
        <a:xfrm>
          <a:off x="13745219" y="940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3C105507-1266-4594-8C33-8CD9D9A5BBE3}"/>
            </a:ext>
          </a:extLst>
        </xdr:cNvPr>
        <xdr:cNvSpPr txBox="1"/>
      </xdr:nvSpPr>
      <xdr:spPr>
        <a:xfrm>
          <a:off x="12964169" y="937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8A1B97B5-8206-4F7D-B575-1372DD7E2F8A}"/>
            </a:ext>
          </a:extLst>
        </xdr:cNvPr>
        <xdr:cNvSpPr txBox="1"/>
      </xdr:nvSpPr>
      <xdr:spPr>
        <a:xfrm>
          <a:off x="12164069" y="937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0C38C6B0-D9D2-430D-B3CA-4BBC5B5C2EB6}"/>
            </a:ext>
          </a:extLst>
        </xdr:cNvPr>
        <xdr:cNvSpPr txBox="1"/>
      </xdr:nvSpPr>
      <xdr:spPr>
        <a:xfrm>
          <a:off x="11354444" y="934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63154</xdr:rowOff>
    </xdr:from>
    <xdr:ext cx="405111" cy="259045"/>
    <xdr:sp macro="" textlink="">
      <xdr:nvSpPr>
        <xdr:cNvPr id="661" name="n_1mainValue【学校施設】&#10;有形固定資産減価償却率">
          <a:extLst>
            <a:ext uri="{FF2B5EF4-FFF2-40B4-BE49-F238E27FC236}">
              <a16:creationId xmlns:a16="http://schemas.microsoft.com/office/drawing/2014/main" id="{5C5CF6CA-6CA8-4DAA-ACFF-6808E1D82672}"/>
            </a:ext>
          </a:extLst>
        </xdr:cNvPr>
        <xdr:cNvSpPr txBox="1"/>
      </xdr:nvSpPr>
      <xdr:spPr>
        <a:xfrm>
          <a:off x="13745219" y="9943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662" name="n_2mainValue【学校施設】&#10;有形固定資産減価償却率">
          <a:extLst>
            <a:ext uri="{FF2B5EF4-FFF2-40B4-BE49-F238E27FC236}">
              <a16:creationId xmlns:a16="http://schemas.microsoft.com/office/drawing/2014/main" id="{911FD189-5ED0-450F-9229-A64495419488}"/>
            </a:ext>
          </a:extLst>
        </xdr:cNvPr>
        <xdr:cNvSpPr txBox="1"/>
      </xdr:nvSpPr>
      <xdr:spPr>
        <a:xfrm>
          <a:off x="12964169" y="10051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663" name="n_3mainValue【学校施設】&#10;有形固定資産減価償却率">
          <a:extLst>
            <a:ext uri="{FF2B5EF4-FFF2-40B4-BE49-F238E27FC236}">
              <a16:creationId xmlns:a16="http://schemas.microsoft.com/office/drawing/2014/main" id="{7E4AF635-386F-4D4C-AA87-A0CA0B18CC88}"/>
            </a:ext>
          </a:extLst>
        </xdr:cNvPr>
        <xdr:cNvSpPr txBox="1"/>
      </xdr:nvSpPr>
      <xdr:spPr>
        <a:xfrm>
          <a:off x="12164069" y="1008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664" name="n_4mainValue【学校施設】&#10;有形固定資産減価償却率">
          <a:extLst>
            <a:ext uri="{FF2B5EF4-FFF2-40B4-BE49-F238E27FC236}">
              <a16:creationId xmlns:a16="http://schemas.microsoft.com/office/drawing/2014/main" id="{291A62DA-3790-4CE6-AF1D-5286A04306EA}"/>
            </a:ext>
          </a:extLst>
        </xdr:cNvPr>
        <xdr:cNvSpPr txBox="1"/>
      </xdr:nvSpPr>
      <xdr:spPr>
        <a:xfrm>
          <a:off x="11354444" y="10038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599F589B-C3C0-4E1A-B9A4-0CDD9FF74837}"/>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976AF4A5-EADC-4CEC-AFC2-E224D848624F}"/>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C595E67-11DF-486F-86C3-CB3B67FA35C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B0E545B-9A87-4E82-9578-9EF3FCF72A9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435BF683-D77D-4ADD-907E-0A6F1227786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7F837C2B-F1F7-48EF-AAA3-13EF28C3D63D}"/>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6D69279-2D83-4E2F-BA61-7EC4B4E33800}"/>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E34CDA26-5866-4038-B6AA-DFD23450D234}"/>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5DEDC327-F949-4784-A25D-1931C3657B1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83D5DE6-4874-426E-B2E5-668AF0A0635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874B6C9-6A18-4B42-ABDB-F61BBF292A96}"/>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52E58E5-60C9-46E7-9060-1256569D5FCB}"/>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76E97EB-7F26-44B6-8DAD-F44E2FA55AB5}"/>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E3958E4C-D0FB-4C85-B58D-1221CEFDCC4E}"/>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BDA114FA-2F1F-45AB-8EBB-DD1649E6710D}"/>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15AD7486-55EA-4305-B3AE-5EDACECAA3F9}"/>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AB816431-AF59-477F-8E3C-EB4CC3D215FE}"/>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9B60619-94B1-48FB-A36F-B9D957BF0DD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8118BA81-20D6-4040-8B3F-A782DDBD273C}"/>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A567BAA-5ABF-4BF0-BC9C-4A4DD980C680}"/>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FD41B0B4-1655-40C5-A375-D3A9F676905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43DAAAE7-ACCB-4A89-B5B0-B67918B12406}"/>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B05C1FFC-0424-423A-8AAB-40FA54A049E5}"/>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68555439-1637-468F-948F-F31CEC8423D4}"/>
            </a:ext>
          </a:extLst>
        </xdr:cNvPr>
        <xdr:cNvCxnSpPr/>
      </xdr:nvCxnSpPr>
      <xdr:spPr>
        <a:xfrm flipV="1">
          <a:off x="19954239" y="9046718"/>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F14E9209-9913-4933-BEFE-878BA35E4FB1}"/>
            </a:ext>
          </a:extLst>
        </xdr:cNvPr>
        <xdr:cNvSpPr txBox="1"/>
      </xdr:nvSpPr>
      <xdr:spPr>
        <a:xfrm>
          <a:off x="19992975" y="102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2A4ED8F9-A33A-48F2-93C0-E1A529060752}"/>
            </a:ext>
          </a:extLst>
        </xdr:cNvPr>
        <xdr:cNvCxnSpPr/>
      </xdr:nvCxnSpPr>
      <xdr:spPr>
        <a:xfrm>
          <a:off x="19878675" y="1023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BE65FC0C-3916-4F31-8F1D-B53796DD6422}"/>
            </a:ext>
          </a:extLst>
        </xdr:cNvPr>
        <xdr:cNvSpPr txBox="1"/>
      </xdr:nvSpPr>
      <xdr:spPr>
        <a:xfrm>
          <a:off x="19992975" y="8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6C3F6D2C-1370-43C6-BB6F-58336475444C}"/>
            </a:ext>
          </a:extLst>
        </xdr:cNvPr>
        <xdr:cNvCxnSpPr/>
      </xdr:nvCxnSpPr>
      <xdr:spPr>
        <a:xfrm>
          <a:off x="19878675" y="9046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3FBC78DA-0660-49CC-8309-563DE62805B9}"/>
            </a:ext>
          </a:extLst>
        </xdr:cNvPr>
        <xdr:cNvSpPr txBox="1"/>
      </xdr:nvSpPr>
      <xdr:spPr>
        <a:xfrm>
          <a:off x="19992975" y="9943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AB3ACAC4-EE5D-4AA1-99DB-7F17B5EDC62A}"/>
            </a:ext>
          </a:extLst>
        </xdr:cNvPr>
        <xdr:cNvSpPr/>
      </xdr:nvSpPr>
      <xdr:spPr>
        <a:xfrm>
          <a:off x="19897725" y="9964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2D923A4E-91D0-466A-9B5F-EAD3B256C898}"/>
            </a:ext>
          </a:extLst>
        </xdr:cNvPr>
        <xdr:cNvSpPr/>
      </xdr:nvSpPr>
      <xdr:spPr>
        <a:xfrm>
          <a:off x="19154775" y="99797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FEDA76FD-2DE3-405E-BB43-9C52F908BFF9}"/>
            </a:ext>
          </a:extLst>
        </xdr:cNvPr>
        <xdr:cNvSpPr/>
      </xdr:nvSpPr>
      <xdr:spPr>
        <a:xfrm>
          <a:off x="18345150" y="9980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FF3E1A0B-AD48-43FB-A6BF-5E9FCC972AFB}"/>
            </a:ext>
          </a:extLst>
        </xdr:cNvPr>
        <xdr:cNvSpPr/>
      </xdr:nvSpPr>
      <xdr:spPr>
        <a:xfrm>
          <a:off x="17554575" y="99799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6E202F9F-B0E6-4C0A-9CF8-A6A072F17144}"/>
            </a:ext>
          </a:extLst>
        </xdr:cNvPr>
        <xdr:cNvSpPr/>
      </xdr:nvSpPr>
      <xdr:spPr>
        <a:xfrm>
          <a:off x="16754475" y="99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614A0E7-FED7-4199-9104-484CBBC15EC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F954F4C-E3D8-49DB-87BB-6E91EF8BECBC}"/>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98F4662-2160-47B2-B6EF-481792316DD8}"/>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2CBED45-52EA-43C6-AC9C-F4BB3D081FD3}"/>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AD75FDF-3FC0-436E-99FF-0BEF11D7D2F0}"/>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45021</xdr:rowOff>
    </xdr:from>
    <xdr:to>
      <xdr:col>116</xdr:col>
      <xdr:colOff>114300</xdr:colOff>
      <xdr:row>61</xdr:row>
      <xdr:rowOff>146621</xdr:rowOff>
    </xdr:to>
    <xdr:sp macro="" textlink="">
      <xdr:nvSpPr>
        <xdr:cNvPr id="704" name="楕円 703">
          <a:extLst>
            <a:ext uri="{FF2B5EF4-FFF2-40B4-BE49-F238E27FC236}">
              <a16:creationId xmlns:a16="http://schemas.microsoft.com/office/drawing/2014/main" id="{69A8AFE5-0442-4068-BCD8-5C580100AF1A}"/>
            </a:ext>
          </a:extLst>
        </xdr:cNvPr>
        <xdr:cNvSpPr/>
      </xdr:nvSpPr>
      <xdr:spPr>
        <a:xfrm>
          <a:off x="19897725" y="99256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67898</xdr:rowOff>
    </xdr:from>
    <xdr:ext cx="469744" cy="259045"/>
    <xdr:sp macro="" textlink="">
      <xdr:nvSpPr>
        <xdr:cNvPr id="705" name="【学校施設】&#10;一人当たり面積該当値テキスト">
          <a:extLst>
            <a:ext uri="{FF2B5EF4-FFF2-40B4-BE49-F238E27FC236}">
              <a16:creationId xmlns:a16="http://schemas.microsoft.com/office/drawing/2014/main" id="{1D808791-B83D-4ECE-BEAC-AEC7236288BD}"/>
            </a:ext>
          </a:extLst>
        </xdr:cNvPr>
        <xdr:cNvSpPr txBox="1"/>
      </xdr:nvSpPr>
      <xdr:spPr>
        <a:xfrm>
          <a:off x="19992975" y="978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53784</xdr:rowOff>
    </xdr:from>
    <xdr:to>
      <xdr:col>112</xdr:col>
      <xdr:colOff>38100</xdr:colOff>
      <xdr:row>61</xdr:row>
      <xdr:rowOff>155384</xdr:rowOff>
    </xdr:to>
    <xdr:sp macro="" textlink="">
      <xdr:nvSpPr>
        <xdr:cNvPr id="706" name="楕円 705">
          <a:extLst>
            <a:ext uri="{FF2B5EF4-FFF2-40B4-BE49-F238E27FC236}">
              <a16:creationId xmlns:a16="http://schemas.microsoft.com/office/drawing/2014/main" id="{77351A04-B8E8-4E14-9451-C83BA05DAF4B}"/>
            </a:ext>
          </a:extLst>
        </xdr:cNvPr>
        <xdr:cNvSpPr/>
      </xdr:nvSpPr>
      <xdr:spPr>
        <a:xfrm>
          <a:off x="19154775" y="9928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95821</xdr:rowOff>
    </xdr:from>
    <xdr:to>
      <xdr:col>116</xdr:col>
      <xdr:colOff>63500</xdr:colOff>
      <xdr:row>61</xdr:row>
      <xdr:rowOff>104584</xdr:rowOff>
    </xdr:to>
    <xdr:cxnSp macro="">
      <xdr:nvCxnSpPr>
        <xdr:cNvPr id="707" name="直線コネクタ 706">
          <a:extLst>
            <a:ext uri="{FF2B5EF4-FFF2-40B4-BE49-F238E27FC236}">
              <a16:creationId xmlns:a16="http://schemas.microsoft.com/office/drawing/2014/main" id="{4278F629-3E13-4A86-BA66-371033600F05}"/>
            </a:ext>
          </a:extLst>
        </xdr:cNvPr>
        <xdr:cNvCxnSpPr/>
      </xdr:nvCxnSpPr>
      <xdr:spPr>
        <a:xfrm flipV="1">
          <a:off x="19202400" y="9973246"/>
          <a:ext cx="752475"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62929</xdr:rowOff>
    </xdr:from>
    <xdr:to>
      <xdr:col>107</xdr:col>
      <xdr:colOff>101600</xdr:colOff>
      <xdr:row>61</xdr:row>
      <xdr:rowOff>164529</xdr:rowOff>
    </xdr:to>
    <xdr:sp macro="" textlink="">
      <xdr:nvSpPr>
        <xdr:cNvPr id="708" name="楕円 707">
          <a:extLst>
            <a:ext uri="{FF2B5EF4-FFF2-40B4-BE49-F238E27FC236}">
              <a16:creationId xmlns:a16="http://schemas.microsoft.com/office/drawing/2014/main" id="{CD778941-5887-464C-8B9A-A2F688446AC1}"/>
            </a:ext>
          </a:extLst>
        </xdr:cNvPr>
        <xdr:cNvSpPr/>
      </xdr:nvSpPr>
      <xdr:spPr>
        <a:xfrm>
          <a:off x="18345150" y="99435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104584</xdr:rowOff>
    </xdr:from>
    <xdr:to>
      <xdr:col>111</xdr:col>
      <xdr:colOff>177800</xdr:colOff>
      <xdr:row>61</xdr:row>
      <xdr:rowOff>113729</xdr:rowOff>
    </xdr:to>
    <xdr:cxnSp macro="">
      <xdr:nvCxnSpPr>
        <xdr:cNvPr id="709" name="直線コネクタ 708">
          <a:extLst>
            <a:ext uri="{FF2B5EF4-FFF2-40B4-BE49-F238E27FC236}">
              <a16:creationId xmlns:a16="http://schemas.microsoft.com/office/drawing/2014/main" id="{176E41CD-9C78-4523-8160-6C447928E751}"/>
            </a:ext>
          </a:extLst>
        </xdr:cNvPr>
        <xdr:cNvCxnSpPr/>
      </xdr:nvCxnSpPr>
      <xdr:spPr>
        <a:xfrm flipV="1">
          <a:off x="18392775" y="9985184"/>
          <a:ext cx="809625"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71120</xdr:rowOff>
    </xdr:from>
    <xdr:to>
      <xdr:col>102</xdr:col>
      <xdr:colOff>165100</xdr:colOff>
      <xdr:row>62</xdr:row>
      <xdr:rowOff>1270</xdr:rowOff>
    </xdr:to>
    <xdr:sp macro="" textlink="">
      <xdr:nvSpPr>
        <xdr:cNvPr id="710" name="楕円 709">
          <a:extLst>
            <a:ext uri="{FF2B5EF4-FFF2-40B4-BE49-F238E27FC236}">
              <a16:creationId xmlns:a16="http://schemas.microsoft.com/office/drawing/2014/main" id="{9492695B-D652-4A9F-98E8-01EFC88C728A}"/>
            </a:ext>
          </a:extLst>
        </xdr:cNvPr>
        <xdr:cNvSpPr/>
      </xdr:nvSpPr>
      <xdr:spPr>
        <a:xfrm>
          <a:off x="17554575" y="9945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113729</xdr:rowOff>
    </xdr:from>
    <xdr:to>
      <xdr:col>107</xdr:col>
      <xdr:colOff>50800</xdr:colOff>
      <xdr:row>61</xdr:row>
      <xdr:rowOff>121920</xdr:rowOff>
    </xdr:to>
    <xdr:cxnSp macro="">
      <xdr:nvCxnSpPr>
        <xdr:cNvPr id="711" name="直線コネクタ 710">
          <a:extLst>
            <a:ext uri="{FF2B5EF4-FFF2-40B4-BE49-F238E27FC236}">
              <a16:creationId xmlns:a16="http://schemas.microsoft.com/office/drawing/2014/main" id="{44F9365E-41BA-4F69-BB80-1AD0F607887E}"/>
            </a:ext>
          </a:extLst>
        </xdr:cNvPr>
        <xdr:cNvCxnSpPr/>
      </xdr:nvCxnSpPr>
      <xdr:spPr>
        <a:xfrm flipV="1">
          <a:off x="17602200" y="9991154"/>
          <a:ext cx="790575"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70168</xdr:rowOff>
    </xdr:from>
    <xdr:to>
      <xdr:col>98</xdr:col>
      <xdr:colOff>38100</xdr:colOff>
      <xdr:row>62</xdr:row>
      <xdr:rowOff>318</xdr:rowOff>
    </xdr:to>
    <xdr:sp macro="" textlink="">
      <xdr:nvSpPr>
        <xdr:cNvPr id="712" name="楕円 711">
          <a:extLst>
            <a:ext uri="{FF2B5EF4-FFF2-40B4-BE49-F238E27FC236}">
              <a16:creationId xmlns:a16="http://schemas.microsoft.com/office/drawing/2014/main" id="{CEC66B00-2318-496B-8F78-19E2822FF926}"/>
            </a:ext>
          </a:extLst>
        </xdr:cNvPr>
        <xdr:cNvSpPr/>
      </xdr:nvSpPr>
      <xdr:spPr>
        <a:xfrm>
          <a:off x="16754475" y="99444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120968</xdr:rowOff>
    </xdr:from>
    <xdr:to>
      <xdr:col>102</xdr:col>
      <xdr:colOff>114300</xdr:colOff>
      <xdr:row>61</xdr:row>
      <xdr:rowOff>121920</xdr:rowOff>
    </xdr:to>
    <xdr:cxnSp macro="">
      <xdr:nvCxnSpPr>
        <xdr:cNvPr id="713" name="直線コネクタ 712">
          <a:extLst>
            <a:ext uri="{FF2B5EF4-FFF2-40B4-BE49-F238E27FC236}">
              <a16:creationId xmlns:a16="http://schemas.microsoft.com/office/drawing/2014/main" id="{81BFA029-831C-4D6A-B176-B53D44153C3D}"/>
            </a:ext>
          </a:extLst>
        </xdr:cNvPr>
        <xdr:cNvCxnSpPr/>
      </xdr:nvCxnSpPr>
      <xdr:spPr>
        <a:xfrm>
          <a:off x="16802100" y="10001568"/>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2D3DE5B8-6D48-4DC5-813F-2715290A0A37}"/>
            </a:ext>
          </a:extLst>
        </xdr:cNvPr>
        <xdr:cNvSpPr txBox="1"/>
      </xdr:nvSpPr>
      <xdr:spPr>
        <a:xfrm>
          <a:off x="18983402" y="1005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9F78ED47-3BF7-4E7E-B24C-F2799CB60015}"/>
            </a:ext>
          </a:extLst>
        </xdr:cNvPr>
        <xdr:cNvSpPr txBox="1"/>
      </xdr:nvSpPr>
      <xdr:spPr>
        <a:xfrm>
          <a:off x="18183302" y="100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35BB7F5C-14E5-45EB-8DFA-A5CF1E6A363E}"/>
            </a:ext>
          </a:extLst>
        </xdr:cNvPr>
        <xdr:cNvSpPr txBox="1"/>
      </xdr:nvSpPr>
      <xdr:spPr>
        <a:xfrm>
          <a:off x="17383202" y="1005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18F242C0-32A1-4462-B375-162EC2449068}"/>
            </a:ext>
          </a:extLst>
        </xdr:cNvPr>
        <xdr:cNvSpPr txBox="1"/>
      </xdr:nvSpPr>
      <xdr:spPr>
        <a:xfrm>
          <a:off x="16592627" y="1007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461</xdr:rowOff>
    </xdr:from>
    <xdr:ext cx="469744" cy="259045"/>
    <xdr:sp macro="" textlink="">
      <xdr:nvSpPr>
        <xdr:cNvPr id="718" name="n_1mainValue【学校施設】&#10;一人当たり面積">
          <a:extLst>
            <a:ext uri="{FF2B5EF4-FFF2-40B4-BE49-F238E27FC236}">
              <a16:creationId xmlns:a16="http://schemas.microsoft.com/office/drawing/2014/main" id="{FAC0E4CA-5950-438B-A1A2-B5AC9798F233}"/>
            </a:ext>
          </a:extLst>
        </xdr:cNvPr>
        <xdr:cNvSpPr txBox="1"/>
      </xdr:nvSpPr>
      <xdr:spPr>
        <a:xfrm>
          <a:off x="18983402" y="9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9606</xdr:rowOff>
    </xdr:from>
    <xdr:ext cx="469744" cy="259045"/>
    <xdr:sp macro="" textlink="">
      <xdr:nvSpPr>
        <xdr:cNvPr id="719" name="n_2mainValue【学校施設】&#10;一人当たり面積">
          <a:extLst>
            <a:ext uri="{FF2B5EF4-FFF2-40B4-BE49-F238E27FC236}">
              <a16:creationId xmlns:a16="http://schemas.microsoft.com/office/drawing/2014/main" id="{97CCA3B0-C02A-41B0-B3BA-A8187D86366B}"/>
            </a:ext>
          </a:extLst>
        </xdr:cNvPr>
        <xdr:cNvSpPr txBox="1"/>
      </xdr:nvSpPr>
      <xdr:spPr>
        <a:xfrm>
          <a:off x="18183302" y="972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17797</xdr:rowOff>
    </xdr:from>
    <xdr:ext cx="469744" cy="259045"/>
    <xdr:sp macro="" textlink="">
      <xdr:nvSpPr>
        <xdr:cNvPr id="720" name="n_3mainValue【学校施設】&#10;一人当たり面積">
          <a:extLst>
            <a:ext uri="{FF2B5EF4-FFF2-40B4-BE49-F238E27FC236}">
              <a16:creationId xmlns:a16="http://schemas.microsoft.com/office/drawing/2014/main" id="{368D2B2B-EBD8-4F45-9904-089D8B79878A}"/>
            </a:ext>
          </a:extLst>
        </xdr:cNvPr>
        <xdr:cNvSpPr txBox="1"/>
      </xdr:nvSpPr>
      <xdr:spPr>
        <a:xfrm>
          <a:off x="17383202"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16845</xdr:rowOff>
    </xdr:from>
    <xdr:ext cx="469744" cy="259045"/>
    <xdr:sp macro="" textlink="">
      <xdr:nvSpPr>
        <xdr:cNvPr id="721" name="n_4mainValue【学校施設】&#10;一人当たり面積">
          <a:extLst>
            <a:ext uri="{FF2B5EF4-FFF2-40B4-BE49-F238E27FC236}">
              <a16:creationId xmlns:a16="http://schemas.microsoft.com/office/drawing/2014/main" id="{F9383977-22AD-4DF2-B6B6-34044D87843F}"/>
            </a:ext>
          </a:extLst>
        </xdr:cNvPr>
        <xdr:cNvSpPr txBox="1"/>
      </xdr:nvSpPr>
      <xdr:spPr>
        <a:xfrm>
          <a:off x="16592627" y="97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D21D3F76-2A35-4780-A9A9-7A76AE8314A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00B6928-5C59-40F0-AE46-742A09A1C258}"/>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6E9A572-B930-4B56-948D-6DC271013014}"/>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6623DD05-D408-448C-A28F-7F05DFAEEB8D}"/>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1AD58A0-2074-47A6-A216-02117B3EC920}"/>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666249C2-D9BC-4EF1-B29C-499CFBCC13F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4B303AF-0C16-4B3B-B583-7856F9A07851}"/>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82AB82D-C462-40E4-B9BD-8A03177B98B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EF43BC6F-2A81-4CD7-8FC6-254F2BB47C89}"/>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46337554-C812-4732-A9D1-5BFF0F1FC460}"/>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596BF7F7-5C5C-4E39-8104-0B25659FCC38}"/>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202EEA6C-9253-4830-8618-5B2569F961D7}"/>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AD240466-5A9A-4776-A99C-535C88106547}"/>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9A09D798-B105-4019-96AB-75E84BE02C34}"/>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9876BD1B-2DAD-409C-ABF9-46E62E5BD3D6}"/>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2ADCFFF3-42F1-4D5B-9AA8-55D891B7488D}"/>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E5BBA6C6-1DA1-4BAA-98AD-DCEA60989CBC}"/>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152032DF-0BEA-4885-BC7C-D3D2490328C9}"/>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E967D4DE-4FC5-4E93-97AA-BE639A901291}"/>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CEEEDAFE-0829-49C2-9C3B-103836A92E10}"/>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794E82F-DB8F-4853-AA12-669253844E86}"/>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D1618A71-B6DB-4B73-B70B-5D718AF15E5E}"/>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579AD056-8CAA-4094-9340-88E03769DBCE}"/>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FBC15DA4-201D-4A0B-AE15-BCCEE8F23D78}"/>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8C57E28C-FD0E-41F2-8C4E-36103906A0F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AB9A395A-5666-4419-9F90-7C821F1DC558}"/>
            </a:ext>
          </a:extLst>
        </xdr:cNvPr>
        <xdr:cNvCxnSpPr/>
      </xdr:nvCxnSpPr>
      <xdr:spPr>
        <a:xfrm flipV="1">
          <a:off x="14696439" y="12741729"/>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2D83C8EB-FDB8-4343-BEC2-B7D4B4FFEC71}"/>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E300E336-BBEA-40EF-A5AB-C787A75059F1}"/>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EBE1712F-2977-4086-8C1B-CEE372D61053}"/>
            </a:ext>
          </a:extLst>
        </xdr:cNvPr>
        <xdr:cNvSpPr txBox="1"/>
      </xdr:nvSpPr>
      <xdr:spPr>
        <a:xfrm>
          <a:off x="14735175" y="125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F65BB690-B661-4834-9AE3-4AE28D290B7F}"/>
            </a:ext>
          </a:extLst>
        </xdr:cNvPr>
        <xdr:cNvCxnSpPr/>
      </xdr:nvCxnSpPr>
      <xdr:spPr>
        <a:xfrm>
          <a:off x="14611350" y="1274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F77467D7-E4D5-43C4-B5A1-0069EDC2180A}"/>
            </a:ext>
          </a:extLst>
        </xdr:cNvPr>
        <xdr:cNvSpPr txBox="1"/>
      </xdr:nvSpPr>
      <xdr:spPr>
        <a:xfrm>
          <a:off x="14735175" y="13382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32456F2A-A8F5-4881-9918-EFB055471303}"/>
            </a:ext>
          </a:extLst>
        </xdr:cNvPr>
        <xdr:cNvSpPr/>
      </xdr:nvSpPr>
      <xdr:spPr>
        <a:xfrm>
          <a:off x="14649450"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01BDF9C8-C5A1-4EE7-B2EA-4A7869EA513C}"/>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BDF98410-C181-4898-8EC2-1A4E40CE70C1}"/>
            </a:ext>
          </a:extLst>
        </xdr:cNvPr>
        <xdr:cNvSpPr/>
      </xdr:nvSpPr>
      <xdr:spPr>
        <a:xfrm>
          <a:off x="13096875"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4C2A7DD8-5B0B-478E-83EB-EB2E0FD72AD3}"/>
            </a:ext>
          </a:extLst>
        </xdr:cNvPr>
        <xdr:cNvSpPr/>
      </xdr:nvSpPr>
      <xdr:spPr>
        <a:xfrm>
          <a:off x="12296775" y="1335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D4F8188D-B21B-4F20-8C1B-2517B8089D8B}"/>
            </a:ext>
          </a:extLst>
        </xdr:cNvPr>
        <xdr:cNvSpPr/>
      </xdr:nvSpPr>
      <xdr:spPr>
        <a:xfrm>
          <a:off x="11487150" y="13315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873030E-66D7-4D23-AC2F-99885CDE155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6364F9A-2116-4A3C-8CB1-749B4869C86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C5A58A0-CEAC-4812-8A51-D8B61093487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0A0EE62-ACD0-454B-857F-38292827DF34}"/>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144071E-83BD-463C-81F8-0E3240893364}"/>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148952</xdr:rowOff>
    </xdr:from>
    <xdr:to>
      <xdr:col>85</xdr:col>
      <xdr:colOff>177800</xdr:colOff>
      <xdr:row>80</xdr:row>
      <xdr:rowOff>79102</xdr:rowOff>
    </xdr:to>
    <xdr:sp macro="" textlink="">
      <xdr:nvSpPr>
        <xdr:cNvPr id="763" name="楕円 762">
          <a:extLst>
            <a:ext uri="{FF2B5EF4-FFF2-40B4-BE49-F238E27FC236}">
              <a16:creationId xmlns:a16="http://schemas.microsoft.com/office/drawing/2014/main" id="{99D6E608-0D3F-4037-A339-C59CF225A76F}"/>
            </a:ext>
          </a:extLst>
        </xdr:cNvPr>
        <xdr:cNvSpPr/>
      </xdr:nvSpPr>
      <xdr:spPr>
        <a:xfrm>
          <a:off x="14649450" y="12937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379</xdr:rowOff>
    </xdr:from>
    <xdr:ext cx="405111" cy="259045"/>
    <xdr:sp macro="" textlink="">
      <xdr:nvSpPr>
        <xdr:cNvPr id="764" name="【児童館】&#10;有形固定資産減価償却率該当値テキスト">
          <a:extLst>
            <a:ext uri="{FF2B5EF4-FFF2-40B4-BE49-F238E27FC236}">
              <a16:creationId xmlns:a16="http://schemas.microsoft.com/office/drawing/2014/main" id="{56FD4C8D-7E90-49B8-AEFE-3FDCDC35438D}"/>
            </a:ext>
          </a:extLst>
        </xdr:cNvPr>
        <xdr:cNvSpPr txBox="1"/>
      </xdr:nvSpPr>
      <xdr:spPr>
        <a:xfrm>
          <a:off x="14735175" y="127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75474</xdr:rowOff>
    </xdr:from>
    <xdr:to>
      <xdr:col>81</xdr:col>
      <xdr:colOff>101600</xdr:colOff>
      <xdr:row>80</xdr:row>
      <xdr:rowOff>5624</xdr:rowOff>
    </xdr:to>
    <xdr:sp macro="" textlink="">
      <xdr:nvSpPr>
        <xdr:cNvPr id="765" name="楕円 764">
          <a:extLst>
            <a:ext uri="{FF2B5EF4-FFF2-40B4-BE49-F238E27FC236}">
              <a16:creationId xmlns:a16="http://schemas.microsoft.com/office/drawing/2014/main" id="{1620E52C-17DF-430E-B5CA-7DFC83613238}"/>
            </a:ext>
          </a:extLst>
        </xdr:cNvPr>
        <xdr:cNvSpPr/>
      </xdr:nvSpPr>
      <xdr:spPr>
        <a:xfrm>
          <a:off x="13887450" y="128675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126274</xdr:rowOff>
    </xdr:from>
    <xdr:to>
      <xdr:col>85</xdr:col>
      <xdr:colOff>127000</xdr:colOff>
      <xdr:row>80</xdr:row>
      <xdr:rowOff>28302</xdr:rowOff>
    </xdr:to>
    <xdr:cxnSp macro="">
      <xdr:nvCxnSpPr>
        <xdr:cNvPr id="766" name="直線コネクタ 765">
          <a:extLst>
            <a:ext uri="{FF2B5EF4-FFF2-40B4-BE49-F238E27FC236}">
              <a16:creationId xmlns:a16="http://schemas.microsoft.com/office/drawing/2014/main" id="{27B5A6B8-3AA6-4481-9F28-10A6524C9B34}"/>
            </a:ext>
          </a:extLst>
        </xdr:cNvPr>
        <xdr:cNvCxnSpPr/>
      </xdr:nvCxnSpPr>
      <xdr:spPr>
        <a:xfrm>
          <a:off x="13935075" y="12915174"/>
          <a:ext cx="762000"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xdr:rowOff>
    </xdr:from>
    <xdr:to>
      <xdr:col>76</xdr:col>
      <xdr:colOff>165100</xdr:colOff>
      <xdr:row>79</xdr:row>
      <xdr:rowOff>103595</xdr:rowOff>
    </xdr:to>
    <xdr:sp macro="" textlink="">
      <xdr:nvSpPr>
        <xdr:cNvPr id="767" name="楕円 766">
          <a:extLst>
            <a:ext uri="{FF2B5EF4-FFF2-40B4-BE49-F238E27FC236}">
              <a16:creationId xmlns:a16="http://schemas.microsoft.com/office/drawing/2014/main" id="{51A7C974-25CD-4756-ABA3-DA53CF3B5FE1}"/>
            </a:ext>
          </a:extLst>
        </xdr:cNvPr>
        <xdr:cNvSpPr/>
      </xdr:nvSpPr>
      <xdr:spPr>
        <a:xfrm>
          <a:off x="13096875" y="127940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52795</xdr:rowOff>
    </xdr:from>
    <xdr:to>
      <xdr:col>81</xdr:col>
      <xdr:colOff>50800</xdr:colOff>
      <xdr:row>79</xdr:row>
      <xdr:rowOff>126274</xdr:rowOff>
    </xdr:to>
    <xdr:cxnSp macro="">
      <xdr:nvCxnSpPr>
        <xdr:cNvPr id="768" name="直線コネクタ 767">
          <a:extLst>
            <a:ext uri="{FF2B5EF4-FFF2-40B4-BE49-F238E27FC236}">
              <a16:creationId xmlns:a16="http://schemas.microsoft.com/office/drawing/2014/main" id="{00A3B394-85B9-4F0D-AA37-474FBB2E1E0D}"/>
            </a:ext>
          </a:extLst>
        </xdr:cNvPr>
        <xdr:cNvCxnSpPr/>
      </xdr:nvCxnSpPr>
      <xdr:spPr>
        <a:xfrm>
          <a:off x="13144500" y="12841695"/>
          <a:ext cx="790575"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99968</xdr:rowOff>
    </xdr:from>
    <xdr:to>
      <xdr:col>72</xdr:col>
      <xdr:colOff>38100</xdr:colOff>
      <xdr:row>79</xdr:row>
      <xdr:rowOff>30118</xdr:rowOff>
    </xdr:to>
    <xdr:sp macro="" textlink="">
      <xdr:nvSpPr>
        <xdr:cNvPr id="769" name="楕円 768">
          <a:extLst>
            <a:ext uri="{FF2B5EF4-FFF2-40B4-BE49-F238E27FC236}">
              <a16:creationId xmlns:a16="http://schemas.microsoft.com/office/drawing/2014/main" id="{75D8B26A-C393-4919-B93F-E847E06D8CCB}"/>
            </a:ext>
          </a:extLst>
        </xdr:cNvPr>
        <xdr:cNvSpPr/>
      </xdr:nvSpPr>
      <xdr:spPr>
        <a:xfrm>
          <a:off x="12296775" y="127332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150768</xdr:rowOff>
    </xdr:from>
    <xdr:to>
      <xdr:col>76</xdr:col>
      <xdr:colOff>114300</xdr:colOff>
      <xdr:row>79</xdr:row>
      <xdr:rowOff>52795</xdr:rowOff>
    </xdr:to>
    <xdr:cxnSp macro="">
      <xdr:nvCxnSpPr>
        <xdr:cNvPr id="770" name="直線コネクタ 769">
          <a:extLst>
            <a:ext uri="{FF2B5EF4-FFF2-40B4-BE49-F238E27FC236}">
              <a16:creationId xmlns:a16="http://schemas.microsoft.com/office/drawing/2014/main" id="{4D7D6205-BEA0-4104-AA32-B8ADBF86713D}"/>
            </a:ext>
          </a:extLst>
        </xdr:cNvPr>
        <xdr:cNvCxnSpPr/>
      </xdr:nvCxnSpPr>
      <xdr:spPr>
        <a:xfrm>
          <a:off x="12344400" y="12780918"/>
          <a:ext cx="8001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132624</xdr:rowOff>
    </xdr:from>
    <xdr:to>
      <xdr:col>67</xdr:col>
      <xdr:colOff>101600</xdr:colOff>
      <xdr:row>79</xdr:row>
      <xdr:rowOff>62774</xdr:rowOff>
    </xdr:to>
    <xdr:sp macro="" textlink="">
      <xdr:nvSpPr>
        <xdr:cNvPr id="771" name="楕円 770">
          <a:extLst>
            <a:ext uri="{FF2B5EF4-FFF2-40B4-BE49-F238E27FC236}">
              <a16:creationId xmlns:a16="http://schemas.microsoft.com/office/drawing/2014/main" id="{D13546A9-CF6A-4B8E-9774-2234F81487B6}"/>
            </a:ext>
          </a:extLst>
        </xdr:cNvPr>
        <xdr:cNvSpPr/>
      </xdr:nvSpPr>
      <xdr:spPr>
        <a:xfrm>
          <a:off x="11487150" y="12762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150768</xdr:rowOff>
    </xdr:from>
    <xdr:to>
      <xdr:col>71</xdr:col>
      <xdr:colOff>177800</xdr:colOff>
      <xdr:row>79</xdr:row>
      <xdr:rowOff>11974</xdr:rowOff>
    </xdr:to>
    <xdr:cxnSp macro="">
      <xdr:nvCxnSpPr>
        <xdr:cNvPr id="772" name="直線コネクタ 771">
          <a:extLst>
            <a:ext uri="{FF2B5EF4-FFF2-40B4-BE49-F238E27FC236}">
              <a16:creationId xmlns:a16="http://schemas.microsoft.com/office/drawing/2014/main" id="{79FF7460-9D48-4FF6-974D-360B0974FFB3}"/>
            </a:ext>
          </a:extLst>
        </xdr:cNvPr>
        <xdr:cNvCxnSpPr/>
      </xdr:nvCxnSpPr>
      <xdr:spPr>
        <a:xfrm flipV="1">
          <a:off x="11534775" y="12780918"/>
          <a:ext cx="809625" cy="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97FFF47E-5F6B-4B03-AD19-401C8614F2B5}"/>
            </a:ext>
          </a:extLst>
        </xdr:cNvPr>
        <xdr:cNvSpPr txBox="1"/>
      </xdr:nvSpPr>
      <xdr:spPr>
        <a:xfrm>
          <a:off x="13745219" y="1350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F30A4C96-302B-41A1-AC65-4DA967AD7B68}"/>
            </a:ext>
          </a:extLst>
        </xdr:cNvPr>
        <xdr:cNvSpPr txBox="1"/>
      </xdr:nvSpPr>
      <xdr:spPr>
        <a:xfrm>
          <a:off x="12964169" y="1349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6C3A740C-47C8-4B0C-9C61-D580FD0B54D0}"/>
            </a:ext>
          </a:extLst>
        </xdr:cNvPr>
        <xdr:cNvSpPr txBox="1"/>
      </xdr:nvSpPr>
      <xdr:spPr>
        <a:xfrm>
          <a:off x="12164069" y="134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1330ABEF-FF0B-45E0-8D3F-88E1197761F1}"/>
            </a:ext>
          </a:extLst>
        </xdr:cNvPr>
        <xdr:cNvSpPr txBox="1"/>
      </xdr:nvSpPr>
      <xdr:spPr>
        <a:xfrm>
          <a:off x="11354444" y="13408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22151</xdr:rowOff>
    </xdr:from>
    <xdr:ext cx="405111" cy="259045"/>
    <xdr:sp macro="" textlink="">
      <xdr:nvSpPr>
        <xdr:cNvPr id="777" name="n_1mainValue【児童館】&#10;有形固定資産減価償却率">
          <a:extLst>
            <a:ext uri="{FF2B5EF4-FFF2-40B4-BE49-F238E27FC236}">
              <a16:creationId xmlns:a16="http://schemas.microsoft.com/office/drawing/2014/main" id="{523EA71C-86C3-47CB-8F80-096B165B6463}"/>
            </a:ext>
          </a:extLst>
        </xdr:cNvPr>
        <xdr:cNvSpPr txBox="1"/>
      </xdr:nvSpPr>
      <xdr:spPr>
        <a:xfrm>
          <a:off x="13745219" y="1265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120122</xdr:rowOff>
    </xdr:from>
    <xdr:ext cx="405111" cy="259045"/>
    <xdr:sp macro="" textlink="">
      <xdr:nvSpPr>
        <xdr:cNvPr id="778" name="n_2mainValue【児童館】&#10;有形固定資産減価償却率">
          <a:extLst>
            <a:ext uri="{FF2B5EF4-FFF2-40B4-BE49-F238E27FC236}">
              <a16:creationId xmlns:a16="http://schemas.microsoft.com/office/drawing/2014/main" id="{D3A42274-B16F-4200-9496-6424D9EC8011}"/>
            </a:ext>
          </a:extLst>
        </xdr:cNvPr>
        <xdr:cNvSpPr txBox="1"/>
      </xdr:nvSpPr>
      <xdr:spPr>
        <a:xfrm>
          <a:off x="12964169" y="125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46645</xdr:rowOff>
    </xdr:from>
    <xdr:ext cx="405111" cy="259045"/>
    <xdr:sp macro="" textlink="">
      <xdr:nvSpPr>
        <xdr:cNvPr id="779" name="n_3mainValue【児童館】&#10;有形固定資産減価償却率">
          <a:extLst>
            <a:ext uri="{FF2B5EF4-FFF2-40B4-BE49-F238E27FC236}">
              <a16:creationId xmlns:a16="http://schemas.microsoft.com/office/drawing/2014/main" id="{69F63549-7815-4BED-B4D6-839FA0EAE88E}"/>
            </a:ext>
          </a:extLst>
        </xdr:cNvPr>
        <xdr:cNvSpPr txBox="1"/>
      </xdr:nvSpPr>
      <xdr:spPr>
        <a:xfrm>
          <a:off x="12164069" y="1251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79301</xdr:rowOff>
    </xdr:from>
    <xdr:ext cx="405111" cy="259045"/>
    <xdr:sp macro="" textlink="">
      <xdr:nvSpPr>
        <xdr:cNvPr id="780" name="n_4mainValue【児童館】&#10;有形固定資産減価償却率">
          <a:extLst>
            <a:ext uri="{FF2B5EF4-FFF2-40B4-BE49-F238E27FC236}">
              <a16:creationId xmlns:a16="http://schemas.microsoft.com/office/drawing/2014/main" id="{AA860673-587E-4643-92A0-EA0BB3275569}"/>
            </a:ext>
          </a:extLst>
        </xdr:cNvPr>
        <xdr:cNvSpPr txBox="1"/>
      </xdr:nvSpPr>
      <xdr:spPr>
        <a:xfrm>
          <a:off x="11354444" y="1254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9171EAF9-7B8F-44E2-B752-491D020C365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ED902DE7-B4D0-4B9B-9E99-E3706883CEE9}"/>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D51BD421-3D78-4499-A3DF-BE3A9207D389}"/>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C0922E0B-90A9-43F4-8B81-7DAC7AFD2133}"/>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AF8F000B-25CA-4E60-836A-97EB39FEA07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5A52D93C-93DB-4F9F-AFD8-1E5FC24BCBD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E13C4F72-1F60-4182-8DB3-A706E7212E73}"/>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A28B233F-78EE-4279-B4FE-5E3C73FE8C2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D0BCC97F-8BD1-4625-9200-81DDCECB0EC3}"/>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EBAED6A4-541E-4089-9EE1-C82BE47FB149}"/>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3932FD62-5A69-4C2E-82C7-959AB118655F}"/>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6BC68453-8755-487C-A54B-DFAAE4A13DB1}"/>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56AE5427-7636-497C-9867-D97B8E897FA0}"/>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3CDE7122-00E6-4D0A-A194-2A0C9AEB8C22}"/>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E0B7083E-41C7-4F9E-BAC6-8A6F3FDF4985}"/>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76E0938C-739C-4A37-9185-4A4BDD9956D3}"/>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AE86DA32-6B51-47E7-8085-155F87DF0525}"/>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F4042C59-9B53-4704-B9C7-4417F993EE13}"/>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68926BB7-7677-43F6-88BC-002B24B70205}"/>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A4384C20-1741-49C3-990C-1013BFF91DE1}"/>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6719845-996E-41BB-BFC8-5FE1544A0CAD}"/>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445EC57-D05A-4DF3-AE23-29C7C8C5BD26}"/>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F74923EC-6918-431D-A56D-F3E9BFFE2E88}"/>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FADF4B1C-23E8-4EF3-B5DC-B9CAF37644E4}"/>
            </a:ext>
          </a:extLst>
        </xdr:cNvPr>
        <xdr:cNvCxnSpPr/>
      </xdr:nvCxnSpPr>
      <xdr:spPr>
        <a:xfrm flipV="1">
          <a:off x="19954239" y="12771755"/>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6B13E3CC-5402-4042-8384-E8C60AFE0593}"/>
            </a:ext>
          </a:extLst>
        </xdr:cNvPr>
        <xdr:cNvSpPr txBox="1"/>
      </xdr:nvSpPr>
      <xdr:spPr>
        <a:xfrm>
          <a:off x="19992975"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5DDFF13B-FEB3-46B3-8B9A-592B7FAF6735}"/>
            </a:ext>
          </a:extLst>
        </xdr:cNvPr>
        <xdr:cNvCxnSpPr/>
      </xdr:nvCxnSpPr>
      <xdr:spPr>
        <a:xfrm>
          <a:off x="19878675" y="14027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FA84ADED-747C-4608-83ED-C6E0D01F0A8D}"/>
            </a:ext>
          </a:extLst>
        </xdr:cNvPr>
        <xdr:cNvSpPr txBox="1"/>
      </xdr:nvSpPr>
      <xdr:spPr>
        <a:xfrm>
          <a:off x="19992975" y="125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144FEFEB-4F34-4156-9AFB-743A75F6DBF6}"/>
            </a:ext>
          </a:extLst>
        </xdr:cNvPr>
        <xdr:cNvCxnSpPr/>
      </xdr:nvCxnSpPr>
      <xdr:spPr>
        <a:xfrm>
          <a:off x="19878675" y="1277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9" name="【児童館】&#10;一人当たり面積平均値テキスト">
          <a:extLst>
            <a:ext uri="{FF2B5EF4-FFF2-40B4-BE49-F238E27FC236}">
              <a16:creationId xmlns:a16="http://schemas.microsoft.com/office/drawing/2014/main" id="{2C3AC0C8-258F-425C-947A-A48387121A6B}"/>
            </a:ext>
          </a:extLst>
        </xdr:cNvPr>
        <xdr:cNvSpPr txBox="1"/>
      </xdr:nvSpPr>
      <xdr:spPr>
        <a:xfrm>
          <a:off x="19992975" y="13735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D736FFD6-288B-461B-AE64-6BB55AC7189E}"/>
            </a:ext>
          </a:extLst>
        </xdr:cNvPr>
        <xdr:cNvSpPr/>
      </xdr:nvSpPr>
      <xdr:spPr>
        <a:xfrm>
          <a:off x="19897725" y="137566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B39253E3-B282-49EF-9A6C-34EC6D26D101}"/>
            </a:ext>
          </a:extLst>
        </xdr:cNvPr>
        <xdr:cNvSpPr/>
      </xdr:nvSpPr>
      <xdr:spPr>
        <a:xfrm>
          <a:off x="19154775" y="13773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5292C2E1-320A-48EC-9974-23345CA403BA}"/>
            </a:ext>
          </a:extLst>
        </xdr:cNvPr>
        <xdr:cNvSpPr/>
      </xdr:nvSpPr>
      <xdr:spPr>
        <a:xfrm>
          <a:off x="18345150" y="137744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C8CA2845-DD53-4E8A-95B0-8D41D87A1C24}"/>
            </a:ext>
          </a:extLst>
        </xdr:cNvPr>
        <xdr:cNvSpPr/>
      </xdr:nvSpPr>
      <xdr:spPr>
        <a:xfrm>
          <a:off x="17554575" y="137623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E2CEB3ED-D07B-4673-B0C7-C263569A41C5}"/>
            </a:ext>
          </a:extLst>
        </xdr:cNvPr>
        <xdr:cNvSpPr/>
      </xdr:nvSpPr>
      <xdr:spPr>
        <a:xfrm>
          <a:off x="16754475" y="13762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4E8832B-E6AD-4376-8C96-4BC8E93E6CF4}"/>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B000918-5941-4CB8-BE65-CF616351942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DFADB3D-5482-4BAB-9BFB-006E7EF4B9AA}"/>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2818E14-CBDA-43E7-82CA-2DD0556C1885}"/>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F3E1ACA-3E75-4D29-B762-EB4441940A0C}"/>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20" name="楕円 819">
          <a:extLst>
            <a:ext uri="{FF2B5EF4-FFF2-40B4-BE49-F238E27FC236}">
              <a16:creationId xmlns:a16="http://schemas.microsoft.com/office/drawing/2014/main" id="{CB8DC1F6-AD18-4B93-947B-4B3DCEFBE983}"/>
            </a:ext>
          </a:extLst>
        </xdr:cNvPr>
        <xdr:cNvSpPr/>
      </xdr:nvSpPr>
      <xdr:spPr>
        <a:xfrm>
          <a:off x="19897725" y="137077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132097</xdr:rowOff>
    </xdr:from>
    <xdr:ext cx="469744" cy="259045"/>
    <xdr:sp macro="" textlink="">
      <xdr:nvSpPr>
        <xdr:cNvPr id="821" name="【児童館】&#10;一人当たり面積該当値テキスト">
          <a:extLst>
            <a:ext uri="{FF2B5EF4-FFF2-40B4-BE49-F238E27FC236}">
              <a16:creationId xmlns:a16="http://schemas.microsoft.com/office/drawing/2014/main" id="{848E3801-83A4-4285-AB33-0001ADE98EAE}"/>
            </a:ext>
          </a:extLst>
        </xdr:cNvPr>
        <xdr:cNvSpPr txBox="1"/>
      </xdr:nvSpPr>
      <xdr:spPr>
        <a:xfrm>
          <a:off x="19992975"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22" name="楕円 821">
          <a:extLst>
            <a:ext uri="{FF2B5EF4-FFF2-40B4-BE49-F238E27FC236}">
              <a16:creationId xmlns:a16="http://schemas.microsoft.com/office/drawing/2014/main" id="{8E211F4F-E1D2-4AE0-ACBA-174F9A6BFF58}"/>
            </a:ext>
          </a:extLst>
        </xdr:cNvPr>
        <xdr:cNvSpPr/>
      </xdr:nvSpPr>
      <xdr:spPr>
        <a:xfrm>
          <a:off x="19154775" y="137185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167639</xdr:rowOff>
    </xdr:to>
    <xdr:cxnSp macro="">
      <xdr:nvCxnSpPr>
        <xdr:cNvPr id="823" name="直線コネクタ 822">
          <a:extLst>
            <a:ext uri="{FF2B5EF4-FFF2-40B4-BE49-F238E27FC236}">
              <a16:creationId xmlns:a16="http://schemas.microsoft.com/office/drawing/2014/main" id="{C3184AB0-FC35-4D9A-85CF-C69C9B8307A8}"/>
            </a:ext>
          </a:extLst>
        </xdr:cNvPr>
        <xdr:cNvCxnSpPr/>
      </xdr:nvCxnSpPr>
      <xdr:spPr>
        <a:xfrm flipV="1">
          <a:off x="19202400" y="13764895"/>
          <a:ext cx="7524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4" name="楕円 823">
          <a:extLst>
            <a:ext uri="{FF2B5EF4-FFF2-40B4-BE49-F238E27FC236}">
              <a16:creationId xmlns:a16="http://schemas.microsoft.com/office/drawing/2014/main" id="{378E1C8B-A6C0-44DC-9650-6B3C0AC7005B}"/>
            </a:ext>
          </a:extLst>
        </xdr:cNvPr>
        <xdr:cNvSpPr/>
      </xdr:nvSpPr>
      <xdr:spPr>
        <a:xfrm>
          <a:off x="18345150" y="137229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3811</xdr:rowOff>
    </xdr:to>
    <xdr:cxnSp macro="">
      <xdr:nvCxnSpPr>
        <xdr:cNvPr id="825" name="直線コネクタ 824">
          <a:extLst>
            <a:ext uri="{FF2B5EF4-FFF2-40B4-BE49-F238E27FC236}">
              <a16:creationId xmlns:a16="http://schemas.microsoft.com/office/drawing/2014/main" id="{D13D4431-20BD-40C6-9D7F-72A7A9896A3D}"/>
            </a:ext>
          </a:extLst>
        </xdr:cNvPr>
        <xdr:cNvCxnSpPr/>
      </xdr:nvCxnSpPr>
      <xdr:spPr>
        <a:xfrm flipV="1">
          <a:off x="18392775" y="13766164"/>
          <a:ext cx="809625"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132080</xdr:rowOff>
    </xdr:from>
    <xdr:to>
      <xdr:col>102</xdr:col>
      <xdr:colOff>165100</xdr:colOff>
      <xdr:row>85</xdr:row>
      <xdr:rowOff>62230</xdr:rowOff>
    </xdr:to>
    <xdr:sp macro="" textlink="">
      <xdr:nvSpPr>
        <xdr:cNvPr id="826" name="楕円 825">
          <a:extLst>
            <a:ext uri="{FF2B5EF4-FFF2-40B4-BE49-F238E27FC236}">
              <a16:creationId xmlns:a16="http://schemas.microsoft.com/office/drawing/2014/main" id="{66B417C8-3112-4F94-B698-6DAECB7EB5A9}"/>
            </a:ext>
          </a:extLst>
        </xdr:cNvPr>
        <xdr:cNvSpPr/>
      </xdr:nvSpPr>
      <xdr:spPr>
        <a:xfrm>
          <a:off x="17554575" y="13733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11430</xdr:rowOff>
    </xdr:to>
    <xdr:cxnSp macro="">
      <xdr:nvCxnSpPr>
        <xdr:cNvPr id="827" name="直線コネクタ 826">
          <a:extLst>
            <a:ext uri="{FF2B5EF4-FFF2-40B4-BE49-F238E27FC236}">
              <a16:creationId xmlns:a16="http://schemas.microsoft.com/office/drawing/2014/main" id="{B7D0289F-FAFD-427B-AE9A-459DE3E2582F}"/>
            </a:ext>
          </a:extLst>
        </xdr:cNvPr>
        <xdr:cNvCxnSpPr/>
      </xdr:nvCxnSpPr>
      <xdr:spPr>
        <a:xfrm flipV="1">
          <a:off x="17602200" y="13770611"/>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86361</xdr:rowOff>
    </xdr:from>
    <xdr:to>
      <xdr:col>98</xdr:col>
      <xdr:colOff>38100</xdr:colOff>
      <xdr:row>85</xdr:row>
      <xdr:rowOff>16511</xdr:rowOff>
    </xdr:to>
    <xdr:sp macro="" textlink="">
      <xdr:nvSpPr>
        <xdr:cNvPr id="828" name="楕円 827">
          <a:extLst>
            <a:ext uri="{FF2B5EF4-FFF2-40B4-BE49-F238E27FC236}">
              <a16:creationId xmlns:a16="http://schemas.microsoft.com/office/drawing/2014/main" id="{43CC63D3-7EDD-4E28-96F0-49DFD4D0B22C}"/>
            </a:ext>
          </a:extLst>
        </xdr:cNvPr>
        <xdr:cNvSpPr/>
      </xdr:nvSpPr>
      <xdr:spPr>
        <a:xfrm>
          <a:off x="16754475" y="13684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137161</xdr:rowOff>
    </xdr:from>
    <xdr:to>
      <xdr:col>102</xdr:col>
      <xdr:colOff>114300</xdr:colOff>
      <xdr:row>85</xdr:row>
      <xdr:rowOff>11430</xdr:rowOff>
    </xdr:to>
    <xdr:cxnSp macro="">
      <xdr:nvCxnSpPr>
        <xdr:cNvPr id="829" name="直線コネクタ 828">
          <a:extLst>
            <a:ext uri="{FF2B5EF4-FFF2-40B4-BE49-F238E27FC236}">
              <a16:creationId xmlns:a16="http://schemas.microsoft.com/office/drawing/2014/main" id="{C6A390D7-4FBE-4D94-980A-F3676EC0E830}"/>
            </a:ext>
          </a:extLst>
        </xdr:cNvPr>
        <xdr:cNvCxnSpPr/>
      </xdr:nvCxnSpPr>
      <xdr:spPr>
        <a:xfrm>
          <a:off x="16802100" y="13742036"/>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0" name="n_1aveValue【児童館】&#10;一人当たり面積">
          <a:extLst>
            <a:ext uri="{FF2B5EF4-FFF2-40B4-BE49-F238E27FC236}">
              <a16:creationId xmlns:a16="http://schemas.microsoft.com/office/drawing/2014/main" id="{9A79FAF1-4A15-44CC-A4A2-ED89B8A4B7BA}"/>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31" name="n_2aveValue【児童館】&#10;一人当たり面積">
          <a:extLst>
            <a:ext uri="{FF2B5EF4-FFF2-40B4-BE49-F238E27FC236}">
              <a16:creationId xmlns:a16="http://schemas.microsoft.com/office/drawing/2014/main" id="{8D1E3333-2A66-4371-B5C3-091F2645DF55}"/>
            </a:ext>
          </a:extLst>
        </xdr:cNvPr>
        <xdr:cNvSpPr txBox="1"/>
      </xdr:nvSpPr>
      <xdr:spPr>
        <a:xfrm>
          <a:off x="18183302"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2" name="n_3aveValue【児童館】&#10;一人当たり面積">
          <a:extLst>
            <a:ext uri="{FF2B5EF4-FFF2-40B4-BE49-F238E27FC236}">
              <a16:creationId xmlns:a16="http://schemas.microsoft.com/office/drawing/2014/main" id="{C64C53B9-54A2-4BF3-B881-E64C14BDA40C}"/>
            </a:ext>
          </a:extLst>
        </xdr:cNvPr>
        <xdr:cNvSpPr txBox="1"/>
      </xdr:nvSpPr>
      <xdr:spPr>
        <a:xfrm>
          <a:off x="17383202"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3" name="n_4aveValue【児童館】&#10;一人当たり面積">
          <a:extLst>
            <a:ext uri="{FF2B5EF4-FFF2-40B4-BE49-F238E27FC236}">
              <a16:creationId xmlns:a16="http://schemas.microsoft.com/office/drawing/2014/main" id="{4EBDBA18-00E4-44D9-B54A-B70340B41E08}"/>
            </a:ext>
          </a:extLst>
        </xdr:cNvPr>
        <xdr:cNvSpPr txBox="1"/>
      </xdr:nvSpPr>
      <xdr:spPr>
        <a:xfrm>
          <a:off x="165926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63516</xdr:rowOff>
    </xdr:from>
    <xdr:ext cx="469744" cy="259045"/>
    <xdr:sp macro="" textlink="">
      <xdr:nvSpPr>
        <xdr:cNvPr id="834" name="n_1mainValue【児童館】&#10;一人当たり面積">
          <a:extLst>
            <a:ext uri="{FF2B5EF4-FFF2-40B4-BE49-F238E27FC236}">
              <a16:creationId xmlns:a16="http://schemas.microsoft.com/office/drawing/2014/main" id="{1E19AFA2-1D5E-4624-BA3E-0412D4E84F2B}"/>
            </a:ext>
          </a:extLst>
        </xdr:cNvPr>
        <xdr:cNvSpPr txBox="1"/>
      </xdr:nvSpPr>
      <xdr:spPr>
        <a:xfrm>
          <a:off x="189834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835" name="n_2mainValue【児童館】&#10;一人当たり面積">
          <a:extLst>
            <a:ext uri="{FF2B5EF4-FFF2-40B4-BE49-F238E27FC236}">
              <a16:creationId xmlns:a16="http://schemas.microsoft.com/office/drawing/2014/main" id="{5612690A-F576-4C26-A15F-A98537F7CDB6}"/>
            </a:ext>
          </a:extLst>
        </xdr:cNvPr>
        <xdr:cNvSpPr txBox="1"/>
      </xdr:nvSpPr>
      <xdr:spPr>
        <a:xfrm>
          <a:off x="18183302" y="135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78757</xdr:rowOff>
    </xdr:from>
    <xdr:ext cx="469744" cy="259045"/>
    <xdr:sp macro="" textlink="">
      <xdr:nvSpPr>
        <xdr:cNvPr id="836" name="n_3mainValue【児童館】&#10;一人当たり面積">
          <a:extLst>
            <a:ext uri="{FF2B5EF4-FFF2-40B4-BE49-F238E27FC236}">
              <a16:creationId xmlns:a16="http://schemas.microsoft.com/office/drawing/2014/main" id="{AA56E81D-D34F-4DB0-8635-F4C45C1B92BA}"/>
            </a:ext>
          </a:extLst>
        </xdr:cNvPr>
        <xdr:cNvSpPr txBox="1"/>
      </xdr:nvSpPr>
      <xdr:spPr>
        <a:xfrm>
          <a:off x="17383202"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33038</xdr:rowOff>
    </xdr:from>
    <xdr:ext cx="469744" cy="259045"/>
    <xdr:sp macro="" textlink="">
      <xdr:nvSpPr>
        <xdr:cNvPr id="837" name="n_4mainValue【児童館】&#10;一人当たり面積">
          <a:extLst>
            <a:ext uri="{FF2B5EF4-FFF2-40B4-BE49-F238E27FC236}">
              <a16:creationId xmlns:a16="http://schemas.microsoft.com/office/drawing/2014/main" id="{582559D2-B002-49AF-8628-5A554B300702}"/>
            </a:ext>
          </a:extLst>
        </xdr:cNvPr>
        <xdr:cNvSpPr txBox="1"/>
      </xdr:nvSpPr>
      <xdr:spPr>
        <a:xfrm>
          <a:off x="16592627" y="134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FDA88E0B-B688-43C7-9C0C-7B6E482E7463}"/>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9C0D3280-A373-4C74-BC27-7D5AEAA21733}"/>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79E25D9-9726-4320-B18A-B853E2552D3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484F37F-F35B-477D-8014-FE8752B3F37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263354BD-4CB8-4A8D-BEB7-FDCD805A7D26}"/>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5EA55A3D-1933-41A0-B9CE-3F4808928054}"/>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18231BE3-A317-4CF6-91FD-0DDDFCD7A170}"/>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9EA7AA49-BABB-4936-8A40-2ECEB509A5F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7DD3136-1A04-4E72-80F3-C7CDF680ED03}"/>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1B1F9CCD-EC12-4B03-82CB-CEFE99877F5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B11684F-DC4F-4982-891F-25F7A569A271}"/>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1B5D469A-5976-48A2-B88A-2115F7EDC60D}"/>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A699080D-F108-4A7A-AF78-D230D9D73BDB}"/>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B5F7EF8B-9228-4CF0-BA69-CA750AA892DE}"/>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2968E2B3-B9A0-4A70-801B-D93B6E74C261}"/>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DE7AA6BE-065C-4C16-89BA-C5C4A0CC1573}"/>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BCF6706-EA68-4DE2-8B50-64FD2DED4C16}"/>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2AC74D1C-52AB-4EA3-890D-F2E47469E3EA}"/>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60E93FD-7AEF-49E9-BF18-1DEFC54D0227}"/>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60B68F2-7915-4480-B92C-89DA2D83BC38}"/>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C91D87B5-6FD3-4A5F-9417-5CEB71E10A18}"/>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4B4A4FE-FE31-4A61-82CD-2BB1875B5FC9}"/>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54509563-EDDA-4D06-BDF1-661F795FB49C}"/>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C7B7C90F-2260-4214-810E-3B40F94A6FD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96B7292C-C864-4337-81B0-50465A71BDE2}"/>
            </a:ext>
          </a:extLst>
        </xdr:cNvPr>
        <xdr:cNvCxnSpPr/>
      </xdr:nvCxnSpPr>
      <xdr:spPr>
        <a:xfrm flipV="1">
          <a:off x="14696439" y="1621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76024743-57A8-47B5-9C1C-0DC57707F54D}"/>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F6EA8D5E-19C4-4ABE-9C0E-E6F41DB42382}"/>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D885B62E-3F6B-4B01-B385-3356D34FA083}"/>
            </a:ext>
          </a:extLst>
        </xdr:cNvPr>
        <xdr:cNvSpPr txBox="1"/>
      </xdr:nvSpPr>
      <xdr:spPr>
        <a:xfrm>
          <a:off x="14735175"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29B26F8E-48FF-4C67-B8BB-154D8E01CB9F}"/>
            </a:ext>
          </a:extLst>
        </xdr:cNvPr>
        <xdr:cNvCxnSpPr/>
      </xdr:nvCxnSpPr>
      <xdr:spPr>
        <a:xfrm>
          <a:off x="14611350"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93C9729E-7BDA-4DFB-870D-331C5A6C6C39}"/>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AC0BDFCB-C46D-4A69-9AD1-CA751B2A0E16}"/>
            </a:ext>
          </a:extLst>
        </xdr:cNvPr>
        <xdr:cNvSpPr/>
      </xdr:nvSpPr>
      <xdr:spPr>
        <a:xfrm>
          <a:off x="14649450" y="169614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1640AB2F-3F0C-472F-AE45-B302F3EF93E1}"/>
            </a:ext>
          </a:extLst>
        </xdr:cNvPr>
        <xdr:cNvSpPr/>
      </xdr:nvSpPr>
      <xdr:spPr>
        <a:xfrm>
          <a:off x="13887450" y="16946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A1660593-67FD-4F7C-8609-02C0A2411DBD}"/>
            </a:ext>
          </a:extLst>
        </xdr:cNvPr>
        <xdr:cNvSpPr/>
      </xdr:nvSpPr>
      <xdr:spPr>
        <a:xfrm>
          <a:off x="13096875" y="16927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F9A6B2CA-EAFA-42B2-894E-5D457DA45638}"/>
            </a:ext>
          </a:extLst>
        </xdr:cNvPr>
        <xdr:cNvSpPr/>
      </xdr:nvSpPr>
      <xdr:spPr>
        <a:xfrm>
          <a:off x="12296775" y="16964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195D28D0-1295-4E73-BBB8-8ACE50B1AF73}"/>
            </a:ext>
          </a:extLst>
        </xdr:cNvPr>
        <xdr:cNvSpPr/>
      </xdr:nvSpPr>
      <xdr:spPr>
        <a:xfrm>
          <a:off x="11487150" y="16964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E349DA4-9E87-48FC-8761-DF0C6B2AF80B}"/>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2F19480-FDC9-4FED-AE29-338E5805641E}"/>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652D656-E6A5-4BB3-B673-05F93B9FE68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828116E-2862-4ED4-B853-09F0510D6981}"/>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F1B5057-34BB-4259-88CA-D2BABDE8A5C0}"/>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27305</xdr:rowOff>
    </xdr:from>
    <xdr:to>
      <xdr:col>85</xdr:col>
      <xdr:colOff>177800</xdr:colOff>
      <xdr:row>103</xdr:row>
      <xdr:rowOff>128905</xdr:rowOff>
    </xdr:to>
    <xdr:sp macro="" textlink="">
      <xdr:nvSpPr>
        <xdr:cNvPr id="878" name="楕円 877">
          <a:extLst>
            <a:ext uri="{FF2B5EF4-FFF2-40B4-BE49-F238E27FC236}">
              <a16:creationId xmlns:a16="http://schemas.microsoft.com/office/drawing/2014/main" id="{57B5BD30-CD81-4F04-91EE-7AAE8B3F93FA}"/>
            </a:ext>
          </a:extLst>
        </xdr:cNvPr>
        <xdr:cNvSpPr/>
      </xdr:nvSpPr>
      <xdr:spPr>
        <a:xfrm>
          <a:off x="14649450" y="16708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50182</xdr:rowOff>
    </xdr:from>
    <xdr:ext cx="405111" cy="259045"/>
    <xdr:sp macro="" textlink="">
      <xdr:nvSpPr>
        <xdr:cNvPr id="879" name="【公民館】&#10;有形固定資産減価償却率該当値テキスト">
          <a:extLst>
            <a:ext uri="{FF2B5EF4-FFF2-40B4-BE49-F238E27FC236}">
              <a16:creationId xmlns:a16="http://schemas.microsoft.com/office/drawing/2014/main" id="{48BB43B5-748F-4326-80A8-2E7A519788CE}"/>
            </a:ext>
          </a:extLst>
        </xdr:cNvPr>
        <xdr:cNvSpPr txBox="1"/>
      </xdr:nvSpPr>
      <xdr:spPr>
        <a:xfrm>
          <a:off x="14735175" y="1656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153036</xdr:rowOff>
    </xdr:from>
    <xdr:to>
      <xdr:col>81</xdr:col>
      <xdr:colOff>101600</xdr:colOff>
      <xdr:row>103</xdr:row>
      <xdr:rowOff>83186</xdr:rowOff>
    </xdr:to>
    <xdr:sp macro="" textlink="">
      <xdr:nvSpPr>
        <xdr:cNvPr id="880" name="楕円 879">
          <a:extLst>
            <a:ext uri="{FF2B5EF4-FFF2-40B4-BE49-F238E27FC236}">
              <a16:creationId xmlns:a16="http://schemas.microsoft.com/office/drawing/2014/main" id="{38E6DDA9-3AF7-4EC1-BB86-3FA681F3FE15}"/>
            </a:ext>
          </a:extLst>
        </xdr:cNvPr>
        <xdr:cNvSpPr/>
      </xdr:nvSpPr>
      <xdr:spPr>
        <a:xfrm>
          <a:off x="13887450" y="166693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32386</xdr:rowOff>
    </xdr:from>
    <xdr:to>
      <xdr:col>85</xdr:col>
      <xdr:colOff>127000</xdr:colOff>
      <xdr:row>103</xdr:row>
      <xdr:rowOff>78105</xdr:rowOff>
    </xdr:to>
    <xdr:cxnSp macro="">
      <xdr:nvCxnSpPr>
        <xdr:cNvPr id="881" name="直線コネクタ 880">
          <a:extLst>
            <a:ext uri="{FF2B5EF4-FFF2-40B4-BE49-F238E27FC236}">
              <a16:creationId xmlns:a16="http://schemas.microsoft.com/office/drawing/2014/main" id="{B7CD59A8-1BCE-4E74-A11D-7D83964D985E}"/>
            </a:ext>
          </a:extLst>
        </xdr:cNvPr>
        <xdr:cNvCxnSpPr/>
      </xdr:nvCxnSpPr>
      <xdr:spPr>
        <a:xfrm>
          <a:off x="13935075" y="16707486"/>
          <a:ext cx="7620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40639</xdr:rowOff>
    </xdr:from>
    <xdr:to>
      <xdr:col>76</xdr:col>
      <xdr:colOff>165100</xdr:colOff>
      <xdr:row>103</xdr:row>
      <xdr:rowOff>142239</xdr:rowOff>
    </xdr:to>
    <xdr:sp macro="" textlink="">
      <xdr:nvSpPr>
        <xdr:cNvPr id="882" name="楕円 881">
          <a:extLst>
            <a:ext uri="{FF2B5EF4-FFF2-40B4-BE49-F238E27FC236}">
              <a16:creationId xmlns:a16="http://schemas.microsoft.com/office/drawing/2014/main" id="{10FBD8EE-A738-41FC-9DA1-E81BE59FE903}"/>
            </a:ext>
          </a:extLst>
        </xdr:cNvPr>
        <xdr:cNvSpPr/>
      </xdr:nvSpPr>
      <xdr:spPr>
        <a:xfrm>
          <a:off x="13096875" y="167189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32386</xdr:rowOff>
    </xdr:from>
    <xdr:to>
      <xdr:col>81</xdr:col>
      <xdr:colOff>50800</xdr:colOff>
      <xdr:row>103</xdr:row>
      <xdr:rowOff>91439</xdr:rowOff>
    </xdr:to>
    <xdr:cxnSp macro="">
      <xdr:nvCxnSpPr>
        <xdr:cNvPr id="883" name="直線コネクタ 882">
          <a:extLst>
            <a:ext uri="{FF2B5EF4-FFF2-40B4-BE49-F238E27FC236}">
              <a16:creationId xmlns:a16="http://schemas.microsoft.com/office/drawing/2014/main" id="{F2D29943-F9D3-478C-AC1B-965A2EAF73F6}"/>
            </a:ext>
          </a:extLst>
        </xdr:cNvPr>
        <xdr:cNvCxnSpPr/>
      </xdr:nvCxnSpPr>
      <xdr:spPr>
        <a:xfrm flipV="1">
          <a:off x="13144500" y="16707486"/>
          <a:ext cx="790575"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168275</xdr:rowOff>
    </xdr:from>
    <xdr:to>
      <xdr:col>72</xdr:col>
      <xdr:colOff>38100</xdr:colOff>
      <xdr:row>103</xdr:row>
      <xdr:rowOff>98425</xdr:rowOff>
    </xdr:to>
    <xdr:sp macro="" textlink="">
      <xdr:nvSpPr>
        <xdr:cNvPr id="884" name="楕円 883">
          <a:extLst>
            <a:ext uri="{FF2B5EF4-FFF2-40B4-BE49-F238E27FC236}">
              <a16:creationId xmlns:a16="http://schemas.microsoft.com/office/drawing/2014/main" id="{D2E0159D-1399-44D0-936C-E2AD35C05C33}"/>
            </a:ext>
          </a:extLst>
        </xdr:cNvPr>
        <xdr:cNvSpPr/>
      </xdr:nvSpPr>
      <xdr:spPr>
        <a:xfrm>
          <a:off x="12296775" y="166751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103</xdr:row>
      <xdr:rowOff>91439</xdr:rowOff>
    </xdr:to>
    <xdr:cxnSp macro="">
      <xdr:nvCxnSpPr>
        <xdr:cNvPr id="885" name="直線コネクタ 884">
          <a:extLst>
            <a:ext uri="{FF2B5EF4-FFF2-40B4-BE49-F238E27FC236}">
              <a16:creationId xmlns:a16="http://schemas.microsoft.com/office/drawing/2014/main" id="{C5CF45D0-BE7D-4145-816D-1249E45F9320}"/>
            </a:ext>
          </a:extLst>
        </xdr:cNvPr>
        <xdr:cNvCxnSpPr/>
      </xdr:nvCxnSpPr>
      <xdr:spPr>
        <a:xfrm>
          <a:off x="12344400" y="16722725"/>
          <a:ext cx="8001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160655</xdr:rowOff>
    </xdr:from>
    <xdr:to>
      <xdr:col>67</xdr:col>
      <xdr:colOff>101600</xdr:colOff>
      <xdr:row>104</xdr:row>
      <xdr:rowOff>90805</xdr:rowOff>
    </xdr:to>
    <xdr:sp macro="" textlink="">
      <xdr:nvSpPr>
        <xdr:cNvPr id="886" name="楕円 885">
          <a:extLst>
            <a:ext uri="{FF2B5EF4-FFF2-40B4-BE49-F238E27FC236}">
              <a16:creationId xmlns:a16="http://schemas.microsoft.com/office/drawing/2014/main" id="{0B0A1F57-E63F-48D8-9A70-F059C5968DE3}"/>
            </a:ext>
          </a:extLst>
        </xdr:cNvPr>
        <xdr:cNvSpPr/>
      </xdr:nvSpPr>
      <xdr:spPr>
        <a:xfrm>
          <a:off x="11487150" y="168421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47625</xdr:rowOff>
    </xdr:from>
    <xdr:to>
      <xdr:col>71</xdr:col>
      <xdr:colOff>177800</xdr:colOff>
      <xdr:row>104</xdr:row>
      <xdr:rowOff>40005</xdr:rowOff>
    </xdr:to>
    <xdr:cxnSp macro="">
      <xdr:nvCxnSpPr>
        <xdr:cNvPr id="887" name="直線コネクタ 886">
          <a:extLst>
            <a:ext uri="{FF2B5EF4-FFF2-40B4-BE49-F238E27FC236}">
              <a16:creationId xmlns:a16="http://schemas.microsoft.com/office/drawing/2014/main" id="{AE436B2C-D152-4070-A1C9-9ECB36D7D896}"/>
            </a:ext>
          </a:extLst>
        </xdr:cNvPr>
        <xdr:cNvCxnSpPr/>
      </xdr:nvCxnSpPr>
      <xdr:spPr>
        <a:xfrm flipV="1">
          <a:off x="11534775" y="16722725"/>
          <a:ext cx="809625"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7192DF73-03D7-479F-AC44-7A9E53AB6BA8}"/>
            </a:ext>
          </a:extLst>
        </xdr:cNvPr>
        <xdr:cNvSpPr txBox="1"/>
      </xdr:nvSpPr>
      <xdr:spPr>
        <a:xfrm>
          <a:off x="13745219"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39B23C54-E719-4FC8-BEC2-D979386F5EC1}"/>
            </a:ext>
          </a:extLst>
        </xdr:cNvPr>
        <xdr:cNvSpPr txBox="1"/>
      </xdr:nvSpPr>
      <xdr:spPr>
        <a:xfrm>
          <a:off x="12964169"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9659716D-3CC3-4F69-BADA-6F627955887F}"/>
            </a:ext>
          </a:extLst>
        </xdr:cNvPr>
        <xdr:cNvSpPr txBox="1"/>
      </xdr:nvSpPr>
      <xdr:spPr>
        <a:xfrm>
          <a:off x="12164069"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E06FE8E1-A6A1-484B-B687-003599CB3B78}"/>
            </a:ext>
          </a:extLst>
        </xdr:cNvPr>
        <xdr:cNvSpPr txBox="1"/>
      </xdr:nvSpPr>
      <xdr:spPr>
        <a:xfrm>
          <a:off x="11354444"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99713</xdr:rowOff>
    </xdr:from>
    <xdr:ext cx="405111" cy="259045"/>
    <xdr:sp macro="" textlink="">
      <xdr:nvSpPr>
        <xdr:cNvPr id="892" name="n_1mainValue【公民館】&#10;有形固定資産減価償却率">
          <a:extLst>
            <a:ext uri="{FF2B5EF4-FFF2-40B4-BE49-F238E27FC236}">
              <a16:creationId xmlns:a16="http://schemas.microsoft.com/office/drawing/2014/main" id="{5F3848A7-00E9-4A1A-BA29-7324D3BC1BA6}"/>
            </a:ext>
          </a:extLst>
        </xdr:cNvPr>
        <xdr:cNvSpPr txBox="1"/>
      </xdr:nvSpPr>
      <xdr:spPr>
        <a:xfrm>
          <a:off x="13745219" y="1645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158766</xdr:rowOff>
    </xdr:from>
    <xdr:ext cx="405111" cy="259045"/>
    <xdr:sp macro="" textlink="">
      <xdr:nvSpPr>
        <xdr:cNvPr id="893" name="n_2mainValue【公民館】&#10;有形固定資産減価償却率">
          <a:extLst>
            <a:ext uri="{FF2B5EF4-FFF2-40B4-BE49-F238E27FC236}">
              <a16:creationId xmlns:a16="http://schemas.microsoft.com/office/drawing/2014/main" id="{4513A1C3-55FE-4188-B082-2E74DE2B53CC}"/>
            </a:ext>
          </a:extLst>
        </xdr:cNvPr>
        <xdr:cNvSpPr txBox="1"/>
      </xdr:nvSpPr>
      <xdr:spPr>
        <a:xfrm>
          <a:off x="12964169" y="1651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114952</xdr:rowOff>
    </xdr:from>
    <xdr:ext cx="405111" cy="259045"/>
    <xdr:sp macro="" textlink="">
      <xdr:nvSpPr>
        <xdr:cNvPr id="894" name="n_3mainValue【公民館】&#10;有形固定資産減価償却率">
          <a:extLst>
            <a:ext uri="{FF2B5EF4-FFF2-40B4-BE49-F238E27FC236}">
              <a16:creationId xmlns:a16="http://schemas.microsoft.com/office/drawing/2014/main" id="{2E89DA34-83AF-4DBC-94B5-EAE1582FA2B0}"/>
            </a:ext>
          </a:extLst>
        </xdr:cNvPr>
        <xdr:cNvSpPr txBox="1"/>
      </xdr:nvSpPr>
      <xdr:spPr>
        <a:xfrm>
          <a:off x="12164069"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107332</xdr:rowOff>
    </xdr:from>
    <xdr:ext cx="405111" cy="259045"/>
    <xdr:sp macro="" textlink="">
      <xdr:nvSpPr>
        <xdr:cNvPr id="895" name="n_4mainValue【公民館】&#10;有形固定資産減価償却率">
          <a:extLst>
            <a:ext uri="{FF2B5EF4-FFF2-40B4-BE49-F238E27FC236}">
              <a16:creationId xmlns:a16="http://schemas.microsoft.com/office/drawing/2014/main" id="{494619DA-0E84-4D0E-9962-8D823A3614B2}"/>
            </a:ext>
          </a:extLst>
        </xdr:cNvPr>
        <xdr:cNvSpPr txBox="1"/>
      </xdr:nvSpPr>
      <xdr:spPr>
        <a:xfrm>
          <a:off x="11354444" y="1662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901C66A-AFAC-46BC-9140-69FD7A95AD47}"/>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ACAC320F-BEC9-4529-8297-809C6A64227A}"/>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545301E9-4CFC-407D-96A3-0925EC8680B0}"/>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0888ADF-A63D-44A3-B1D0-979E4E1E51F7}"/>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E465C974-FFA0-4F97-814E-608BF2EE856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E8E976E9-C6A1-48AB-A4D1-27263B9E866D}"/>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A61978F1-07C7-4432-B403-AFAB2A83D57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98E07A9A-C741-460D-BA95-D57CF5FA5E7B}"/>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B8963749-0B68-45BC-853E-EED0C22D19C6}"/>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3936ABAD-7B4C-4929-9902-CD98BC6DC72D}"/>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E5144E0A-1025-4824-ADB9-13E56736F6A8}"/>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0758DE4F-0064-4699-A159-073294FB8165}"/>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967E51F1-14DB-41A5-92B0-2DAC7D0C2736}"/>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8ABB066A-2804-45B4-AC8E-250A89FE36D3}"/>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0D5B4E8A-EAC6-4416-9E23-C786007D28C0}"/>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2E890FE5-80DB-4544-B4AE-833B09B11459}"/>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924CDCDC-7229-4A99-8B5F-A36A1CAADD6C}"/>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353EC58F-BBF5-4CEA-AA9D-AF518D83F538}"/>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400D3DBF-116B-480D-9970-E3C89A1854EB}"/>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BC3C32DE-3194-4C18-9DB9-90EC390969CC}"/>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31299124-0C6B-4C11-8195-79DB7C66C9D8}"/>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149CD3B2-74A8-41D9-9BDB-74BDCF06F20E}"/>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222170BB-DBF2-45DB-964F-4BD19D70DDB3}"/>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38B4A8EB-16F2-4183-8D5E-44EFCEE3FC82}"/>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05226A58-063E-41C5-AB1E-B0106BE93AFF}"/>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996DCFFA-29ED-4117-9C30-B0E278D5D1A4}"/>
            </a:ext>
          </a:extLst>
        </xdr:cNvPr>
        <xdr:cNvCxnSpPr/>
      </xdr:nvCxnSpPr>
      <xdr:spPr>
        <a:xfrm flipV="1">
          <a:off x="19954239" y="16314511"/>
          <a:ext cx="0" cy="135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64C6C8B8-8C18-4B64-925F-1BA2D2750F0D}"/>
            </a:ext>
          </a:extLst>
        </xdr:cNvPr>
        <xdr:cNvSpPr txBox="1"/>
      </xdr:nvSpPr>
      <xdr:spPr>
        <a:xfrm>
          <a:off x="19992975" y="17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1FD84F9D-A52F-4183-B278-1743487C468E}"/>
            </a:ext>
          </a:extLst>
        </xdr:cNvPr>
        <xdr:cNvCxnSpPr/>
      </xdr:nvCxnSpPr>
      <xdr:spPr>
        <a:xfrm>
          <a:off x="19878675" y="17670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033BBF4C-49CF-4200-85F3-2B9A9C89991C}"/>
            </a:ext>
          </a:extLst>
        </xdr:cNvPr>
        <xdr:cNvSpPr txBox="1"/>
      </xdr:nvSpPr>
      <xdr:spPr>
        <a:xfrm>
          <a:off x="19992975" y="1609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2590755C-3F45-4400-8325-8017D0BEDCFC}"/>
            </a:ext>
          </a:extLst>
        </xdr:cNvPr>
        <xdr:cNvCxnSpPr/>
      </xdr:nvCxnSpPr>
      <xdr:spPr>
        <a:xfrm>
          <a:off x="19878675" y="1631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F0EE0298-B8EA-4379-B120-B9B8BF8FB448}"/>
            </a:ext>
          </a:extLst>
        </xdr:cNvPr>
        <xdr:cNvSpPr txBox="1"/>
      </xdr:nvSpPr>
      <xdr:spPr>
        <a:xfrm>
          <a:off x="19992975" y="17296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7BC10678-6BF7-439E-AC8B-621E86A46B8D}"/>
            </a:ext>
          </a:extLst>
        </xdr:cNvPr>
        <xdr:cNvSpPr/>
      </xdr:nvSpPr>
      <xdr:spPr>
        <a:xfrm>
          <a:off x="19897725" y="17318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1BBD5F9A-A478-437A-B97F-3D6F8762E3B3}"/>
            </a:ext>
          </a:extLst>
        </xdr:cNvPr>
        <xdr:cNvSpPr/>
      </xdr:nvSpPr>
      <xdr:spPr>
        <a:xfrm>
          <a:off x="19154775" y="17328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CDC9D8D8-031B-4C07-9377-F6E9469A65BA}"/>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C37763B1-C511-4771-BAFD-025A8EA59550}"/>
            </a:ext>
          </a:extLst>
        </xdr:cNvPr>
        <xdr:cNvSpPr/>
      </xdr:nvSpPr>
      <xdr:spPr>
        <a:xfrm>
          <a:off x="17554575" y="17313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A394AFA3-7903-4136-B200-5526200AC0E4}"/>
            </a:ext>
          </a:extLst>
        </xdr:cNvPr>
        <xdr:cNvSpPr/>
      </xdr:nvSpPr>
      <xdr:spPr>
        <a:xfrm>
          <a:off x="16754475" y="17308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E6DDB14-D19E-457C-83B6-2AACF6431745}"/>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9D51DD3-CFA9-4AB9-832C-F517BAA0191D}"/>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4722EE5-44D2-4F60-8F64-ADD7A63D252F}"/>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E24D796-0F38-4CF4-AD25-F883C784EA6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52F571C-E2FB-4B7D-8816-7DD6E8B2C036}"/>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7" name="楕円 936">
          <a:extLst>
            <a:ext uri="{FF2B5EF4-FFF2-40B4-BE49-F238E27FC236}">
              <a16:creationId xmlns:a16="http://schemas.microsoft.com/office/drawing/2014/main" id="{BE39AA4A-64A0-4EB2-B5C9-B77A23512139}"/>
            </a:ext>
          </a:extLst>
        </xdr:cNvPr>
        <xdr:cNvSpPr/>
      </xdr:nvSpPr>
      <xdr:spPr>
        <a:xfrm>
          <a:off x="19897725" y="17128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152779</xdr:rowOff>
    </xdr:from>
    <xdr:ext cx="469744" cy="259045"/>
    <xdr:sp macro="" textlink="">
      <xdr:nvSpPr>
        <xdr:cNvPr id="938" name="【公民館】&#10;一人当たり面積該当値テキスト">
          <a:extLst>
            <a:ext uri="{FF2B5EF4-FFF2-40B4-BE49-F238E27FC236}">
              <a16:creationId xmlns:a16="http://schemas.microsoft.com/office/drawing/2014/main" id="{88F16996-2A21-46FD-BB4E-3CE6055A0595}"/>
            </a:ext>
          </a:extLst>
        </xdr:cNvPr>
        <xdr:cNvSpPr txBox="1"/>
      </xdr:nvSpPr>
      <xdr:spPr>
        <a:xfrm>
          <a:off x="19992975" y="169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136434</xdr:rowOff>
    </xdr:from>
    <xdr:to>
      <xdr:col>112</xdr:col>
      <xdr:colOff>38100</xdr:colOff>
      <xdr:row>106</xdr:row>
      <xdr:rowOff>66584</xdr:rowOff>
    </xdr:to>
    <xdr:sp macro="" textlink="">
      <xdr:nvSpPr>
        <xdr:cNvPr id="939" name="楕円 938">
          <a:extLst>
            <a:ext uri="{FF2B5EF4-FFF2-40B4-BE49-F238E27FC236}">
              <a16:creationId xmlns:a16="http://schemas.microsoft.com/office/drawing/2014/main" id="{2DC108DE-4875-4BDF-B4E0-A16C4507A00A}"/>
            </a:ext>
          </a:extLst>
        </xdr:cNvPr>
        <xdr:cNvSpPr/>
      </xdr:nvSpPr>
      <xdr:spPr>
        <a:xfrm>
          <a:off x="19154775" y="171385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xdr:rowOff>
    </xdr:from>
    <xdr:to>
      <xdr:col>116</xdr:col>
      <xdr:colOff>63500</xdr:colOff>
      <xdr:row>106</xdr:row>
      <xdr:rowOff>15784</xdr:rowOff>
    </xdr:to>
    <xdr:cxnSp macro="">
      <xdr:nvCxnSpPr>
        <xdr:cNvPr id="940" name="直線コネクタ 939">
          <a:extLst>
            <a:ext uri="{FF2B5EF4-FFF2-40B4-BE49-F238E27FC236}">
              <a16:creationId xmlns:a16="http://schemas.microsoft.com/office/drawing/2014/main" id="{57DCABF3-B41A-4A6A-A5A9-DAA18D283B77}"/>
            </a:ext>
          </a:extLst>
        </xdr:cNvPr>
        <xdr:cNvCxnSpPr/>
      </xdr:nvCxnSpPr>
      <xdr:spPr>
        <a:xfrm flipV="1">
          <a:off x="19202400" y="17176477"/>
          <a:ext cx="7524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941" name="楕円 940">
          <a:extLst>
            <a:ext uri="{FF2B5EF4-FFF2-40B4-BE49-F238E27FC236}">
              <a16:creationId xmlns:a16="http://schemas.microsoft.com/office/drawing/2014/main" id="{6C5DA8B1-3766-403B-9788-C6F8AB296B78}"/>
            </a:ext>
          </a:extLst>
        </xdr:cNvPr>
        <xdr:cNvSpPr/>
      </xdr:nvSpPr>
      <xdr:spPr>
        <a:xfrm>
          <a:off x="18345150" y="17071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106</xdr:row>
      <xdr:rowOff>15784</xdr:rowOff>
    </xdr:to>
    <xdr:cxnSp macro="">
      <xdr:nvCxnSpPr>
        <xdr:cNvPr id="942" name="直線コネクタ 941">
          <a:extLst>
            <a:ext uri="{FF2B5EF4-FFF2-40B4-BE49-F238E27FC236}">
              <a16:creationId xmlns:a16="http://schemas.microsoft.com/office/drawing/2014/main" id="{D9B151BD-32BE-4760-8C77-23DE9001B8D4}"/>
            </a:ext>
          </a:extLst>
        </xdr:cNvPr>
        <xdr:cNvCxnSpPr/>
      </xdr:nvCxnSpPr>
      <xdr:spPr>
        <a:xfrm>
          <a:off x="18392775" y="17119146"/>
          <a:ext cx="809625" cy="5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943" name="楕円 942">
          <a:extLst>
            <a:ext uri="{FF2B5EF4-FFF2-40B4-BE49-F238E27FC236}">
              <a16:creationId xmlns:a16="http://schemas.microsoft.com/office/drawing/2014/main" id="{1B882665-7727-48D1-A982-55F114D6F35E}"/>
            </a:ext>
          </a:extLst>
        </xdr:cNvPr>
        <xdr:cNvSpPr/>
      </xdr:nvSpPr>
      <xdr:spPr>
        <a:xfrm>
          <a:off x="17554575" y="170814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105</xdr:row>
      <xdr:rowOff>130084</xdr:rowOff>
    </xdr:to>
    <xdr:cxnSp macro="">
      <xdr:nvCxnSpPr>
        <xdr:cNvPr id="944" name="直線コネクタ 943">
          <a:extLst>
            <a:ext uri="{FF2B5EF4-FFF2-40B4-BE49-F238E27FC236}">
              <a16:creationId xmlns:a16="http://schemas.microsoft.com/office/drawing/2014/main" id="{D992A80C-1A87-40A5-82DC-0755FD867EDF}"/>
            </a:ext>
          </a:extLst>
        </xdr:cNvPr>
        <xdr:cNvCxnSpPr/>
      </xdr:nvCxnSpPr>
      <xdr:spPr>
        <a:xfrm flipV="1">
          <a:off x="17602200" y="17119146"/>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139700</xdr:rowOff>
    </xdr:from>
    <xdr:to>
      <xdr:col>98</xdr:col>
      <xdr:colOff>38100</xdr:colOff>
      <xdr:row>106</xdr:row>
      <xdr:rowOff>69850</xdr:rowOff>
    </xdr:to>
    <xdr:sp macro="" textlink="">
      <xdr:nvSpPr>
        <xdr:cNvPr id="945" name="楕円 944">
          <a:extLst>
            <a:ext uri="{FF2B5EF4-FFF2-40B4-BE49-F238E27FC236}">
              <a16:creationId xmlns:a16="http://schemas.microsoft.com/office/drawing/2014/main" id="{48461438-216D-486D-96AB-0568FBC27F49}"/>
            </a:ext>
          </a:extLst>
        </xdr:cNvPr>
        <xdr:cNvSpPr/>
      </xdr:nvSpPr>
      <xdr:spPr>
        <a:xfrm>
          <a:off x="16754475" y="17145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106</xdr:row>
      <xdr:rowOff>19050</xdr:rowOff>
    </xdr:to>
    <xdr:cxnSp macro="">
      <xdr:nvCxnSpPr>
        <xdr:cNvPr id="946" name="直線コネクタ 945">
          <a:extLst>
            <a:ext uri="{FF2B5EF4-FFF2-40B4-BE49-F238E27FC236}">
              <a16:creationId xmlns:a16="http://schemas.microsoft.com/office/drawing/2014/main" id="{D9805130-A43E-4538-84E7-4B85F536F7A9}"/>
            </a:ext>
          </a:extLst>
        </xdr:cNvPr>
        <xdr:cNvCxnSpPr/>
      </xdr:nvCxnSpPr>
      <xdr:spPr>
        <a:xfrm flipV="1">
          <a:off x="16802100" y="17129034"/>
          <a:ext cx="80010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FB9E8C93-250C-49F5-9A77-8D025F914953}"/>
            </a:ext>
          </a:extLst>
        </xdr:cNvPr>
        <xdr:cNvSpPr txBox="1"/>
      </xdr:nvSpPr>
      <xdr:spPr>
        <a:xfrm>
          <a:off x="18983402" y="1741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36D4AE8E-3F1F-4256-A207-84740C433FAA}"/>
            </a:ext>
          </a:extLst>
        </xdr:cNvPr>
        <xdr:cNvSpPr txBox="1"/>
      </xdr:nvSpPr>
      <xdr:spPr>
        <a:xfrm>
          <a:off x="18183302" y="173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5E506F96-983B-403E-A033-2D3CC124019C}"/>
            </a:ext>
          </a:extLst>
        </xdr:cNvPr>
        <xdr:cNvSpPr txBox="1"/>
      </xdr:nvSpPr>
      <xdr:spPr>
        <a:xfrm>
          <a:off x="17383202" y="1739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B2E3BCFA-AB4B-463D-9DDC-52FD82053952}"/>
            </a:ext>
          </a:extLst>
        </xdr:cNvPr>
        <xdr:cNvSpPr txBox="1"/>
      </xdr:nvSpPr>
      <xdr:spPr>
        <a:xfrm>
          <a:off x="16592627" y="173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83111</xdr:rowOff>
    </xdr:from>
    <xdr:ext cx="469744" cy="259045"/>
    <xdr:sp macro="" textlink="">
      <xdr:nvSpPr>
        <xdr:cNvPr id="951" name="n_1mainValue【公民館】&#10;一人当たり面積">
          <a:extLst>
            <a:ext uri="{FF2B5EF4-FFF2-40B4-BE49-F238E27FC236}">
              <a16:creationId xmlns:a16="http://schemas.microsoft.com/office/drawing/2014/main" id="{973FE175-7238-4D26-8781-B395E586ECC2}"/>
            </a:ext>
          </a:extLst>
        </xdr:cNvPr>
        <xdr:cNvSpPr txBox="1"/>
      </xdr:nvSpPr>
      <xdr:spPr>
        <a:xfrm>
          <a:off x="18983402" y="169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952" name="n_2mainValue【公民館】&#10;一人当たり面積">
          <a:extLst>
            <a:ext uri="{FF2B5EF4-FFF2-40B4-BE49-F238E27FC236}">
              <a16:creationId xmlns:a16="http://schemas.microsoft.com/office/drawing/2014/main" id="{0CF32A80-8305-4D6D-8F65-0F6D9474700E}"/>
            </a:ext>
          </a:extLst>
        </xdr:cNvPr>
        <xdr:cNvSpPr txBox="1"/>
      </xdr:nvSpPr>
      <xdr:spPr>
        <a:xfrm>
          <a:off x="18183302" y="1684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25961</xdr:rowOff>
    </xdr:from>
    <xdr:ext cx="469744" cy="259045"/>
    <xdr:sp macro="" textlink="">
      <xdr:nvSpPr>
        <xdr:cNvPr id="953" name="n_3mainValue【公民館】&#10;一人当たり面積">
          <a:extLst>
            <a:ext uri="{FF2B5EF4-FFF2-40B4-BE49-F238E27FC236}">
              <a16:creationId xmlns:a16="http://schemas.microsoft.com/office/drawing/2014/main" id="{25E832DB-197F-4F40-B10A-7B727CBFACBC}"/>
            </a:ext>
          </a:extLst>
        </xdr:cNvPr>
        <xdr:cNvSpPr txBox="1"/>
      </xdr:nvSpPr>
      <xdr:spPr>
        <a:xfrm>
          <a:off x="17383202" y="1686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86377</xdr:rowOff>
    </xdr:from>
    <xdr:ext cx="469744" cy="259045"/>
    <xdr:sp macro="" textlink="">
      <xdr:nvSpPr>
        <xdr:cNvPr id="954" name="n_4mainValue【公民館】&#10;一人当たり面積">
          <a:extLst>
            <a:ext uri="{FF2B5EF4-FFF2-40B4-BE49-F238E27FC236}">
              <a16:creationId xmlns:a16="http://schemas.microsoft.com/office/drawing/2014/main" id="{F845B703-C8E4-42C2-8016-447F703CDC76}"/>
            </a:ext>
          </a:extLst>
        </xdr:cNvPr>
        <xdr:cNvSpPr txBox="1"/>
      </xdr:nvSpPr>
      <xdr:spPr>
        <a:xfrm>
          <a:off x="16592627" y="1692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A06A14C2-9BCF-4CCA-A1A0-D5C57B6C1ACD}"/>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5002175D-4D89-4C51-88AF-497D1E981645}"/>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3A5EC0B0-0323-4C0D-A88B-8A3A3363B719}"/>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上記施設の中では、「橋りょう・トンネル」、「公営住宅」が類似団体内平均値と比べ、それぞれ</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橋りょう・トンネル」については、「八幡浜市橋梁長寿命化修繕計画」及び「八幡浜市道路トンネル個別施設計画」に基づき、計画的かつ効率的な予防管理を行うことにより、橋梁及びトンネルの長寿命化による修繕等のコスト縮減を図る。</a:t>
          </a:r>
        </a:p>
        <a:p>
          <a:r>
            <a:rPr kumimoji="1" lang="ja-JP" altLang="en-US" sz="1300">
              <a:latin typeface="ＭＳ Ｐゴシック" panose="020B0600070205080204" pitchFamily="50" charset="-128"/>
              <a:ea typeface="ＭＳ Ｐゴシック" panose="020B0600070205080204" pitchFamily="50" charset="-128"/>
            </a:rPr>
            <a:t>　「公営住宅」については、令和５年度末に策定した「八幡浜市公営住宅等長寿命化計画」では建て替えが必要と判断した住棟・住戸はないものの、必要に応じて民間賃貸住宅と合築すること等も検討の対象としつつ、計画的かつ効果的に施設の長寿命化、修繕等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DE2CA8-D6E1-4CF1-8892-A2B7E823B701}"/>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C867B5-ECBE-460F-958D-407F09AA85E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033DCB-88AF-4851-81E2-4509F4925AF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83B05D-8647-4FDE-BF83-17569041EF5A}"/>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80A5FE-978C-4B00-B3D9-E30F63F71139}"/>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5D8DD5-7F8C-4540-966D-CE7A978F93D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79DEC4-0A41-4167-8C97-D846424B476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A5CDAF-FE42-4CD5-B24F-ED543903582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B01F3F-B0CA-463B-A47C-8198AC8FB1C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BAB0D5-BC4C-4769-9DA6-2BCB4A59FDB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5B200E-1DB5-4755-87F9-20FC1020BFCA}"/>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8A4B73-8592-4AED-944D-7ADBF8DE39E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9CA7F6-627C-40B0-8806-27D95284F7E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E55613-DA34-4841-B622-A337AB49142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53DDC1-C3DD-4C32-B4FE-6571000CDB11}"/>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710531E-0E8B-41E0-BDDD-61D6ED730C79}"/>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FE077F-DCB2-4432-A582-DA050CCF63D0}"/>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BB11AA-5356-411C-914D-3B2A386A4FFE}"/>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44DCDD-171B-4F39-A02B-1917774B1CC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81479B-3432-4D20-A7B8-B0B7A27873E6}"/>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8D5812-D927-4951-9FA7-B36BF885A8B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A6AE5C-7442-4BFD-86E5-ECDFBB5FEB9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432078-3F7B-4AED-877B-E34282237B8E}"/>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014C81-3915-44D7-8534-29DD43A8BC7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36ABCA-DB58-47BC-87CF-BC65C00AFAA7}"/>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A7E7BD-3822-4DF4-8486-1A01949779ED}"/>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6F6590-139E-4625-80E5-83AC944732C8}"/>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D9B262-918D-49F3-A38E-48D8BFF7B567}"/>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8121FB-B344-4AAB-90F6-1650FC3CFD72}"/>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049375-7990-40C0-B42D-4B42521699E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BAC54C-CF57-4675-B38E-6A0B58D44893}"/>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4B0F5B-7B98-459D-A868-C09580F7147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68A990-832A-4163-8446-A2D9BB65C160}"/>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840A32-112E-493F-BBCC-65A02D11BAD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2C8F88B-9124-49F2-AE31-BE5CBE29F63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5DA2F9-5F42-43F7-92FA-50C06BF32AA2}"/>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8567FD-8CA6-4BAE-9F41-30097E886ED2}"/>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CAA1D86-0798-4F4D-AA09-D0159165A7C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141357-7C48-43D0-A341-507256C32EC1}"/>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C6EDAD-9D82-4532-866F-8799FB35E320}"/>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90BCAB-F142-4536-9CF5-F0A7DF5BAAF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0EC38C-39A6-4A19-9A08-FCAD9D3A8C25}"/>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FB4EC1B-96CE-44AF-9F1E-668B51B3B826}"/>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E3C830B-7413-403B-A19E-5EA04DA2F5E8}"/>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88E3C4-AA7B-49AE-8910-A8FC85F3FE4D}"/>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D01AA44-A099-47CE-A8EE-04E18BFFE29A}"/>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19EA34C-8B81-461C-9E8E-DCBEE59242F2}"/>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11DDB40-8B78-451A-AD34-9C448AA9F968}"/>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999A275-6C03-4560-BEE5-C10A4307629C}"/>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F0D7B67-B36C-4987-A40A-C0C82BB53C20}"/>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4B173B4-14B4-41B8-856C-351222DAF0E3}"/>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6C4DB16-75E8-46C7-8D91-28006AC8C5E8}"/>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D15B3F7-B486-4FEF-B748-2930ECF39ECD}"/>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05ED69A-914C-4D7F-A3D3-F22DAADA5A7A}"/>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7C4DDAD-9927-4376-BBAB-B3CEF40F8B7B}"/>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296E330-2A13-4214-96A8-7542F28A081B}"/>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C163343-D5F1-45AE-9C9A-362195F4652B}"/>
            </a:ext>
          </a:extLst>
        </xdr:cNvPr>
        <xdr:cNvCxnSpPr/>
      </xdr:nvCxnSpPr>
      <xdr:spPr>
        <a:xfrm flipV="1">
          <a:off x="4180840" y="5378903"/>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3A51FE8-7E21-4AD6-BF0D-75E224A9157C}"/>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AD403DA-AB41-4664-8B26-E14F2D10EC34}"/>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77522A4-8090-40BC-AAE3-54E47DBA2D67}"/>
            </a:ext>
          </a:extLst>
        </xdr:cNvPr>
        <xdr:cNvSpPr txBox="1"/>
      </xdr:nvSpPr>
      <xdr:spPr>
        <a:xfrm>
          <a:off x="4219575" y="51731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B25C144B-B435-40EB-B25C-37965D4B6040}"/>
            </a:ext>
          </a:extLst>
        </xdr:cNvPr>
        <xdr:cNvCxnSpPr/>
      </xdr:nvCxnSpPr>
      <xdr:spPr>
        <a:xfrm>
          <a:off x="4105275" y="5378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B4FDA1A-FC23-4452-8199-22065BD4CB6B}"/>
            </a:ext>
          </a:extLst>
        </xdr:cNvPr>
        <xdr:cNvSpPr txBox="1"/>
      </xdr:nvSpPr>
      <xdr:spPr>
        <a:xfrm>
          <a:off x="4219575" y="5875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DD9D20E2-8354-42C5-AED7-2A0785E32ACF}"/>
            </a:ext>
          </a:extLst>
        </xdr:cNvPr>
        <xdr:cNvSpPr/>
      </xdr:nvSpPr>
      <xdr:spPr>
        <a:xfrm>
          <a:off x="4124325"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00A33DE-4956-4CBC-86FC-0C2A9C16206D}"/>
            </a:ext>
          </a:extLst>
        </xdr:cNvPr>
        <xdr:cNvSpPr/>
      </xdr:nvSpPr>
      <xdr:spPr>
        <a:xfrm>
          <a:off x="3381375" y="59935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A833F974-5F0E-4749-A148-F7B3D8027908}"/>
            </a:ext>
          </a:extLst>
        </xdr:cNvPr>
        <xdr:cNvSpPr/>
      </xdr:nvSpPr>
      <xdr:spPr>
        <a:xfrm>
          <a:off x="2571750" y="5988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710C9B37-AB5C-433B-A9DB-6A1648D4B6F4}"/>
            </a:ext>
          </a:extLst>
        </xdr:cNvPr>
        <xdr:cNvSpPr/>
      </xdr:nvSpPr>
      <xdr:spPr>
        <a:xfrm>
          <a:off x="1781175" y="59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6021BD7-594A-4268-A2D4-B71B1334F322}"/>
            </a:ext>
          </a:extLst>
        </xdr:cNvPr>
        <xdr:cNvSpPr/>
      </xdr:nvSpPr>
      <xdr:spPr>
        <a:xfrm>
          <a:off x="981075" y="59558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46B43F-74F6-497D-82D9-3B305061F35B}"/>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DC08D9-33A7-40D0-97CB-8796455C4F36}"/>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076042-5C34-4F97-9DAF-6DCA3E3FB926}"/>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A96E4F-465F-451E-92C9-A1072B2D4A3B}"/>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280D68B-7C4A-462F-91CB-50BB917875E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0C41A859-FF32-4480-8987-756FA5DB9315}"/>
            </a:ext>
          </a:extLst>
        </xdr:cNvPr>
        <xdr:cNvSpPr/>
      </xdr:nvSpPr>
      <xdr:spPr>
        <a:xfrm>
          <a:off x="4124325" y="629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6CC7C930-4E7A-4263-8D4B-3208CABCBAB5}"/>
            </a:ext>
          </a:extLst>
        </xdr:cNvPr>
        <xdr:cNvSpPr txBox="1"/>
      </xdr:nvSpPr>
      <xdr:spPr>
        <a:xfrm>
          <a:off x="4219575"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68E1838B-6B38-4237-B853-9CCC107C405B}"/>
            </a:ext>
          </a:extLst>
        </xdr:cNvPr>
        <xdr:cNvSpPr/>
      </xdr:nvSpPr>
      <xdr:spPr>
        <a:xfrm>
          <a:off x="3381375" y="62570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370059D7-1E59-4AC5-AB45-F76D3C458A9F}"/>
            </a:ext>
          </a:extLst>
        </xdr:cNvPr>
        <xdr:cNvCxnSpPr/>
      </xdr:nvCxnSpPr>
      <xdr:spPr>
        <a:xfrm>
          <a:off x="3429000" y="6314168"/>
          <a:ext cx="7524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76019</xdr:rowOff>
    </xdr:from>
    <xdr:to>
      <xdr:col>15</xdr:col>
      <xdr:colOff>101600</xdr:colOff>
      <xdr:row>39</xdr:row>
      <xdr:rowOff>6169</xdr:rowOff>
    </xdr:to>
    <xdr:sp macro="" textlink="">
      <xdr:nvSpPr>
        <xdr:cNvPr id="78" name="楕円 77">
          <a:extLst>
            <a:ext uri="{FF2B5EF4-FFF2-40B4-BE49-F238E27FC236}">
              <a16:creationId xmlns:a16="http://schemas.microsoft.com/office/drawing/2014/main" id="{822968A8-B14A-4F75-A1EE-80B4EBE583A6}"/>
            </a:ext>
          </a:extLst>
        </xdr:cNvPr>
        <xdr:cNvSpPr/>
      </xdr:nvSpPr>
      <xdr:spPr>
        <a:xfrm>
          <a:off x="2571750" y="62291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126819</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EC87E8A8-8A07-4DBF-BD78-2A9D03B9A5CC}"/>
            </a:ext>
          </a:extLst>
        </xdr:cNvPr>
        <xdr:cNvCxnSpPr/>
      </xdr:nvCxnSpPr>
      <xdr:spPr>
        <a:xfrm>
          <a:off x="2619375" y="6276794"/>
          <a:ext cx="80962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43362</xdr:rowOff>
    </xdr:from>
    <xdr:to>
      <xdr:col>10</xdr:col>
      <xdr:colOff>165100</xdr:colOff>
      <xdr:row>38</xdr:row>
      <xdr:rowOff>144962</xdr:rowOff>
    </xdr:to>
    <xdr:sp macro="" textlink="">
      <xdr:nvSpPr>
        <xdr:cNvPr id="80" name="楕円 79">
          <a:extLst>
            <a:ext uri="{FF2B5EF4-FFF2-40B4-BE49-F238E27FC236}">
              <a16:creationId xmlns:a16="http://schemas.microsoft.com/office/drawing/2014/main" id="{8E5358D2-C738-4F78-BD0F-1C9A9D1DA749}"/>
            </a:ext>
          </a:extLst>
        </xdr:cNvPr>
        <xdr:cNvSpPr/>
      </xdr:nvSpPr>
      <xdr:spPr>
        <a:xfrm>
          <a:off x="1781175" y="61996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94162</xdr:rowOff>
    </xdr:from>
    <xdr:to>
      <xdr:col>15</xdr:col>
      <xdr:colOff>50800</xdr:colOff>
      <xdr:row>38</xdr:row>
      <xdr:rowOff>126819</xdr:rowOff>
    </xdr:to>
    <xdr:cxnSp macro="">
      <xdr:nvCxnSpPr>
        <xdr:cNvPr id="81" name="直線コネクタ 80">
          <a:extLst>
            <a:ext uri="{FF2B5EF4-FFF2-40B4-BE49-F238E27FC236}">
              <a16:creationId xmlns:a16="http://schemas.microsoft.com/office/drawing/2014/main" id="{A0857D76-6DA2-4C7A-8F3C-EA8A30AF7DFD}"/>
            </a:ext>
          </a:extLst>
        </xdr:cNvPr>
        <xdr:cNvCxnSpPr/>
      </xdr:nvCxnSpPr>
      <xdr:spPr>
        <a:xfrm>
          <a:off x="1828800" y="6247312"/>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macro="" textlink="">
      <xdr:nvSpPr>
        <xdr:cNvPr id="82" name="楕円 81">
          <a:extLst>
            <a:ext uri="{FF2B5EF4-FFF2-40B4-BE49-F238E27FC236}">
              <a16:creationId xmlns:a16="http://schemas.microsoft.com/office/drawing/2014/main" id="{331DD6A5-9619-45B4-9663-50D1F0593314}"/>
            </a:ext>
          </a:extLst>
        </xdr:cNvPr>
        <xdr:cNvSpPr/>
      </xdr:nvSpPr>
      <xdr:spPr>
        <a:xfrm>
          <a:off x="981075" y="61606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61504</xdr:rowOff>
    </xdr:from>
    <xdr:to>
      <xdr:col>10</xdr:col>
      <xdr:colOff>114300</xdr:colOff>
      <xdr:row>38</xdr:row>
      <xdr:rowOff>94162</xdr:rowOff>
    </xdr:to>
    <xdr:cxnSp macro="">
      <xdr:nvCxnSpPr>
        <xdr:cNvPr id="83" name="直線コネクタ 82">
          <a:extLst>
            <a:ext uri="{FF2B5EF4-FFF2-40B4-BE49-F238E27FC236}">
              <a16:creationId xmlns:a16="http://schemas.microsoft.com/office/drawing/2014/main" id="{F29E64D2-4347-4EF2-9A69-E362DA7AC530}"/>
            </a:ext>
          </a:extLst>
        </xdr:cNvPr>
        <xdr:cNvCxnSpPr/>
      </xdr:nvCxnSpPr>
      <xdr:spPr>
        <a:xfrm>
          <a:off x="1028700" y="6217829"/>
          <a:ext cx="8001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B6C16B8D-60A2-489F-8D75-F817D1784D6B}"/>
            </a:ext>
          </a:extLst>
        </xdr:cNvPr>
        <xdr:cNvSpPr txBox="1"/>
      </xdr:nvSpPr>
      <xdr:spPr>
        <a:xfrm>
          <a:off x="3239144" y="578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573D146-B3F2-4B78-92FE-EC30E93ECAEF}"/>
            </a:ext>
          </a:extLst>
        </xdr:cNvPr>
        <xdr:cNvSpPr txBox="1"/>
      </xdr:nvSpPr>
      <xdr:spPr>
        <a:xfrm>
          <a:off x="2439044" y="578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91B8D3B3-7FBF-43B9-8F51-B95DC46F7B50}"/>
            </a:ext>
          </a:extLst>
        </xdr:cNvPr>
        <xdr:cNvSpPr txBox="1"/>
      </xdr:nvSpPr>
      <xdr:spPr>
        <a:xfrm>
          <a:off x="1648469" y="5755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D9B0D572-282D-4DC9-96F8-3BB5FD1463DF}"/>
            </a:ext>
          </a:extLst>
        </xdr:cNvPr>
        <xdr:cNvSpPr txBox="1"/>
      </xdr:nvSpPr>
      <xdr:spPr>
        <a:xfrm>
          <a:off x="848369" y="573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1D4A2DF1-1D18-438A-902D-1C99EF487ABD}"/>
            </a:ext>
          </a:extLst>
        </xdr:cNvPr>
        <xdr:cNvSpPr txBox="1"/>
      </xdr:nvSpPr>
      <xdr:spPr>
        <a:xfrm>
          <a:off x="3239144" y="6346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168746</xdr:rowOff>
    </xdr:from>
    <xdr:ext cx="405111" cy="259045"/>
    <xdr:sp macro="" textlink="">
      <xdr:nvSpPr>
        <xdr:cNvPr id="89" name="n_2mainValue【図書館】&#10;有形固定資産減価償却率">
          <a:extLst>
            <a:ext uri="{FF2B5EF4-FFF2-40B4-BE49-F238E27FC236}">
              <a16:creationId xmlns:a16="http://schemas.microsoft.com/office/drawing/2014/main" id="{F7343D22-A8C1-4606-8B5F-6AECCD1FCDEA}"/>
            </a:ext>
          </a:extLst>
        </xdr:cNvPr>
        <xdr:cNvSpPr txBox="1"/>
      </xdr:nvSpPr>
      <xdr:spPr>
        <a:xfrm>
          <a:off x="2439044" y="63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136089</xdr:rowOff>
    </xdr:from>
    <xdr:ext cx="405111" cy="259045"/>
    <xdr:sp macro="" textlink="">
      <xdr:nvSpPr>
        <xdr:cNvPr id="90" name="n_3mainValue【図書館】&#10;有形固定資産減価償却率">
          <a:extLst>
            <a:ext uri="{FF2B5EF4-FFF2-40B4-BE49-F238E27FC236}">
              <a16:creationId xmlns:a16="http://schemas.microsoft.com/office/drawing/2014/main" id="{4CD8E066-1EDD-474D-8BE8-382D6E4ABE66}"/>
            </a:ext>
          </a:extLst>
        </xdr:cNvPr>
        <xdr:cNvSpPr txBox="1"/>
      </xdr:nvSpPr>
      <xdr:spPr>
        <a:xfrm>
          <a:off x="1648469" y="628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91" name="n_4mainValue【図書館】&#10;有形固定資産減価償却率">
          <a:extLst>
            <a:ext uri="{FF2B5EF4-FFF2-40B4-BE49-F238E27FC236}">
              <a16:creationId xmlns:a16="http://schemas.microsoft.com/office/drawing/2014/main" id="{237437A7-18FB-4245-88DF-9DB8ABD64839}"/>
            </a:ext>
          </a:extLst>
        </xdr:cNvPr>
        <xdr:cNvSpPr txBox="1"/>
      </xdr:nvSpPr>
      <xdr:spPr>
        <a:xfrm>
          <a:off x="848369" y="6259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DC58B17-FC32-4DA9-A1B6-0405B784EEBF}"/>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F2EFD6C-A9AB-410F-BD13-79842E9B6921}"/>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88E37C3-8914-4310-9421-39C1F674155D}"/>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E151842-0745-4B9A-B374-A303E9274645}"/>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9D3D74F-B22A-45B4-B843-128FB69EB88C}"/>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98F446-643F-4765-B1E7-69A38744F7E0}"/>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8ACCE71-5026-4531-8B85-72DF33181FFB}"/>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4DD1431-499F-4256-B7AB-2E753BCE85AD}"/>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1CC209F-5215-47C8-8538-A3DD99F8200B}"/>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B2D4295-0EF0-4EAD-A12B-02F320B4D0DE}"/>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3F72BBA-4EDE-45D2-A20D-CE7528ADFF5F}"/>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66BE8F1-1FCD-4937-92AB-D1A781C984A2}"/>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12C55DB-15DA-416E-B126-5F55E5B21ABE}"/>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D31D6A0-5D2C-41AD-9BC8-6055BD3B4E14}"/>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68D0098-D3EC-41B8-B691-C5F953149872}"/>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902A1C0-236B-4164-B165-CC7B5C71BDD7}"/>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1BBCA36-4FA7-4DF2-A0AD-0321D5DB7C56}"/>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99284FE-EE68-4ECC-A95E-71DE4D80EFCD}"/>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544EF79-4CBA-449E-99B9-D9403A17882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88A8C70-6B62-4ED4-A9AD-1C65E3790F0C}"/>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79AA07B-336E-464C-8BF5-61B44DF092D4}"/>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B58D82C5-141B-4C1D-9154-542E10613EB4}"/>
            </a:ext>
          </a:extLst>
        </xdr:cNvPr>
        <xdr:cNvCxnSpPr/>
      </xdr:nvCxnSpPr>
      <xdr:spPr>
        <a:xfrm flipV="1">
          <a:off x="9429115" y="5344287"/>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9A95A533-B1CD-4F85-85E3-69B4BD1301FF}"/>
            </a:ext>
          </a:extLst>
        </xdr:cNvPr>
        <xdr:cNvSpPr txBox="1"/>
      </xdr:nvSpPr>
      <xdr:spPr>
        <a:xfrm>
          <a:off x="9467850" y="67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B64E9673-FE62-4F89-B792-DD031748E967}"/>
            </a:ext>
          </a:extLst>
        </xdr:cNvPr>
        <xdr:cNvCxnSpPr/>
      </xdr:nvCxnSpPr>
      <xdr:spPr>
        <a:xfrm>
          <a:off x="9363075" y="67311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AA8C35B-7304-4E64-8991-6B9B2222D8ED}"/>
            </a:ext>
          </a:extLst>
        </xdr:cNvPr>
        <xdr:cNvSpPr txBox="1"/>
      </xdr:nvSpPr>
      <xdr:spPr>
        <a:xfrm>
          <a:off x="9467850" y="51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75F53836-2D46-4084-ADA3-D7A77F529AF0}"/>
            </a:ext>
          </a:extLst>
        </xdr:cNvPr>
        <xdr:cNvCxnSpPr/>
      </xdr:nvCxnSpPr>
      <xdr:spPr>
        <a:xfrm>
          <a:off x="9363075" y="53442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56460803-DDB3-46BE-9C38-25F8AC283C09}"/>
            </a:ext>
          </a:extLst>
        </xdr:cNvPr>
        <xdr:cNvSpPr txBox="1"/>
      </xdr:nvSpPr>
      <xdr:spPr>
        <a:xfrm>
          <a:off x="9467850" y="6402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1F482CD-E9A8-4566-8EC1-46FD74267920}"/>
            </a:ext>
          </a:extLst>
        </xdr:cNvPr>
        <xdr:cNvSpPr/>
      </xdr:nvSpPr>
      <xdr:spPr>
        <a:xfrm>
          <a:off x="9401175" y="64173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98E4555C-6CFC-4D00-BDC0-6021668CECC3}"/>
            </a:ext>
          </a:extLst>
        </xdr:cNvPr>
        <xdr:cNvSpPr/>
      </xdr:nvSpPr>
      <xdr:spPr>
        <a:xfrm>
          <a:off x="8639175" y="64218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6DE0445-BE47-4C66-9BA1-9DB7C447F8D5}"/>
            </a:ext>
          </a:extLst>
        </xdr:cNvPr>
        <xdr:cNvSpPr/>
      </xdr:nvSpPr>
      <xdr:spPr>
        <a:xfrm>
          <a:off x="7839075" y="6429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8D7AA10-3A19-4AD8-8891-99DE0CB7398D}"/>
            </a:ext>
          </a:extLst>
        </xdr:cNvPr>
        <xdr:cNvSpPr/>
      </xdr:nvSpPr>
      <xdr:spPr>
        <a:xfrm>
          <a:off x="7029450" y="64373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2B2EEEB3-72B2-4ECB-B94A-C9516B45C6BD}"/>
            </a:ext>
          </a:extLst>
        </xdr:cNvPr>
        <xdr:cNvSpPr/>
      </xdr:nvSpPr>
      <xdr:spPr>
        <a:xfrm>
          <a:off x="6238875" y="64419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18B8FA-8C8E-4414-B0CF-3A3D7349813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906808-2B85-4F85-B8B5-B4C5E386DCF1}"/>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BD8F2C-CE25-4A39-AC08-717F35C61BD0}"/>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C7B662-6DCC-4111-9E54-869CA3E71032}"/>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B0DC61-C46C-46B2-BF67-17024A216E9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xdr:rowOff>
    </xdr:from>
    <xdr:to>
      <xdr:col>55</xdr:col>
      <xdr:colOff>50800</xdr:colOff>
      <xdr:row>38</xdr:row>
      <xdr:rowOff>113284</xdr:rowOff>
    </xdr:to>
    <xdr:sp macro="" textlink="">
      <xdr:nvSpPr>
        <xdr:cNvPr id="129" name="楕円 128">
          <a:extLst>
            <a:ext uri="{FF2B5EF4-FFF2-40B4-BE49-F238E27FC236}">
              <a16:creationId xmlns:a16="http://schemas.microsoft.com/office/drawing/2014/main" id="{B05A5E3C-6442-4CFF-B7B5-A034FC4934CE}"/>
            </a:ext>
          </a:extLst>
        </xdr:cNvPr>
        <xdr:cNvSpPr/>
      </xdr:nvSpPr>
      <xdr:spPr>
        <a:xfrm>
          <a:off x="9401175" y="616165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34561</xdr:rowOff>
    </xdr:from>
    <xdr:ext cx="469744" cy="259045"/>
    <xdr:sp macro="" textlink="">
      <xdr:nvSpPr>
        <xdr:cNvPr id="130" name="【図書館】&#10;一人当たり面積該当値テキスト">
          <a:extLst>
            <a:ext uri="{FF2B5EF4-FFF2-40B4-BE49-F238E27FC236}">
              <a16:creationId xmlns:a16="http://schemas.microsoft.com/office/drawing/2014/main" id="{BB7F88A9-B64A-409B-B619-07E4EF1ECD2D}"/>
            </a:ext>
          </a:extLst>
        </xdr:cNvPr>
        <xdr:cNvSpPr txBox="1"/>
      </xdr:nvSpPr>
      <xdr:spPr>
        <a:xfrm>
          <a:off x="9467850"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20828</xdr:rowOff>
    </xdr:from>
    <xdr:to>
      <xdr:col>50</xdr:col>
      <xdr:colOff>165100</xdr:colOff>
      <xdr:row>38</xdr:row>
      <xdr:rowOff>122428</xdr:rowOff>
    </xdr:to>
    <xdr:sp macro="" textlink="">
      <xdr:nvSpPr>
        <xdr:cNvPr id="131" name="楕円 130">
          <a:extLst>
            <a:ext uri="{FF2B5EF4-FFF2-40B4-BE49-F238E27FC236}">
              <a16:creationId xmlns:a16="http://schemas.microsoft.com/office/drawing/2014/main" id="{26BAAF9D-4F72-474B-9957-6E82F3FBB6B5}"/>
            </a:ext>
          </a:extLst>
        </xdr:cNvPr>
        <xdr:cNvSpPr/>
      </xdr:nvSpPr>
      <xdr:spPr>
        <a:xfrm>
          <a:off x="8639175" y="61739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62484</xdr:rowOff>
    </xdr:from>
    <xdr:to>
      <xdr:col>55</xdr:col>
      <xdr:colOff>0</xdr:colOff>
      <xdr:row>38</xdr:row>
      <xdr:rowOff>71628</xdr:rowOff>
    </xdr:to>
    <xdr:cxnSp macro="">
      <xdr:nvCxnSpPr>
        <xdr:cNvPr id="132" name="直線コネクタ 131">
          <a:extLst>
            <a:ext uri="{FF2B5EF4-FFF2-40B4-BE49-F238E27FC236}">
              <a16:creationId xmlns:a16="http://schemas.microsoft.com/office/drawing/2014/main" id="{F3102813-AE2E-4C5C-B3C3-C53DE5CA22FF}"/>
            </a:ext>
          </a:extLst>
        </xdr:cNvPr>
        <xdr:cNvCxnSpPr/>
      </xdr:nvCxnSpPr>
      <xdr:spPr>
        <a:xfrm flipV="1">
          <a:off x="8686800" y="6218809"/>
          <a:ext cx="74295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34544</xdr:rowOff>
    </xdr:from>
    <xdr:to>
      <xdr:col>46</xdr:col>
      <xdr:colOff>38100</xdr:colOff>
      <xdr:row>38</xdr:row>
      <xdr:rowOff>136144</xdr:rowOff>
    </xdr:to>
    <xdr:sp macro="" textlink="">
      <xdr:nvSpPr>
        <xdr:cNvPr id="133" name="楕円 132">
          <a:extLst>
            <a:ext uri="{FF2B5EF4-FFF2-40B4-BE49-F238E27FC236}">
              <a16:creationId xmlns:a16="http://schemas.microsoft.com/office/drawing/2014/main" id="{FC4995D2-C2B7-4231-8B27-934752BD282E}"/>
            </a:ext>
          </a:extLst>
        </xdr:cNvPr>
        <xdr:cNvSpPr/>
      </xdr:nvSpPr>
      <xdr:spPr>
        <a:xfrm>
          <a:off x="7839075" y="61845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71628</xdr:rowOff>
    </xdr:from>
    <xdr:to>
      <xdr:col>50</xdr:col>
      <xdr:colOff>114300</xdr:colOff>
      <xdr:row>38</xdr:row>
      <xdr:rowOff>85344</xdr:rowOff>
    </xdr:to>
    <xdr:cxnSp macro="">
      <xdr:nvCxnSpPr>
        <xdr:cNvPr id="134" name="直線コネクタ 133">
          <a:extLst>
            <a:ext uri="{FF2B5EF4-FFF2-40B4-BE49-F238E27FC236}">
              <a16:creationId xmlns:a16="http://schemas.microsoft.com/office/drawing/2014/main" id="{01AB6813-1BE4-459E-B67D-E269265FBC7F}"/>
            </a:ext>
          </a:extLst>
        </xdr:cNvPr>
        <xdr:cNvCxnSpPr/>
      </xdr:nvCxnSpPr>
      <xdr:spPr>
        <a:xfrm flipV="1">
          <a:off x="7886700" y="6221603"/>
          <a:ext cx="8001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43688</xdr:rowOff>
    </xdr:from>
    <xdr:to>
      <xdr:col>41</xdr:col>
      <xdr:colOff>101600</xdr:colOff>
      <xdr:row>38</xdr:row>
      <xdr:rowOff>145288</xdr:rowOff>
    </xdr:to>
    <xdr:sp macro="" textlink="">
      <xdr:nvSpPr>
        <xdr:cNvPr id="135" name="楕円 134">
          <a:extLst>
            <a:ext uri="{FF2B5EF4-FFF2-40B4-BE49-F238E27FC236}">
              <a16:creationId xmlns:a16="http://schemas.microsoft.com/office/drawing/2014/main" id="{A7DFAFB9-8E20-4462-8AF1-AF6F813D3F3A}"/>
            </a:ext>
          </a:extLst>
        </xdr:cNvPr>
        <xdr:cNvSpPr/>
      </xdr:nvSpPr>
      <xdr:spPr>
        <a:xfrm>
          <a:off x="7029450" y="62000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85344</xdr:rowOff>
    </xdr:from>
    <xdr:to>
      <xdr:col>45</xdr:col>
      <xdr:colOff>177800</xdr:colOff>
      <xdr:row>38</xdr:row>
      <xdr:rowOff>94488</xdr:rowOff>
    </xdr:to>
    <xdr:cxnSp macro="">
      <xdr:nvCxnSpPr>
        <xdr:cNvPr id="136" name="直線コネクタ 135">
          <a:extLst>
            <a:ext uri="{FF2B5EF4-FFF2-40B4-BE49-F238E27FC236}">
              <a16:creationId xmlns:a16="http://schemas.microsoft.com/office/drawing/2014/main" id="{6F650761-2725-43FC-9789-68464FD5E05B}"/>
            </a:ext>
          </a:extLst>
        </xdr:cNvPr>
        <xdr:cNvCxnSpPr/>
      </xdr:nvCxnSpPr>
      <xdr:spPr>
        <a:xfrm flipV="1">
          <a:off x="7077075" y="6241669"/>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57404</xdr:rowOff>
    </xdr:from>
    <xdr:to>
      <xdr:col>36</xdr:col>
      <xdr:colOff>165100</xdr:colOff>
      <xdr:row>38</xdr:row>
      <xdr:rowOff>159004</xdr:rowOff>
    </xdr:to>
    <xdr:sp macro="" textlink="">
      <xdr:nvSpPr>
        <xdr:cNvPr id="137" name="楕円 136">
          <a:extLst>
            <a:ext uri="{FF2B5EF4-FFF2-40B4-BE49-F238E27FC236}">
              <a16:creationId xmlns:a16="http://schemas.microsoft.com/office/drawing/2014/main" id="{87A6303A-36D2-4E3B-A785-EB1E9F19DC9D}"/>
            </a:ext>
          </a:extLst>
        </xdr:cNvPr>
        <xdr:cNvSpPr/>
      </xdr:nvSpPr>
      <xdr:spPr>
        <a:xfrm>
          <a:off x="6238875" y="62105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94488</xdr:rowOff>
    </xdr:from>
    <xdr:to>
      <xdr:col>41</xdr:col>
      <xdr:colOff>50800</xdr:colOff>
      <xdr:row>38</xdr:row>
      <xdr:rowOff>108204</xdr:rowOff>
    </xdr:to>
    <xdr:cxnSp macro="">
      <xdr:nvCxnSpPr>
        <xdr:cNvPr id="138" name="直線コネクタ 137">
          <a:extLst>
            <a:ext uri="{FF2B5EF4-FFF2-40B4-BE49-F238E27FC236}">
              <a16:creationId xmlns:a16="http://schemas.microsoft.com/office/drawing/2014/main" id="{21698CCC-DCD0-4F2D-B3E3-0EF8B7DA3753}"/>
            </a:ext>
          </a:extLst>
        </xdr:cNvPr>
        <xdr:cNvCxnSpPr/>
      </xdr:nvCxnSpPr>
      <xdr:spPr>
        <a:xfrm flipV="1">
          <a:off x="6286500" y="6247638"/>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724BE60D-8C6E-444F-8E69-69273BD4C5C2}"/>
            </a:ext>
          </a:extLst>
        </xdr:cNvPr>
        <xdr:cNvSpPr txBox="1"/>
      </xdr:nvSpPr>
      <xdr:spPr>
        <a:xfrm>
          <a:off x="8458277"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C87C99EC-5CB5-4D72-AE3E-9E9CAADAF67B}"/>
            </a:ext>
          </a:extLst>
        </xdr:cNvPr>
        <xdr:cNvSpPr txBox="1"/>
      </xdr:nvSpPr>
      <xdr:spPr>
        <a:xfrm>
          <a:off x="7677227" y="65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F718412E-1FD7-4B4B-BADF-7120B99E677C}"/>
            </a:ext>
          </a:extLst>
        </xdr:cNvPr>
        <xdr:cNvSpPr txBox="1"/>
      </xdr:nvSpPr>
      <xdr:spPr>
        <a:xfrm>
          <a:off x="6867602"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D5CC24D1-54B0-41F2-97EC-E99EF1CBA4A6}"/>
            </a:ext>
          </a:extLst>
        </xdr:cNvPr>
        <xdr:cNvSpPr txBox="1"/>
      </xdr:nvSpPr>
      <xdr:spPr>
        <a:xfrm>
          <a:off x="6067502" y="65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138955</xdr:rowOff>
    </xdr:from>
    <xdr:ext cx="469744" cy="259045"/>
    <xdr:sp macro="" textlink="">
      <xdr:nvSpPr>
        <xdr:cNvPr id="143" name="n_1mainValue【図書館】&#10;一人当たり面積">
          <a:extLst>
            <a:ext uri="{FF2B5EF4-FFF2-40B4-BE49-F238E27FC236}">
              <a16:creationId xmlns:a16="http://schemas.microsoft.com/office/drawing/2014/main" id="{1572298A-2193-4EFB-9570-DCCFED5B31F5}"/>
            </a:ext>
          </a:extLst>
        </xdr:cNvPr>
        <xdr:cNvSpPr txBox="1"/>
      </xdr:nvSpPr>
      <xdr:spPr>
        <a:xfrm>
          <a:off x="8458277" y="597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152671</xdr:rowOff>
    </xdr:from>
    <xdr:ext cx="469744" cy="259045"/>
    <xdr:sp macro="" textlink="">
      <xdr:nvSpPr>
        <xdr:cNvPr id="144" name="n_2mainValue【図書館】&#10;一人当たり面積">
          <a:extLst>
            <a:ext uri="{FF2B5EF4-FFF2-40B4-BE49-F238E27FC236}">
              <a16:creationId xmlns:a16="http://schemas.microsoft.com/office/drawing/2014/main" id="{ABB644D8-A793-43EE-A999-796F1B6A8043}"/>
            </a:ext>
          </a:extLst>
        </xdr:cNvPr>
        <xdr:cNvSpPr txBox="1"/>
      </xdr:nvSpPr>
      <xdr:spPr>
        <a:xfrm>
          <a:off x="76772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161815</xdr:rowOff>
    </xdr:from>
    <xdr:ext cx="469744" cy="259045"/>
    <xdr:sp macro="" textlink="">
      <xdr:nvSpPr>
        <xdr:cNvPr id="145" name="n_3mainValue【図書館】&#10;一人当たり面積">
          <a:extLst>
            <a:ext uri="{FF2B5EF4-FFF2-40B4-BE49-F238E27FC236}">
              <a16:creationId xmlns:a16="http://schemas.microsoft.com/office/drawing/2014/main" id="{0663066B-391A-4302-937C-0A750A80C06B}"/>
            </a:ext>
          </a:extLst>
        </xdr:cNvPr>
        <xdr:cNvSpPr txBox="1"/>
      </xdr:nvSpPr>
      <xdr:spPr>
        <a:xfrm>
          <a:off x="6867602" y="59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4081</xdr:rowOff>
    </xdr:from>
    <xdr:ext cx="469744" cy="259045"/>
    <xdr:sp macro="" textlink="">
      <xdr:nvSpPr>
        <xdr:cNvPr id="146" name="n_4mainValue【図書館】&#10;一人当たり面積">
          <a:extLst>
            <a:ext uri="{FF2B5EF4-FFF2-40B4-BE49-F238E27FC236}">
              <a16:creationId xmlns:a16="http://schemas.microsoft.com/office/drawing/2014/main" id="{87C1C6C1-6314-4842-A198-9F442D4E1906}"/>
            </a:ext>
          </a:extLst>
        </xdr:cNvPr>
        <xdr:cNvSpPr txBox="1"/>
      </xdr:nvSpPr>
      <xdr:spPr>
        <a:xfrm>
          <a:off x="6067502"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5FBFD01-2EF2-46A2-B579-4C5358AD6990}"/>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D30F314-A268-4CAF-A89B-844339C27320}"/>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80B8805-7DA3-4511-9215-39A20962A6F4}"/>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82FDF63-D854-4055-9BF6-DE49E8253A14}"/>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44FE0EC-ABF3-494C-8516-147FF3007BA4}"/>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43EB0B5-E344-4248-A879-CBC55CF6ECC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53D0895-1D87-492F-A4B6-98A5467CE490}"/>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3D15164-06AE-480B-A39C-6270EFF2690B}"/>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92C00B5-4E29-4AE4-A819-61CF8EEC003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C0B4795-BD04-4515-B5F0-6A1A6A759164}"/>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1B2722F-457D-489E-8FBE-BA08DF857984}"/>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1F87E93-36FC-4773-9E29-F3AFD8CE1CD6}"/>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45D22F7-2203-48B8-9A36-A5070E55B1B1}"/>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F4BF416-31F8-4866-9FA0-FC9DF39FDC9B}"/>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23FBEBC-0EE4-4FCA-9338-F10514F1C8BE}"/>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0AED968-0BBC-42F4-A0D7-6DC30DEA8B0C}"/>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3EFC2B1-DFCF-4DA0-8E0B-2A95C6B4F749}"/>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1DA5808-72AB-4C23-88FD-A46E89EAF753}"/>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E878E41-E028-4D2F-9D23-266DFF8B8BBC}"/>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B89514B-7923-4B16-B3E5-52F14E965794}"/>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A67078C-1BBA-48AF-BF1D-CEBC3AAAB191}"/>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BC4C8EE-4F2A-4EF3-8328-1D768C743D1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4517DB1-EB23-4F6A-98A0-B072AFC15342}"/>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E12A450-5E34-4530-861F-2466AF858644}"/>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DC1EB08-C58A-4ADA-9705-6DBABB8F00EB}"/>
            </a:ext>
          </a:extLst>
        </xdr:cNvPr>
        <xdr:cNvCxnSpPr/>
      </xdr:nvCxnSpPr>
      <xdr:spPr>
        <a:xfrm flipV="1">
          <a:off x="4180840" y="9011920"/>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8C70AB0-01F0-40BE-BE4E-8EC07EEFEF1C}"/>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BCEACBF-E878-4900-856A-0F219954A83F}"/>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612F624-ACBC-4904-BA32-03E5C05BB8B0}"/>
            </a:ext>
          </a:extLst>
        </xdr:cNvPr>
        <xdr:cNvSpPr txBox="1"/>
      </xdr:nvSpPr>
      <xdr:spPr>
        <a:xfrm>
          <a:off x="42195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3786A7E2-AB76-4ED7-A4A4-63F7002FD584}"/>
            </a:ext>
          </a:extLst>
        </xdr:cNvPr>
        <xdr:cNvCxnSpPr/>
      </xdr:nvCxnSpPr>
      <xdr:spPr>
        <a:xfrm>
          <a:off x="41052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DB97A25-38A0-494B-A072-E32D12814135}"/>
            </a:ext>
          </a:extLst>
        </xdr:cNvPr>
        <xdr:cNvSpPr txBox="1"/>
      </xdr:nvSpPr>
      <xdr:spPr>
        <a:xfrm>
          <a:off x="4219575" y="977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26515AE-7E29-410B-A7F0-300742750F9B}"/>
            </a:ext>
          </a:extLst>
        </xdr:cNvPr>
        <xdr:cNvSpPr/>
      </xdr:nvSpPr>
      <xdr:spPr>
        <a:xfrm>
          <a:off x="4124325" y="979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A66BA079-5340-4CEE-B299-2096B3CA1A24}"/>
            </a:ext>
          </a:extLst>
        </xdr:cNvPr>
        <xdr:cNvSpPr/>
      </xdr:nvSpPr>
      <xdr:spPr>
        <a:xfrm>
          <a:off x="3381375" y="978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EAA16AC1-B184-4B21-AD33-E8622CB0E10A}"/>
            </a:ext>
          </a:extLst>
        </xdr:cNvPr>
        <xdr:cNvSpPr/>
      </xdr:nvSpPr>
      <xdr:spPr>
        <a:xfrm>
          <a:off x="2571750" y="9735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20E7251F-B38B-482C-855C-A39090F494E9}"/>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B92DB4D6-082B-45F9-9F6F-C89D506A8D5C}"/>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5A6D669-C930-4AC6-B9C2-7BE1E0E2947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8DBC84-6849-489B-82E6-FDF92DA6F5E2}"/>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048D98-5C29-45D6-B268-9B86DD25F32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303342-73A0-4274-B48B-496F618232DE}"/>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E9564F-D885-420F-9800-891386D4AF98}"/>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a:extLst>
            <a:ext uri="{FF2B5EF4-FFF2-40B4-BE49-F238E27FC236}">
              <a16:creationId xmlns:a16="http://schemas.microsoft.com/office/drawing/2014/main" id="{15E2A6A0-CBA4-4817-A182-2964E42B4CDD}"/>
            </a:ext>
          </a:extLst>
        </xdr:cNvPr>
        <xdr:cNvSpPr/>
      </xdr:nvSpPr>
      <xdr:spPr>
        <a:xfrm>
          <a:off x="4124325" y="9716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58E53E0-B5E4-4521-853B-FCAFE16C1899}"/>
            </a:ext>
          </a:extLst>
        </xdr:cNvPr>
        <xdr:cNvSpPr txBox="1"/>
      </xdr:nvSpPr>
      <xdr:spPr>
        <a:xfrm>
          <a:off x="4219575"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9" name="楕円 188">
          <a:extLst>
            <a:ext uri="{FF2B5EF4-FFF2-40B4-BE49-F238E27FC236}">
              <a16:creationId xmlns:a16="http://schemas.microsoft.com/office/drawing/2014/main" id="{2F751D8F-CBB5-48BF-9A2D-64E9AE24B4AF}"/>
            </a:ext>
          </a:extLst>
        </xdr:cNvPr>
        <xdr:cNvSpPr/>
      </xdr:nvSpPr>
      <xdr:spPr>
        <a:xfrm>
          <a:off x="3381375" y="9676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45720</xdr:rowOff>
    </xdr:to>
    <xdr:cxnSp macro="">
      <xdr:nvCxnSpPr>
        <xdr:cNvPr id="190" name="直線コネクタ 189">
          <a:extLst>
            <a:ext uri="{FF2B5EF4-FFF2-40B4-BE49-F238E27FC236}">
              <a16:creationId xmlns:a16="http://schemas.microsoft.com/office/drawing/2014/main" id="{E709BC26-2563-4B5E-92B8-9373353C4FDC}"/>
            </a:ext>
          </a:extLst>
        </xdr:cNvPr>
        <xdr:cNvCxnSpPr/>
      </xdr:nvCxnSpPr>
      <xdr:spPr>
        <a:xfrm>
          <a:off x="3429000" y="972439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1" name="楕円 190">
          <a:extLst>
            <a:ext uri="{FF2B5EF4-FFF2-40B4-BE49-F238E27FC236}">
              <a16:creationId xmlns:a16="http://schemas.microsoft.com/office/drawing/2014/main" id="{F75CBC87-DAFC-4507-AFB1-F25D5ED047FC}"/>
            </a:ext>
          </a:extLst>
        </xdr:cNvPr>
        <xdr:cNvSpPr/>
      </xdr:nvSpPr>
      <xdr:spPr>
        <a:xfrm>
          <a:off x="2571750" y="9708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34290</xdr:rowOff>
    </xdr:to>
    <xdr:cxnSp macro="">
      <xdr:nvCxnSpPr>
        <xdr:cNvPr id="192" name="直線コネクタ 191">
          <a:extLst>
            <a:ext uri="{FF2B5EF4-FFF2-40B4-BE49-F238E27FC236}">
              <a16:creationId xmlns:a16="http://schemas.microsoft.com/office/drawing/2014/main" id="{2CC7A915-6761-4B88-AF20-B2F06E8C83C5}"/>
            </a:ext>
          </a:extLst>
        </xdr:cNvPr>
        <xdr:cNvCxnSpPr/>
      </xdr:nvCxnSpPr>
      <xdr:spPr>
        <a:xfrm flipV="1">
          <a:off x="2619375" y="9724390"/>
          <a:ext cx="80962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3" name="楕円 192">
          <a:extLst>
            <a:ext uri="{FF2B5EF4-FFF2-40B4-BE49-F238E27FC236}">
              <a16:creationId xmlns:a16="http://schemas.microsoft.com/office/drawing/2014/main" id="{2C982329-7E83-422E-BAF2-0428AB2437F9}"/>
            </a:ext>
          </a:extLst>
        </xdr:cNvPr>
        <xdr:cNvSpPr/>
      </xdr:nvSpPr>
      <xdr:spPr>
        <a:xfrm>
          <a:off x="1781175" y="9666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34290</xdr:rowOff>
    </xdr:to>
    <xdr:cxnSp macro="">
      <xdr:nvCxnSpPr>
        <xdr:cNvPr id="194" name="直線コネクタ 193">
          <a:extLst>
            <a:ext uri="{FF2B5EF4-FFF2-40B4-BE49-F238E27FC236}">
              <a16:creationId xmlns:a16="http://schemas.microsoft.com/office/drawing/2014/main" id="{D590DB0D-71D0-4261-B715-FF6DA3B9511A}"/>
            </a:ext>
          </a:extLst>
        </xdr:cNvPr>
        <xdr:cNvCxnSpPr/>
      </xdr:nvCxnSpPr>
      <xdr:spPr>
        <a:xfrm>
          <a:off x="1828800" y="9714230"/>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5" name="楕円 194">
          <a:extLst>
            <a:ext uri="{FF2B5EF4-FFF2-40B4-BE49-F238E27FC236}">
              <a16:creationId xmlns:a16="http://schemas.microsoft.com/office/drawing/2014/main" id="{A4B7C7C7-35F5-4965-A127-F4152A8E35ED}"/>
            </a:ext>
          </a:extLst>
        </xdr:cNvPr>
        <xdr:cNvSpPr/>
      </xdr:nvSpPr>
      <xdr:spPr>
        <a:xfrm>
          <a:off x="981075" y="9617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163830</xdr:rowOff>
    </xdr:to>
    <xdr:cxnSp macro="">
      <xdr:nvCxnSpPr>
        <xdr:cNvPr id="196" name="直線コネクタ 195">
          <a:extLst>
            <a:ext uri="{FF2B5EF4-FFF2-40B4-BE49-F238E27FC236}">
              <a16:creationId xmlns:a16="http://schemas.microsoft.com/office/drawing/2014/main" id="{E442D3C4-F6A8-4874-9FF8-E0245F37B144}"/>
            </a:ext>
          </a:extLst>
        </xdr:cNvPr>
        <xdr:cNvCxnSpPr/>
      </xdr:nvCxnSpPr>
      <xdr:spPr>
        <a:xfrm>
          <a:off x="1028700" y="967486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CBE7763F-1083-494E-9D5F-895BE12362BE}"/>
            </a:ext>
          </a:extLst>
        </xdr:cNvPr>
        <xdr:cNvSpPr txBox="1"/>
      </xdr:nvSpPr>
      <xdr:spPr>
        <a:xfrm>
          <a:off x="32391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8C455A83-81BC-4158-854C-77ED33FB0502}"/>
            </a:ext>
          </a:extLst>
        </xdr:cNvPr>
        <xdr:cNvSpPr txBox="1"/>
      </xdr:nvSpPr>
      <xdr:spPr>
        <a:xfrm>
          <a:off x="2439044" y="982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F4C83ED0-C85A-4848-ABE7-0D8906D2B4A2}"/>
            </a:ext>
          </a:extLst>
        </xdr:cNvPr>
        <xdr:cNvSpPr txBox="1"/>
      </xdr:nvSpPr>
      <xdr:spPr>
        <a:xfrm>
          <a:off x="1648469" y="981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91BB90D2-A04F-4E0B-B6DD-54BC09BF68F6}"/>
            </a:ext>
          </a:extLst>
        </xdr:cNvPr>
        <xdr:cNvSpPr txBox="1"/>
      </xdr:nvSpPr>
      <xdr:spPr>
        <a:xfrm>
          <a:off x="848369" y="979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73042</xdr:rowOff>
    </xdr:from>
    <xdr:ext cx="405111" cy="259045"/>
    <xdr:sp macro="" textlink="">
      <xdr:nvSpPr>
        <xdr:cNvPr id="201" name="n_1mainValue【体育館・プール】&#10;有形固定資産減価償却率">
          <a:extLst>
            <a:ext uri="{FF2B5EF4-FFF2-40B4-BE49-F238E27FC236}">
              <a16:creationId xmlns:a16="http://schemas.microsoft.com/office/drawing/2014/main" id="{C5FD7866-1925-4493-9A60-EE9AA3B2A94B}"/>
            </a:ext>
          </a:extLst>
        </xdr:cNvPr>
        <xdr:cNvSpPr txBox="1"/>
      </xdr:nvSpPr>
      <xdr:spPr>
        <a:xfrm>
          <a:off x="323914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2" name="n_2mainValue【体育館・プール】&#10;有形固定資産減価償却率">
          <a:extLst>
            <a:ext uri="{FF2B5EF4-FFF2-40B4-BE49-F238E27FC236}">
              <a16:creationId xmlns:a16="http://schemas.microsoft.com/office/drawing/2014/main" id="{30097BD0-2D39-460E-85DA-E2DE1D88246E}"/>
            </a:ext>
          </a:extLst>
        </xdr:cNvPr>
        <xdr:cNvSpPr txBox="1"/>
      </xdr:nvSpPr>
      <xdr:spPr>
        <a:xfrm>
          <a:off x="2439044"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3" name="n_3mainValue【体育館・プール】&#10;有形固定資産減価償却率">
          <a:extLst>
            <a:ext uri="{FF2B5EF4-FFF2-40B4-BE49-F238E27FC236}">
              <a16:creationId xmlns:a16="http://schemas.microsoft.com/office/drawing/2014/main" id="{E760F828-FED2-4624-97FE-46E160A71700}"/>
            </a:ext>
          </a:extLst>
        </xdr:cNvPr>
        <xdr:cNvSpPr txBox="1"/>
      </xdr:nvSpPr>
      <xdr:spPr>
        <a:xfrm>
          <a:off x="1648469"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D8798F18-3184-473C-A289-91F0C20502DE}"/>
            </a:ext>
          </a:extLst>
        </xdr:cNvPr>
        <xdr:cNvSpPr txBox="1"/>
      </xdr:nvSpPr>
      <xdr:spPr>
        <a:xfrm>
          <a:off x="848369"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86EE824-2F3E-4D8A-91DE-4375A4FB0258}"/>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16885F0-FC07-4A1C-9FD9-DBECB534EDCC}"/>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09D09A5-F606-449F-A6C7-0EB59A77E14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73E08E-8FEF-4468-BAB7-7397088849C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7784515-86A0-4520-A865-D7D147F079B3}"/>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56F2F0C-F3EA-47A7-A191-42F2AF3FDF4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9CE439F-231E-451D-9412-C5D63A5034F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BBE3A2C-F405-4318-B92C-CAAEC37B5FAE}"/>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CF0BD52-AE8F-418C-B516-DFCCB88923D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A93BDE3-E337-4477-92D6-73F9CAFD4362}"/>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7728E3B-EDBE-4A63-9375-C3CEDB4D93CD}"/>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98DBFA7-A2AE-4496-8341-C0BAF51AA3DC}"/>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52AA3AC-6CE7-4596-96A8-E5018C713E77}"/>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C0F99C4-EDF2-4400-B9A9-F451ADDD4DA6}"/>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021361C-7964-4437-B6BD-665F1627D0B5}"/>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9F950D5-2AE0-4925-A502-CFDCFE2BD1E6}"/>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0786E58-2B47-4A01-A499-87B59AC5DE36}"/>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60A61C8-1D2B-4E7D-96F7-8E44F3C06A35}"/>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FAC2FF3-2050-4259-AFA8-0DB1DCCA3EE7}"/>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F93831D-48F3-46CA-8077-F6321CC2B67C}"/>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E946AB9-3350-4F08-9D38-DD6A1DD6FA8C}"/>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36C4D87-682E-4E8A-A8F7-959661B5FB81}"/>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F57F875-F176-40C4-83A0-26F9F94F8AA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26E4456-CFCB-49E0-BB52-98A1C34ED59C}"/>
            </a:ext>
          </a:extLst>
        </xdr:cNvPr>
        <xdr:cNvCxnSpPr/>
      </xdr:nvCxnSpPr>
      <xdr:spPr>
        <a:xfrm flipV="1">
          <a:off x="9429115" y="9203055"/>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73A91DD7-77EA-43A3-BA4D-884AB71EB31B}"/>
            </a:ext>
          </a:extLst>
        </xdr:cNvPr>
        <xdr:cNvSpPr txBox="1"/>
      </xdr:nvSpPr>
      <xdr:spPr>
        <a:xfrm>
          <a:off x="9467850" y="104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B94B66C-A665-4976-90B4-548BC2953B85}"/>
            </a:ext>
          </a:extLst>
        </xdr:cNvPr>
        <xdr:cNvCxnSpPr/>
      </xdr:nvCxnSpPr>
      <xdr:spPr>
        <a:xfrm>
          <a:off x="9363075" y="10439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6600258A-392D-4559-BE2F-4959663422EB}"/>
            </a:ext>
          </a:extLst>
        </xdr:cNvPr>
        <xdr:cNvSpPr txBox="1"/>
      </xdr:nvSpPr>
      <xdr:spPr>
        <a:xfrm>
          <a:off x="9467850" y="899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C2E2AF69-E28B-4D46-83BC-7FED05DEB909}"/>
            </a:ext>
          </a:extLst>
        </xdr:cNvPr>
        <xdr:cNvCxnSpPr/>
      </xdr:nvCxnSpPr>
      <xdr:spPr>
        <a:xfrm>
          <a:off x="9363075" y="9203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7CD1D3FE-1517-4491-8037-07D963C853DD}"/>
            </a:ext>
          </a:extLst>
        </xdr:cNvPr>
        <xdr:cNvSpPr txBox="1"/>
      </xdr:nvSpPr>
      <xdr:spPr>
        <a:xfrm>
          <a:off x="946785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B243928-0175-4EBD-9040-EDC4EAF7B914}"/>
            </a:ext>
          </a:extLst>
        </xdr:cNvPr>
        <xdr:cNvSpPr/>
      </xdr:nvSpPr>
      <xdr:spPr>
        <a:xfrm>
          <a:off x="9401175" y="102326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6EE5F82C-8107-4D03-A58C-C2FCB47DDB56}"/>
            </a:ext>
          </a:extLst>
        </xdr:cNvPr>
        <xdr:cNvSpPr/>
      </xdr:nvSpPr>
      <xdr:spPr>
        <a:xfrm>
          <a:off x="8639175" y="102403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D275928-7E3A-4E13-84BB-CFBBA2B3E821}"/>
            </a:ext>
          </a:extLst>
        </xdr:cNvPr>
        <xdr:cNvSpPr/>
      </xdr:nvSpPr>
      <xdr:spPr>
        <a:xfrm>
          <a:off x="7839075" y="10248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FC6288A9-13AB-40E0-8FAA-153C9F08C636}"/>
            </a:ext>
          </a:extLst>
        </xdr:cNvPr>
        <xdr:cNvSpPr/>
      </xdr:nvSpPr>
      <xdr:spPr>
        <a:xfrm>
          <a:off x="7029450" y="10251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2D68FE8E-38EE-486C-A237-AC417A93C292}"/>
            </a:ext>
          </a:extLst>
        </xdr:cNvPr>
        <xdr:cNvSpPr/>
      </xdr:nvSpPr>
      <xdr:spPr>
        <a:xfrm>
          <a:off x="6238875" y="1027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B90E6DF-B546-4F3E-B8DD-1FD079DC746C}"/>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50E3DF-105F-4D90-B4A5-7D3BB6D30035}"/>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D32153-C066-45F1-AA16-C2E1F2B6CBBC}"/>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296C763-883D-4734-B4D2-0A7534C16B76}"/>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9CE2556-02D2-457E-9E56-8837ED56F89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28829</xdr:rowOff>
    </xdr:from>
    <xdr:to>
      <xdr:col>55</xdr:col>
      <xdr:colOff>50800</xdr:colOff>
      <xdr:row>63</xdr:row>
      <xdr:rowOff>130429</xdr:rowOff>
    </xdr:to>
    <xdr:sp macro="" textlink="">
      <xdr:nvSpPr>
        <xdr:cNvPr id="244" name="楕円 243">
          <a:extLst>
            <a:ext uri="{FF2B5EF4-FFF2-40B4-BE49-F238E27FC236}">
              <a16:creationId xmlns:a16="http://schemas.microsoft.com/office/drawing/2014/main" id="{1F27EC0A-442D-43BD-8C2D-4A5A0A3A29D0}"/>
            </a:ext>
          </a:extLst>
        </xdr:cNvPr>
        <xdr:cNvSpPr/>
      </xdr:nvSpPr>
      <xdr:spPr>
        <a:xfrm>
          <a:off x="9401175" y="1022692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51706</xdr:rowOff>
    </xdr:from>
    <xdr:ext cx="469744" cy="259045"/>
    <xdr:sp macro="" textlink="">
      <xdr:nvSpPr>
        <xdr:cNvPr id="245" name="【体育館・プール】&#10;一人当たり面積該当値テキスト">
          <a:extLst>
            <a:ext uri="{FF2B5EF4-FFF2-40B4-BE49-F238E27FC236}">
              <a16:creationId xmlns:a16="http://schemas.microsoft.com/office/drawing/2014/main" id="{BCB17F4C-BFD4-4011-95ED-681D1A04388C}"/>
            </a:ext>
          </a:extLst>
        </xdr:cNvPr>
        <xdr:cNvSpPr txBox="1"/>
      </xdr:nvSpPr>
      <xdr:spPr>
        <a:xfrm>
          <a:off x="9467850" y="1008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31496</xdr:rowOff>
    </xdr:from>
    <xdr:to>
      <xdr:col>50</xdr:col>
      <xdr:colOff>165100</xdr:colOff>
      <xdr:row>63</xdr:row>
      <xdr:rowOff>133096</xdr:rowOff>
    </xdr:to>
    <xdr:sp macro="" textlink="">
      <xdr:nvSpPr>
        <xdr:cNvPr id="246" name="楕円 245">
          <a:extLst>
            <a:ext uri="{FF2B5EF4-FFF2-40B4-BE49-F238E27FC236}">
              <a16:creationId xmlns:a16="http://schemas.microsoft.com/office/drawing/2014/main" id="{3D8AD4A9-842C-4EA8-B0F3-45931EFD6C03}"/>
            </a:ext>
          </a:extLst>
        </xdr:cNvPr>
        <xdr:cNvSpPr/>
      </xdr:nvSpPr>
      <xdr:spPr>
        <a:xfrm>
          <a:off x="8639175" y="102295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79629</xdr:rowOff>
    </xdr:from>
    <xdr:to>
      <xdr:col>55</xdr:col>
      <xdr:colOff>0</xdr:colOff>
      <xdr:row>63</xdr:row>
      <xdr:rowOff>82296</xdr:rowOff>
    </xdr:to>
    <xdr:cxnSp macro="">
      <xdr:nvCxnSpPr>
        <xdr:cNvPr id="247" name="直線コネクタ 246">
          <a:extLst>
            <a:ext uri="{FF2B5EF4-FFF2-40B4-BE49-F238E27FC236}">
              <a16:creationId xmlns:a16="http://schemas.microsoft.com/office/drawing/2014/main" id="{38046A52-2696-423C-B070-A363E2B98F02}"/>
            </a:ext>
          </a:extLst>
        </xdr:cNvPr>
        <xdr:cNvCxnSpPr/>
      </xdr:nvCxnSpPr>
      <xdr:spPr>
        <a:xfrm flipV="1">
          <a:off x="8686800" y="10284079"/>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34925</xdr:rowOff>
    </xdr:from>
    <xdr:to>
      <xdr:col>46</xdr:col>
      <xdr:colOff>38100</xdr:colOff>
      <xdr:row>63</xdr:row>
      <xdr:rowOff>136525</xdr:rowOff>
    </xdr:to>
    <xdr:sp macro="" textlink="">
      <xdr:nvSpPr>
        <xdr:cNvPr id="248" name="楕円 247">
          <a:extLst>
            <a:ext uri="{FF2B5EF4-FFF2-40B4-BE49-F238E27FC236}">
              <a16:creationId xmlns:a16="http://schemas.microsoft.com/office/drawing/2014/main" id="{D7975DF9-2A96-4FF9-9E8F-6A965B1ED86C}"/>
            </a:ext>
          </a:extLst>
        </xdr:cNvPr>
        <xdr:cNvSpPr/>
      </xdr:nvSpPr>
      <xdr:spPr>
        <a:xfrm>
          <a:off x="7839075" y="102362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82296</xdr:rowOff>
    </xdr:from>
    <xdr:to>
      <xdr:col>50</xdr:col>
      <xdr:colOff>114300</xdr:colOff>
      <xdr:row>63</xdr:row>
      <xdr:rowOff>85725</xdr:rowOff>
    </xdr:to>
    <xdr:cxnSp macro="">
      <xdr:nvCxnSpPr>
        <xdr:cNvPr id="249" name="直線コネクタ 248">
          <a:extLst>
            <a:ext uri="{FF2B5EF4-FFF2-40B4-BE49-F238E27FC236}">
              <a16:creationId xmlns:a16="http://schemas.microsoft.com/office/drawing/2014/main" id="{D9B77A07-1F26-4358-AAE4-E679BC99A87A}"/>
            </a:ext>
          </a:extLst>
        </xdr:cNvPr>
        <xdr:cNvCxnSpPr/>
      </xdr:nvCxnSpPr>
      <xdr:spPr>
        <a:xfrm flipV="1">
          <a:off x="7886700" y="102867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38354</xdr:rowOff>
    </xdr:from>
    <xdr:to>
      <xdr:col>41</xdr:col>
      <xdr:colOff>101600</xdr:colOff>
      <xdr:row>63</xdr:row>
      <xdr:rowOff>139954</xdr:rowOff>
    </xdr:to>
    <xdr:sp macro="" textlink="">
      <xdr:nvSpPr>
        <xdr:cNvPr id="250" name="楕円 249">
          <a:extLst>
            <a:ext uri="{FF2B5EF4-FFF2-40B4-BE49-F238E27FC236}">
              <a16:creationId xmlns:a16="http://schemas.microsoft.com/office/drawing/2014/main" id="{B3A56D4F-0D5C-437D-84DE-784EE98D0048}"/>
            </a:ext>
          </a:extLst>
        </xdr:cNvPr>
        <xdr:cNvSpPr/>
      </xdr:nvSpPr>
      <xdr:spPr>
        <a:xfrm>
          <a:off x="7029450" y="102396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85725</xdr:rowOff>
    </xdr:from>
    <xdr:to>
      <xdr:col>45</xdr:col>
      <xdr:colOff>177800</xdr:colOff>
      <xdr:row>63</xdr:row>
      <xdr:rowOff>89154</xdr:rowOff>
    </xdr:to>
    <xdr:cxnSp macro="">
      <xdr:nvCxnSpPr>
        <xdr:cNvPr id="251" name="直線コネクタ 250">
          <a:extLst>
            <a:ext uri="{FF2B5EF4-FFF2-40B4-BE49-F238E27FC236}">
              <a16:creationId xmlns:a16="http://schemas.microsoft.com/office/drawing/2014/main" id="{F9B544D5-D00A-44A4-B682-AB712987BD21}"/>
            </a:ext>
          </a:extLst>
        </xdr:cNvPr>
        <xdr:cNvCxnSpPr/>
      </xdr:nvCxnSpPr>
      <xdr:spPr>
        <a:xfrm flipV="1">
          <a:off x="7077075" y="10283825"/>
          <a:ext cx="80962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41402</xdr:rowOff>
    </xdr:from>
    <xdr:to>
      <xdr:col>36</xdr:col>
      <xdr:colOff>165100</xdr:colOff>
      <xdr:row>63</xdr:row>
      <xdr:rowOff>143002</xdr:rowOff>
    </xdr:to>
    <xdr:sp macro="" textlink="">
      <xdr:nvSpPr>
        <xdr:cNvPr id="252" name="楕円 251">
          <a:extLst>
            <a:ext uri="{FF2B5EF4-FFF2-40B4-BE49-F238E27FC236}">
              <a16:creationId xmlns:a16="http://schemas.microsoft.com/office/drawing/2014/main" id="{0E2FE143-2881-4FB9-89DB-C694035927B1}"/>
            </a:ext>
          </a:extLst>
        </xdr:cNvPr>
        <xdr:cNvSpPr/>
      </xdr:nvSpPr>
      <xdr:spPr>
        <a:xfrm>
          <a:off x="6238875" y="10245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89154</xdr:rowOff>
    </xdr:from>
    <xdr:to>
      <xdr:col>41</xdr:col>
      <xdr:colOff>50800</xdr:colOff>
      <xdr:row>63</xdr:row>
      <xdr:rowOff>92202</xdr:rowOff>
    </xdr:to>
    <xdr:cxnSp macro="">
      <xdr:nvCxnSpPr>
        <xdr:cNvPr id="253" name="直線コネクタ 252">
          <a:extLst>
            <a:ext uri="{FF2B5EF4-FFF2-40B4-BE49-F238E27FC236}">
              <a16:creationId xmlns:a16="http://schemas.microsoft.com/office/drawing/2014/main" id="{839A0F1B-CC4E-41FB-B2E7-4580041AF1AF}"/>
            </a:ext>
          </a:extLst>
        </xdr:cNvPr>
        <xdr:cNvCxnSpPr/>
      </xdr:nvCxnSpPr>
      <xdr:spPr>
        <a:xfrm flipV="1">
          <a:off x="6286500" y="10287254"/>
          <a:ext cx="790575"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F0635C37-14E3-411E-8B85-9267FC8C4366}"/>
            </a:ext>
          </a:extLst>
        </xdr:cNvPr>
        <xdr:cNvSpPr txBox="1"/>
      </xdr:nvSpPr>
      <xdr:spPr>
        <a:xfrm>
          <a:off x="8458277" y="103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6E3E22E-DBAD-4841-9795-327FD297ED63}"/>
            </a:ext>
          </a:extLst>
        </xdr:cNvPr>
        <xdr:cNvSpPr txBox="1"/>
      </xdr:nvSpPr>
      <xdr:spPr>
        <a:xfrm>
          <a:off x="7677227" y="1034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4B6A8686-80F5-4C5C-BE02-8C8279C28B27}"/>
            </a:ext>
          </a:extLst>
        </xdr:cNvPr>
        <xdr:cNvSpPr txBox="1"/>
      </xdr:nvSpPr>
      <xdr:spPr>
        <a:xfrm>
          <a:off x="6867602" y="1034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31BDA976-F6D2-45A3-AEE1-CF85A838E4C8}"/>
            </a:ext>
          </a:extLst>
        </xdr:cNvPr>
        <xdr:cNvSpPr txBox="1"/>
      </xdr:nvSpPr>
      <xdr:spPr>
        <a:xfrm>
          <a:off x="6067502"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149623</xdr:rowOff>
    </xdr:from>
    <xdr:ext cx="469744" cy="259045"/>
    <xdr:sp macro="" textlink="">
      <xdr:nvSpPr>
        <xdr:cNvPr id="258" name="n_1mainValue【体育館・プール】&#10;一人当たり面積">
          <a:extLst>
            <a:ext uri="{FF2B5EF4-FFF2-40B4-BE49-F238E27FC236}">
              <a16:creationId xmlns:a16="http://schemas.microsoft.com/office/drawing/2014/main" id="{2736D8DB-4D83-4593-9191-5A180F6F3C05}"/>
            </a:ext>
          </a:extLst>
        </xdr:cNvPr>
        <xdr:cNvSpPr txBox="1"/>
      </xdr:nvSpPr>
      <xdr:spPr>
        <a:xfrm>
          <a:off x="8458277" y="100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153052</xdr:rowOff>
    </xdr:from>
    <xdr:ext cx="469744" cy="259045"/>
    <xdr:sp macro="" textlink="">
      <xdr:nvSpPr>
        <xdr:cNvPr id="259" name="n_2mainValue【体育館・プール】&#10;一人当たり面積">
          <a:extLst>
            <a:ext uri="{FF2B5EF4-FFF2-40B4-BE49-F238E27FC236}">
              <a16:creationId xmlns:a16="http://schemas.microsoft.com/office/drawing/2014/main" id="{A9169BA9-3A8E-4CF9-8AC6-1D4A7095A11A}"/>
            </a:ext>
          </a:extLst>
        </xdr:cNvPr>
        <xdr:cNvSpPr txBox="1"/>
      </xdr:nvSpPr>
      <xdr:spPr>
        <a:xfrm>
          <a:off x="76772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156481</xdr:rowOff>
    </xdr:from>
    <xdr:ext cx="469744" cy="259045"/>
    <xdr:sp macro="" textlink="">
      <xdr:nvSpPr>
        <xdr:cNvPr id="260" name="n_3mainValue【体育館・プール】&#10;一人当たり面積">
          <a:extLst>
            <a:ext uri="{FF2B5EF4-FFF2-40B4-BE49-F238E27FC236}">
              <a16:creationId xmlns:a16="http://schemas.microsoft.com/office/drawing/2014/main" id="{9498CEB3-5C37-47EA-ACDE-0D44C98E47DE}"/>
            </a:ext>
          </a:extLst>
        </xdr:cNvPr>
        <xdr:cNvSpPr txBox="1"/>
      </xdr:nvSpPr>
      <xdr:spPr>
        <a:xfrm>
          <a:off x="6867602" y="100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159529</xdr:rowOff>
    </xdr:from>
    <xdr:ext cx="469744" cy="259045"/>
    <xdr:sp macro="" textlink="">
      <xdr:nvSpPr>
        <xdr:cNvPr id="261" name="n_4mainValue【体育館・プール】&#10;一人当たり面積">
          <a:extLst>
            <a:ext uri="{FF2B5EF4-FFF2-40B4-BE49-F238E27FC236}">
              <a16:creationId xmlns:a16="http://schemas.microsoft.com/office/drawing/2014/main" id="{E1209894-470F-4560-8E1A-9C6830BA272E}"/>
            </a:ext>
          </a:extLst>
        </xdr:cNvPr>
        <xdr:cNvSpPr txBox="1"/>
      </xdr:nvSpPr>
      <xdr:spPr>
        <a:xfrm>
          <a:off x="6067502" y="100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8383182-06A3-40B6-912E-C2B1E58EC1EE}"/>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CFF8E62-176F-4C34-9989-A3C78951293D}"/>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80E2E64-3A13-4C57-BF6D-BB681D5E39EF}"/>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A8765C5-9BA1-4297-A7AB-05AE0C458907}"/>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34F4BAB-B330-4E43-8835-2F284F7F2B0A}"/>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F6776CC-9702-4072-AF39-7C8E51DB09A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64E5274-3CAA-474A-ADAA-3F7FBF22855A}"/>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DA5151C-7E88-47F3-ABCC-7C13102B8CA8}"/>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1DEBC35-99A9-467B-9E8A-FE451C1FEBE5}"/>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00CA8D5-6CB1-4954-9A72-02C6794F212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3C9FD1C-A863-4768-9504-62325864A51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6E8EF60-16B5-46DA-A21E-F03F088D6B7D}"/>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8BD1C21-00A0-4DF1-BE81-4C57A5A4AD24}"/>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5390DBF-9ABD-415E-ABF4-F41338CC546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9C07BAB-3710-4A3C-98F2-6D44DCAFADFE}"/>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3CA2188-C291-4563-B07B-E0C2AAC078AA}"/>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58C852C-39F9-4C72-A811-3FEFF0156C5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7E48D37-734F-4600-886C-15DA54CAFB59}"/>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FF6E761-0742-45E4-8762-3A699E1D44D3}"/>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B8E60B4-792E-4C8A-A2B7-947E2870D79E}"/>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0DF7E99-48CD-4C2F-9E78-02B7F0A46BFF}"/>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86923B4-3074-41D3-A1E5-9405238330C6}"/>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28BE25C-5513-43D6-A47B-9E2E04729227}"/>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4EA6DC4-342D-4273-8507-DE9B8F80EDFB}"/>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C6B2D6C-0C2D-4F73-8A8D-0114F8F29A37}"/>
            </a:ext>
          </a:extLst>
        </xdr:cNvPr>
        <xdr:cNvCxnSpPr/>
      </xdr:nvCxnSpPr>
      <xdr:spPr>
        <a:xfrm flipV="1">
          <a:off x="4180840" y="125272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F9C0564-5DF0-4A73-848E-81E08B88DF43}"/>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FD024872-C0F7-4900-811A-6FF52275BB65}"/>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C852FDE-4B3B-43E1-8B3C-6A20159088E7}"/>
            </a:ext>
          </a:extLst>
        </xdr:cNvPr>
        <xdr:cNvSpPr txBox="1"/>
      </xdr:nvSpPr>
      <xdr:spPr>
        <a:xfrm>
          <a:off x="42195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9B725DA-741F-46F3-8DD5-C663A5D39725}"/>
            </a:ext>
          </a:extLst>
        </xdr:cNvPr>
        <xdr:cNvCxnSpPr/>
      </xdr:nvCxnSpPr>
      <xdr:spPr>
        <a:xfrm>
          <a:off x="4105275" y="12527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BFB0CB5-8CE3-43EF-B971-AC6444905FE8}"/>
            </a:ext>
          </a:extLst>
        </xdr:cNvPr>
        <xdr:cNvSpPr txBox="1"/>
      </xdr:nvSpPr>
      <xdr:spPr>
        <a:xfrm>
          <a:off x="4219575" y="13125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76EA208-6EED-4A7F-A35B-E2544092882F}"/>
            </a:ext>
          </a:extLst>
        </xdr:cNvPr>
        <xdr:cNvSpPr/>
      </xdr:nvSpPr>
      <xdr:spPr>
        <a:xfrm>
          <a:off x="4124325"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24F25E8-8CFD-4C6E-9E32-9228CC8D6D3E}"/>
            </a:ext>
          </a:extLst>
        </xdr:cNvPr>
        <xdr:cNvSpPr/>
      </xdr:nvSpPr>
      <xdr:spPr>
        <a:xfrm>
          <a:off x="3381375" y="13246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4E166A2-217E-4BC2-8A4A-408F161FC6DE}"/>
            </a:ext>
          </a:extLst>
        </xdr:cNvPr>
        <xdr:cNvSpPr/>
      </xdr:nvSpPr>
      <xdr:spPr>
        <a:xfrm>
          <a:off x="2571750" y="13218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ED052B68-4214-45F0-8CEA-F10BB75A3589}"/>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9AE7F9B1-7FA7-40C5-894E-105BE09A3679}"/>
            </a:ext>
          </a:extLst>
        </xdr:cNvPr>
        <xdr:cNvSpPr/>
      </xdr:nvSpPr>
      <xdr:spPr>
        <a:xfrm>
          <a:off x="981075" y="13211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D91F52D-8F93-4798-9FC5-A5A074A91090}"/>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C924223-7DE0-4C09-83CC-486AC17B3580}"/>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13375F-61F5-41E8-B85A-0D71E5C9FB5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6D2316D-98F6-49A0-AC5A-4D1300E805AC}"/>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4FD19F4-E3EB-4403-B4EC-12472F5873B2}"/>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2" name="楕円 301">
          <a:extLst>
            <a:ext uri="{FF2B5EF4-FFF2-40B4-BE49-F238E27FC236}">
              <a16:creationId xmlns:a16="http://schemas.microsoft.com/office/drawing/2014/main" id="{4C61DF15-BDC3-494D-907D-DA32B2107671}"/>
            </a:ext>
          </a:extLst>
        </xdr:cNvPr>
        <xdr:cNvSpPr/>
      </xdr:nvSpPr>
      <xdr:spPr>
        <a:xfrm>
          <a:off x="4124325" y="1360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CF72FD5-C542-44D9-BBCB-9805A62D01B2}"/>
            </a:ext>
          </a:extLst>
        </xdr:cNvPr>
        <xdr:cNvSpPr txBox="1"/>
      </xdr:nvSpPr>
      <xdr:spPr>
        <a:xfrm>
          <a:off x="4219575"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4" name="楕円 303">
          <a:extLst>
            <a:ext uri="{FF2B5EF4-FFF2-40B4-BE49-F238E27FC236}">
              <a16:creationId xmlns:a16="http://schemas.microsoft.com/office/drawing/2014/main" id="{2A798DFC-3C31-48FB-8B66-DFF2FD472DAF}"/>
            </a:ext>
          </a:extLst>
        </xdr:cNvPr>
        <xdr:cNvSpPr/>
      </xdr:nvSpPr>
      <xdr:spPr>
        <a:xfrm>
          <a:off x="3381375" y="13563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38100</xdr:rowOff>
    </xdr:to>
    <xdr:cxnSp macro="">
      <xdr:nvCxnSpPr>
        <xdr:cNvPr id="305" name="直線コネクタ 304">
          <a:extLst>
            <a:ext uri="{FF2B5EF4-FFF2-40B4-BE49-F238E27FC236}">
              <a16:creationId xmlns:a16="http://schemas.microsoft.com/office/drawing/2014/main" id="{452A40B7-6442-4DCE-8C28-8B194BAB869A}"/>
            </a:ext>
          </a:extLst>
        </xdr:cNvPr>
        <xdr:cNvCxnSpPr/>
      </xdr:nvCxnSpPr>
      <xdr:spPr>
        <a:xfrm>
          <a:off x="3429000" y="13601700"/>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82550</xdr:rowOff>
    </xdr:from>
    <xdr:to>
      <xdr:col>15</xdr:col>
      <xdr:colOff>101600</xdr:colOff>
      <xdr:row>84</xdr:row>
      <xdr:rowOff>12700</xdr:rowOff>
    </xdr:to>
    <xdr:sp macro="" textlink="">
      <xdr:nvSpPr>
        <xdr:cNvPr id="306" name="楕円 305">
          <a:extLst>
            <a:ext uri="{FF2B5EF4-FFF2-40B4-BE49-F238E27FC236}">
              <a16:creationId xmlns:a16="http://schemas.microsoft.com/office/drawing/2014/main" id="{E550DD5F-5AE7-4B8F-BB4E-4705E0C7E1AB}"/>
            </a:ext>
          </a:extLst>
        </xdr:cNvPr>
        <xdr:cNvSpPr/>
      </xdr:nvSpPr>
      <xdr:spPr>
        <a:xfrm>
          <a:off x="2571750" y="135255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84</xdr:row>
      <xdr:rowOff>0</xdr:rowOff>
    </xdr:to>
    <xdr:cxnSp macro="">
      <xdr:nvCxnSpPr>
        <xdr:cNvPr id="307" name="直線コネクタ 306">
          <a:extLst>
            <a:ext uri="{FF2B5EF4-FFF2-40B4-BE49-F238E27FC236}">
              <a16:creationId xmlns:a16="http://schemas.microsoft.com/office/drawing/2014/main" id="{6AFF06EA-A77E-46FE-95E3-A08BAD73E4E8}"/>
            </a:ext>
          </a:extLst>
        </xdr:cNvPr>
        <xdr:cNvCxnSpPr/>
      </xdr:nvCxnSpPr>
      <xdr:spPr>
        <a:xfrm>
          <a:off x="2619375" y="13573125"/>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308" name="楕円 307">
          <a:extLst>
            <a:ext uri="{FF2B5EF4-FFF2-40B4-BE49-F238E27FC236}">
              <a16:creationId xmlns:a16="http://schemas.microsoft.com/office/drawing/2014/main" id="{1A715311-90C2-494F-A76E-8FDA637C0E35}"/>
            </a:ext>
          </a:extLst>
        </xdr:cNvPr>
        <xdr:cNvSpPr/>
      </xdr:nvSpPr>
      <xdr:spPr>
        <a:xfrm>
          <a:off x="1781175" y="13428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30480</xdr:rowOff>
    </xdr:from>
    <xdr:to>
      <xdr:col>15</xdr:col>
      <xdr:colOff>50800</xdr:colOff>
      <xdr:row>83</xdr:row>
      <xdr:rowOff>133350</xdr:rowOff>
    </xdr:to>
    <xdr:cxnSp macro="">
      <xdr:nvCxnSpPr>
        <xdr:cNvPr id="309" name="直線コネクタ 308">
          <a:extLst>
            <a:ext uri="{FF2B5EF4-FFF2-40B4-BE49-F238E27FC236}">
              <a16:creationId xmlns:a16="http://schemas.microsoft.com/office/drawing/2014/main" id="{AD58E84C-D48A-4988-9492-DEEDB0B85EE6}"/>
            </a:ext>
          </a:extLst>
        </xdr:cNvPr>
        <xdr:cNvCxnSpPr/>
      </xdr:nvCxnSpPr>
      <xdr:spPr>
        <a:xfrm>
          <a:off x="1828800" y="13467080"/>
          <a:ext cx="790575"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10" name="楕円 309">
          <a:extLst>
            <a:ext uri="{FF2B5EF4-FFF2-40B4-BE49-F238E27FC236}">
              <a16:creationId xmlns:a16="http://schemas.microsoft.com/office/drawing/2014/main" id="{611061C6-0676-4774-95C9-F7CF0119CC24}"/>
            </a:ext>
          </a:extLst>
        </xdr:cNvPr>
        <xdr:cNvSpPr/>
      </xdr:nvSpPr>
      <xdr:spPr>
        <a:xfrm>
          <a:off x="981075" y="13390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30480</xdr:rowOff>
    </xdr:to>
    <xdr:cxnSp macro="">
      <xdr:nvCxnSpPr>
        <xdr:cNvPr id="311" name="直線コネクタ 310">
          <a:extLst>
            <a:ext uri="{FF2B5EF4-FFF2-40B4-BE49-F238E27FC236}">
              <a16:creationId xmlns:a16="http://schemas.microsoft.com/office/drawing/2014/main" id="{A4D68F97-8AFD-417A-BF70-358AEDEFDFF2}"/>
            </a:ext>
          </a:extLst>
        </xdr:cNvPr>
        <xdr:cNvCxnSpPr/>
      </xdr:nvCxnSpPr>
      <xdr:spPr>
        <a:xfrm>
          <a:off x="1028700" y="1343850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1CF4E81B-6FF6-4D98-8D12-4C6567ABEB94}"/>
            </a:ext>
          </a:extLst>
        </xdr:cNvPr>
        <xdr:cNvSpPr txBox="1"/>
      </xdr:nvSpPr>
      <xdr:spPr>
        <a:xfrm>
          <a:off x="323914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84F2961-7614-43FB-8E94-C51AE2286C39}"/>
            </a:ext>
          </a:extLst>
        </xdr:cNvPr>
        <xdr:cNvSpPr txBox="1"/>
      </xdr:nvSpPr>
      <xdr:spPr>
        <a:xfrm>
          <a:off x="2439044"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856666-F634-47C7-BD57-6CBFE195D1EF}"/>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F72FC362-9177-4FAF-BCD4-DCB294EED68A}"/>
            </a:ext>
          </a:extLst>
        </xdr:cNvPr>
        <xdr:cNvSpPr txBox="1"/>
      </xdr:nvSpPr>
      <xdr:spPr>
        <a:xfrm>
          <a:off x="848369"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16" name="n_1mainValue【福祉施設】&#10;有形固定資産減価償却率">
          <a:extLst>
            <a:ext uri="{FF2B5EF4-FFF2-40B4-BE49-F238E27FC236}">
              <a16:creationId xmlns:a16="http://schemas.microsoft.com/office/drawing/2014/main" id="{39F73A18-B9DB-4795-8B19-60D6B1C3DB27}"/>
            </a:ext>
          </a:extLst>
        </xdr:cNvPr>
        <xdr:cNvSpPr txBox="1"/>
      </xdr:nvSpPr>
      <xdr:spPr>
        <a:xfrm>
          <a:off x="3239144" y="1364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3827</xdr:rowOff>
    </xdr:from>
    <xdr:ext cx="405111" cy="259045"/>
    <xdr:sp macro="" textlink="">
      <xdr:nvSpPr>
        <xdr:cNvPr id="317" name="n_2mainValue【福祉施設】&#10;有形固定資産減価償却率">
          <a:extLst>
            <a:ext uri="{FF2B5EF4-FFF2-40B4-BE49-F238E27FC236}">
              <a16:creationId xmlns:a16="http://schemas.microsoft.com/office/drawing/2014/main" id="{EDCE5C1B-7D1C-44E0-B3D4-D08A74D37C21}"/>
            </a:ext>
          </a:extLst>
        </xdr:cNvPr>
        <xdr:cNvSpPr txBox="1"/>
      </xdr:nvSpPr>
      <xdr:spPr>
        <a:xfrm>
          <a:off x="2439044" y="1360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18" name="n_3mainValue【福祉施設】&#10;有形固定資産減価償却率">
          <a:extLst>
            <a:ext uri="{FF2B5EF4-FFF2-40B4-BE49-F238E27FC236}">
              <a16:creationId xmlns:a16="http://schemas.microsoft.com/office/drawing/2014/main" id="{B5A8B5D3-2036-4C72-B93B-0E277DA18F57}"/>
            </a:ext>
          </a:extLst>
        </xdr:cNvPr>
        <xdr:cNvSpPr txBox="1"/>
      </xdr:nvSpPr>
      <xdr:spPr>
        <a:xfrm>
          <a:off x="1648469"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19" name="n_4mainValue【福祉施設】&#10;有形固定資産減価償却率">
          <a:extLst>
            <a:ext uri="{FF2B5EF4-FFF2-40B4-BE49-F238E27FC236}">
              <a16:creationId xmlns:a16="http://schemas.microsoft.com/office/drawing/2014/main" id="{A801DFF1-9A82-45AA-B0AF-BB6EE0511756}"/>
            </a:ext>
          </a:extLst>
        </xdr:cNvPr>
        <xdr:cNvSpPr txBox="1"/>
      </xdr:nvSpPr>
      <xdr:spPr>
        <a:xfrm>
          <a:off x="848369"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814F4FE-11DE-4066-ACC7-D804F9AC5095}"/>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BDBB5EF-84CF-427F-AA93-60AE14258738}"/>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152251C-F2CD-4C8A-8318-FDCDEFF90607}"/>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3445437-8025-4BF7-9072-7AF0C8D204C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CE2ED8C-E5A5-4048-87C7-C40FFDA46DAC}"/>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CA60D2A-DD1E-4149-97DD-1110CF21365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D4907D1-DAE1-4AA7-9894-B4D756DFC8B7}"/>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1B4440A-43A1-47AF-968C-CB5F8B54A30F}"/>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32DA9BC-BFEE-4B4D-BFE6-D49D8FB328D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14F2C43-212B-4CE3-8C97-0ACAF10A7B75}"/>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FAEA803-C986-4F2B-923C-388B7B6439C1}"/>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D345F3C-DD3E-48AB-92B5-3315C4C39376}"/>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33D4744-C23A-4F9D-A391-ACDC2015C57D}"/>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848C484-5A33-4E07-97FE-E94615C7AC2F}"/>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4A8A551-AED8-4158-B12B-1283290C38CE}"/>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F1DBF37-8B6D-4AD7-8D17-D045FC78FA02}"/>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66D58EB-0DEA-4DA1-BC35-4A78F449DE2C}"/>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3E62B5E0-E82E-4786-895C-EFE304EED7F9}"/>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9C8A109-F62C-4B87-8A7B-A114605BDFB3}"/>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5298D9A7-951E-430A-BBC3-E7F2F5C91D9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5B5E3A89-4429-4F6D-977D-A524246128F5}"/>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D8993D6-669F-44D1-9452-365119844981}"/>
            </a:ext>
          </a:extLst>
        </xdr:cNvPr>
        <xdr:cNvCxnSpPr/>
      </xdr:nvCxnSpPr>
      <xdr:spPr>
        <a:xfrm flipV="1">
          <a:off x="9429115" y="12579477"/>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77DCA7A0-A56D-4308-927A-37F3DA8E50CD}"/>
            </a:ext>
          </a:extLst>
        </xdr:cNvPr>
        <xdr:cNvSpPr txBox="1"/>
      </xdr:nvSpPr>
      <xdr:spPr>
        <a:xfrm>
          <a:off x="9467850"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15B922CD-7441-47BB-A1D6-856A7CFA507E}"/>
            </a:ext>
          </a:extLst>
        </xdr:cNvPr>
        <xdr:cNvCxnSpPr/>
      </xdr:nvCxnSpPr>
      <xdr:spPr>
        <a:xfrm>
          <a:off x="9363075" y="13955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3474445-1F37-4926-A844-187B3DAB9C61}"/>
            </a:ext>
          </a:extLst>
        </xdr:cNvPr>
        <xdr:cNvSpPr txBox="1"/>
      </xdr:nvSpPr>
      <xdr:spPr>
        <a:xfrm>
          <a:off x="9467850" y="123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1890EE6D-0037-4BAB-88D4-A4052A2C0A1B}"/>
            </a:ext>
          </a:extLst>
        </xdr:cNvPr>
        <xdr:cNvCxnSpPr/>
      </xdr:nvCxnSpPr>
      <xdr:spPr>
        <a:xfrm>
          <a:off x="9363075" y="12579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51974B0E-8550-4269-97B4-309C9230202C}"/>
            </a:ext>
          </a:extLst>
        </xdr:cNvPr>
        <xdr:cNvSpPr txBox="1"/>
      </xdr:nvSpPr>
      <xdr:spPr>
        <a:xfrm>
          <a:off x="9467850" y="13439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38E48ACB-D39F-4DC1-AEC9-5D78FC1A4D2E}"/>
            </a:ext>
          </a:extLst>
        </xdr:cNvPr>
        <xdr:cNvSpPr/>
      </xdr:nvSpPr>
      <xdr:spPr>
        <a:xfrm>
          <a:off x="9401175" y="135756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B092835-A8E7-47B6-9D7E-0AE4AA87EBA5}"/>
            </a:ext>
          </a:extLst>
        </xdr:cNvPr>
        <xdr:cNvSpPr/>
      </xdr:nvSpPr>
      <xdr:spPr>
        <a:xfrm>
          <a:off x="8639175" y="1359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87F6003-BAFB-4D10-B7BA-9EB87206F217}"/>
            </a:ext>
          </a:extLst>
        </xdr:cNvPr>
        <xdr:cNvSpPr/>
      </xdr:nvSpPr>
      <xdr:spPr>
        <a:xfrm>
          <a:off x="78390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AEB9B002-21B6-47C1-8710-5C02F4110B28}"/>
            </a:ext>
          </a:extLst>
        </xdr:cNvPr>
        <xdr:cNvSpPr/>
      </xdr:nvSpPr>
      <xdr:spPr>
        <a:xfrm>
          <a:off x="7029450" y="1359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BD3D810D-9D23-40FD-9B4F-1C377C0C44D8}"/>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D32844D-4900-41B5-9559-0E9D026EF56A}"/>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78BE1DB-E877-41FC-8201-F150F50C4AD1}"/>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7B9C180-4E77-4B91-B320-462DA87D272B}"/>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3EF3EB7-34F6-4504-B922-58E7E775AAB2}"/>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9753850-3B81-4F3A-B4A6-EEE3100FBA9D}"/>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7" name="楕円 356">
          <a:extLst>
            <a:ext uri="{FF2B5EF4-FFF2-40B4-BE49-F238E27FC236}">
              <a16:creationId xmlns:a16="http://schemas.microsoft.com/office/drawing/2014/main" id="{AE8DFE6C-4BBF-4E87-8564-C1EA6699A3D6}"/>
            </a:ext>
          </a:extLst>
        </xdr:cNvPr>
        <xdr:cNvSpPr/>
      </xdr:nvSpPr>
      <xdr:spPr>
        <a:xfrm>
          <a:off x="9401175" y="136804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57166</xdr:rowOff>
    </xdr:from>
    <xdr:ext cx="469744" cy="259045"/>
    <xdr:sp macro="" textlink="">
      <xdr:nvSpPr>
        <xdr:cNvPr id="358" name="【福祉施設】&#10;一人当たり面積該当値テキスト">
          <a:extLst>
            <a:ext uri="{FF2B5EF4-FFF2-40B4-BE49-F238E27FC236}">
              <a16:creationId xmlns:a16="http://schemas.microsoft.com/office/drawing/2014/main" id="{0AF5286E-2D54-4589-8E33-CA1ED09DD068}"/>
            </a:ext>
          </a:extLst>
        </xdr:cNvPr>
        <xdr:cNvSpPr txBox="1"/>
      </xdr:nvSpPr>
      <xdr:spPr>
        <a:xfrm>
          <a:off x="9467850" y="1365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59" name="楕円 358">
          <a:extLst>
            <a:ext uri="{FF2B5EF4-FFF2-40B4-BE49-F238E27FC236}">
              <a16:creationId xmlns:a16="http://schemas.microsoft.com/office/drawing/2014/main" id="{11C68917-1CF0-400F-9E6E-53B89FF0B01E}"/>
            </a:ext>
          </a:extLst>
        </xdr:cNvPr>
        <xdr:cNvSpPr/>
      </xdr:nvSpPr>
      <xdr:spPr>
        <a:xfrm>
          <a:off x="8639175" y="1368590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131826</xdr:rowOff>
    </xdr:to>
    <xdr:cxnSp macro="">
      <xdr:nvCxnSpPr>
        <xdr:cNvPr id="360" name="直線コネクタ 359">
          <a:extLst>
            <a:ext uri="{FF2B5EF4-FFF2-40B4-BE49-F238E27FC236}">
              <a16:creationId xmlns:a16="http://schemas.microsoft.com/office/drawing/2014/main" id="{AB2500DC-7DCA-4995-8B14-EC9D33010A01}"/>
            </a:ext>
          </a:extLst>
        </xdr:cNvPr>
        <xdr:cNvCxnSpPr/>
      </xdr:nvCxnSpPr>
      <xdr:spPr>
        <a:xfrm flipV="1">
          <a:off x="8686800" y="13728064"/>
          <a:ext cx="74295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61" name="楕円 360">
          <a:extLst>
            <a:ext uri="{FF2B5EF4-FFF2-40B4-BE49-F238E27FC236}">
              <a16:creationId xmlns:a16="http://schemas.microsoft.com/office/drawing/2014/main" id="{E371DC05-C778-4387-8C37-A5A9520374B6}"/>
            </a:ext>
          </a:extLst>
        </xdr:cNvPr>
        <xdr:cNvSpPr/>
      </xdr:nvSpPr>
      <xdr:spPr>
        <a:xfrm>
          <a:off x="7839075" y="13686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138685</xdr:rowOff>
    </xdr:to>
    <xdr:cxnSp macro="">
      <xdr:nvCxnSpPr>
        <xdr:cNvPr id="362" name="直線コネクタ 361">
          <a:extLst>
            <a:ext uri="{FF2B5EF4-FFF2-40B4-BE49-F238E27FC236}">
              <a16:creationId xmlns:a16="http://schemas.microsoft.com/office/drawing/2014/main" id="{5DF87314-AF85-4579-9825-1B7045D2160E}"/>
            </a:ext>
          </a:extLst>
        </xdr:cNvPr>
        <xdr:cNvCxnSpPr/>
      </xdr:nvCxnSpPr>
      <xdr:spPr>
        <a:xfrm flipV="1">
          <a:off x="7886700" y="13733526"/>
          <a:ext cx="8001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30735</xdr:rowOff>
    </xdr:from>
    <xdr:to>
      <xdr:col>41</xdr:col>
      <xdr:colOff>101600</xdr:colOff>
      <xdr:row>84</xdr:row>
      <xdr:rowOff>132335</xdr:rowOff>
    </xdr:to>
    <xdr:sp macro="" textlink="">
      <xdr:nvSpPr>
        <xdr:cNvPr id="363" name="楕円 362">
          <a:extLst>
            <a:ext uri="{FF2B5EF4-FFF2-40B4-BE49-F238E27FC236}">
              <a16:creationId xmlns:a16="http://schemas.microsoft.com/office/drawing/2014/main" id="{1CF9AB51-104C-4E29-89AC-AE54E7AFEA61}"/>
            </a:ext>
          </a:extLst>
        </xdr:cNvPr>
        <xdr:cNvSpPr/>
      </xdr:nvSpPr>
      <xdr:spPr>
        <a:xfrm>
          <a:off x="7029450" y="13629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138685</xdr:rowOff>
    </xdr:to>
    <xdr:cxnSp macro="">
      <xdr:nvCxnSpPr>
        <xdr:cNvPr id="364" name="直線コネクタ 363">
          <a:extLst>
            <a:ext uri="{FF2B5EF4-FFF2-40B4-BE49-F238E27FC236}">
              <a16:creationId xmlns:a16="http://schemas.microsoft.com/office/drawing/2014/main" id="{25FA913C-34E3-49C9-925C-6EE8D6FA19DB}"/>
            </a:ext>
          </a:extLst>
        </xdr:cNvPr>
        <xdr:cNvCxnSpPr/>
      </xdr:nvCxnSpPr>
      <xdr:spPr>
        <a:xfrm>
          <a:off x="7077075" y="1368641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37592</xdr:rowOff>
    </xdr:from>
    <xdr:to>
      <xdr:col>36</xdr:col>
      <xdr:colOff>165100</xdr:colOff>
      <xdr:row>84</xdr:row>
      <xdr:rowOff>139192</xdr:rowOff>
    </xdr:to>
    <xdr:sp macro="" textlink="">
      <xdr:nvSpPr>
        <xdr:cNvPr id="365" name="楕円 364">
          <a:extLst>
            <a:ext uri="{FF2B5EF4-FFF2-40B4-BE49-F238E27FC236}">
              <a16:creationId xmlns:a16="http://schemas.microsoft.com/office/drawing/2014/main" id="{F858C4AA-FC47-4F60-B9CC-C3CD6C32CC84}"/>
            </a:ext>
          </a:extLst>
        </xdr:cNvPr>
        <xdr:cNvSpPr/>
      </xdr:nvSpPr>
      <xdr:spPr>
        <a:xfrm>
          <a:off x="6238875" y="136392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81535</xdr:rowOff>
    </xdr:from>
    <xdr:to>
      <xdr:col>41</xdr:col>
      <xdr:colOff>50800</xdr:colOff>
      <xdr:row>84</xdr:row>
      <xdr:rowOff>88392</xdr:rowOff>
    </xdr:to>
    <xdr:cxnSp macro="">
      <xdr:nvCxnSpPr>
        <xdr:cNvPr id="366" name="直線コネクタ 365">
          <a:extLst>
            <a:ext uri="{FF2B5EF4-FFF2-40B4-BE49-F238E27FC236}">
              <a16:creationId xmlns:a16="http://schemas.microsoft.com/office/drawing/2014/main" id="{D6A448EB-B06C-4004-B311-781499FF5859}"/>
            </a:ext>
          </a:extLst>
        </xdr:cNvPr>
        <xdr:cNvCxnSpPr/>
      </xdr:nvCxnSpPr>
      <xdr:spPr>
        <a:xfrm flipV="1">
          <a:off x="6286500" y="13686410"/>
          <a:ext cx="790575"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7E1F284-C3BD-4D1D-929B-E5AF296CEF9C}"/>
            </a:ext>
          </a:extLst>
        </xdr:cNvPr>
        <xdr:cNvSpPr txBox="1"/>
      </xdr:nvSpPr>
      <xdr:spPr>
        <a:xfrm>
          <a:off x="8458277"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9EE6C22A-0F7E-4FEC-828B-D02E5A3483A1}"/>
            </a:ext>
          </a:extLst>
        </xdr:cNvPr>
        <xdr:cNvSpPr txBox="1"/>
      </xdr:nvSpPr>
      <xdr:spPr>
        <a:xfrm>
          <a:off x="76772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24D5696-74D1-459C-9819-BA40A9323094}"/>
            </a:ext>
          </a:extLst>
        </xdr:cNvPr>
        <xdr:cNvSpPr txBox="1"/>
      </xdr:nvSpPr>
      <xdr:spPr>
        <a:xfrm>
          <a:off x="68676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4CB64AE1-5247-46B7-9764-DEB1CB9FDFC1}"/>
            </a:ext>
          </a:extLst>
        </xdr:cNvPr>
        <xdr:cNvSpPr txBox="1"/>
      </xdr:nvSpPr>
      <xdr:spPr>
        <a:xfrm>
          <a:off x="6067502" y="133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2303</xdr:rowOff>
    </xdr:from>
    <xdr:ext cx="469744" cy="259045"/>
    <xdr:sp macro="" textlink="">
      <xdr:nvSpPr>
        <xdr:cNvPr id="371" name="n_1mainValue【福祉施設】&#10;一人当たり面積">
          <a:extLst>
            <a:ext uri="{FF2B5EF4-FFF2-40B4-BE49-F238E27FC236}">
              <a16:creationId xmlns:a16="http://schemas.microsoft.com/office/drawing/2014/main" id="{0D083C24-91E5-477C-AD26-8875DEC01A1F}"/>
            </a:ext>
          </a:extLst>
        </xdr:cNvPr>
        <xdr:cNvSpPr txBox="1"/>
      </xdr:nvSpPr>
      <xdr:spPr>
        <a:xfrm>
          <a:off x="8458277" y="1376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372" name="n_2mainValue【福祉施設】&#10;一人当たり面積">
          <a:extLst>
            <a:ext uri="{FF2B5EF4-FFF2-40B4-BE49-F238E27FC236}">
              <a16:creationId xmlns:a16="http://schemas.microsoft.com/office/drawing/2014/main" id="{4C207B26-D5CA-4C49-8839-79EE74CEE9FD}"/>
            </a:ext>
          </a:extLst>
        </xdr:cNvPr>
        <xdr:cNvSpPr txBox="1"/>
      </xdr:nvSpPr>
      <xdr:spPr>
        <a:xfrm>
          <a:off x="7677227" y="137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3" name="n_3mainValue【福祉施設】&#10;一人当たり面積">
          <a:extLst>
            <a:ext uri="{FF2B5EF4-FFF2-40B4-BE49-F238E27FC236}">
              <a16:creationId xmlns:a16="http://schemas.microsoft.com/office/drawing/2014/main" id="{C4867769-F7B0-42B5-A043-EFC74B8F7973}"/>
            </a:ext>
          </a:extLst>
        </xdr:cNvPr>
        <xdr:cNvSpPr txBox="1"/>
      </xdr:nvSpPr>
      <xdr:spPr>
        <a:xfrm>
          <a:off x="6867602" y="1372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130319</xdr:rowOff>
    </xdr:from>
    <xdr:ext cx="469744" cy="259045"/>
    <xdr:sp macro="" textlink="">
      <xdr:nvSpPr>
        <xdr:cNvPr id="374" name="n_4mainValue【福祉施設】&#10;一人当たり面積">
          <a:extLst>
            <a:ext uri="{FF2B5EF4-FFF2-40B4-BE49-F238E27FC236}">
              <a16:creationId xmlns:a16="http://schemas.microsoft.com/office/drawing/2014/main" id="{30BE528C-A685-4F31-9C57-CD0774BDAEDC}"/>
            </a:ext>
          </a:extLst>
        </xdr:cNvPr>
        <xdr:cNvSpPr txBox="1"/>
      </xdr:nvSpPr>
      <xdr:spPr>
        <a:xfrm>
          <a:off x="6067502" y="1373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08AA227-417F-4240-8FBF-6F53B0CC44F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366694B-F9A1-46AD-AAD2-BF0939BA7DBD}"/>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5D3A0C0-5EF2-490F-B51D-CF12C9E986A3}"/>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1CE2721-FD16-484D-A631-DFE3FBF43339}"/>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1500D71-0CB8-469C-82C6-B68EC4007FF6}"/>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C2CE321-76CA-4B9F-ACD9-A4914B665239}"/>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CC752E8-E73C-47BC-B082-9B63BA4BE085}"/>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D9AFC4C-2EB0-4AB4-8B13-56DBA293B1FC}"/>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45C1204-46D6-4BD8-AC80-E1112D0944A8}"/>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B807503-69B3-4D35-A11E-DF2C7FB6AC53}"/>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A4CFBB0-D83E-478C-908E-71AB9A1E5EB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BC50B7A-36BF-43C5-87D0-BA86B6C33C34}"/>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9675A4E-C34E-4669-9265-B5238E1BF13A}"/>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405870F0-EFDB-4A71-AF85-E66F7AD2DCB7}"/>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D6F5B02-EE38-458F-8F24-6590FED5747B}"/>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D17FA2C7-D46C-4719-AC97-C961F656F279}"/>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FA7B8C0-FA93-41F6-8EC9-B14C6266DB7B}"/>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E684938-455D-438D-95B3-AB13A25887E4}"/>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FC4ACFB-5032-432D-8F2C-B5672421B08E}"/>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55D21DB-B01F-4DB2-8198-7CDE7DC6D896}"/>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56D095B-B5B7-4FFD-8FF1-77FA36739438}"/>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C7F6EC1-58E6-4DB4-87D6-3290FE1F1B18}"/>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8A9441E5-DD8E-4F31-87A7-C4CEB4EC6B24}"/>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04807BE-5016-46A7-832F-55749B3A44E6}"/>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10C563B3-FA3A-420C-87BB-316BD225A070}"/>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4C74DC7-CBCD-4B0E-8521-EE219B7C771B}"/>
            </a:ext>
          </a:extLst>
        </xdr:cNvPr>
        <xdr:cNvCxnSpPr/>
      </xdr:nvCxnSpPr>
      <xdr:spPr>
        <a:xfrm flipV="1">
          <a:off x="4180840" y="16268700"/>
          <a:ext cx="0" cy="1416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5634583-EFEE-4536-AFC1-5206A2F12F85}"/>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DF94B962-F422-4F5E-9854-0949286A15A9}"/>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4BA76E0-8C1D-42B2-A9E5-8004583F94FC}"/>
            </a:ext>
          </a:extLst>
        </xdr:cNvPr>
        <xdr:cNvSpPr txBox="1"/>
      </xdr:nvSpPr>
      <xdr:spPr>
        <a:xfrm>
          <a:off x="4219575" y="1605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F9E36DF-5ADB-4E5E-A062-8666AB8FE429}"/>
            </a:ext>
          </a:extLst>
        </xdr:cNvPr>
        <xdr:cNvCxnSpPr/>
      </xdr:nvCxnSpPr>
      <xdr:spPr>
        <a:xfrm>
          <a:off x="4105275" y="16268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B7FB6F4-F27F-4D5C-9727-8906387638F3}"/>
            </a:ext>
          </a:extLst>
        </xdr:cNvPr>
        <xdr:cNvSpPr txBox="1"/>
      </xdr:nvSpPr>
      <xdr:spPr>
        <a:xfrm>
          <a:off x="4219575" y="16906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31C52EA0-7D6A-4FED-9623-571F6CF336B6}"/>
            </a:ext>
          </a:extLst>
        </xdr:cNvPr>
        <xdr:cNvSpPr/>
      </xdr:nvSpPr>
      <xdr:spPr>
        <a:xfrm>
          <a:off x="4124325" y="1692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1DFA5E99-D56B-49A7-B7CB-0A6449CAF09F}"/>
            </a:ext>
          </a:extLst>
        </xdr:cNvPr>
        <xdr:cNvSpPr/>
      </xdr:nvSpPr>
      <xdr:spPr>
        <a:xfrm>
          <a:off x="3381375" y="16917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8FAB22E4-D57E-4CDB-AE24-EAF2AC34E2F5}"/>
            </a:ext>
          </a:extLst>
        </xdr:cNvPr>
        <xdr:cNvSpPr/>
      </xdr:nvSpPr>
      <xdr:spPr>
        <a:xfrm>
          <a:off x="2571750" y="16885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61B5B0AE-FB2A-4B86-9574-5D86F0E5D57E}"/>
            </a:ext>
          </a:extLst>
        </xdr:cNvPr>
        <xdr:cNvSpPr/>
      </xdr:nvSpPr>
      <xdr:spPr>
        <a:xfrm>
          <a:off x="1781175" y="16890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1F5C9543-E554-41F6-B1E0-C54CBADD66D5}"/>
            </a:ext>
          </a:extLst>
        </xdr:cNvPr>
        <xdr:cNvSpPr/>
      </xdr:nvSpPr>
      <xdr:spPr>
        <a:xfrm>
          <a:off x="981075" y="16868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312330C-AAD5-4E9B-AE74-01D2E0A0B768}"/>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CA87AFC-CA28-42B4-979E-074208B09F0D}"/>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07BF8B8-C32F-4D4F-85A5-CD8FA0B91CF9}"/>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F163AF3-C0DF-4DA6-BC1F-784EA4F62F00}"/>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DA78F0F-02B1-404D-83DB-B36EE595BE4C}"/>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121738</xdr:rowOff>
    </xdr:from>
    <xdr:to>
      <xdr:col>24</xdr:col>
      <xdr:colOff>114300</xdr:colOff>
      <xdr:row>102</xdr:row>
      <xdr:rowOff>51888</xdr:rowOff>
    </xdr:to>
    <xdr:sp macro="" textlink="">
      <xdr:nvSpPr>
        <xdr:cNvPr id="416" name="楕円 415">
          <a:extLst>
            <a:ext uri="{FF2B5EF4-FFF2-40B4-BE49-F238E27FC236}">
              <a16:creationId xmlns:a16="http://schemas.microsoft.com/office/drawing/2014/main" id="{BAFB0075-3B37-48F2-9C92-882E3A2D126F}"/>
            </a:ext>
          </a:extLst>
        </xdr:cNvPr>
        <xdr:cNvSpPr/>
      </xdr:nvSpPr>
      <xdr:spPr>
        <a:xfrm>
          <a:off x="4124325" y="164793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144615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319F37FC-40C1-45DC-B494-D34D3B4C44A0}"/>
            </a:ext>
          </a:extLst>
        </xdr:cNvPr>
        <xdr:cNvSpPr txBox="1"/>
      </xdr:nvSpPr>
      <xdr:spPr>
        <a:xfrm>
          <a:off x="4219575" y="1633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18" name="楕円 417">
          <a:extLst>
            <a:ext uri="{FF2B5EF4-FFF2-40B4-BE49-F238E27FC236}">
              <a16:creationId xmlns:a16="http://schemas.microsoft.com/office/drawing/2014/main" id="{4AD9E8B3-8301-4A05-B09F-395FE1DCD376}"/>
            </a:ext>
          </a:extLst>
        </xdr:cNvPr>
        <xdr:cNvSpPr/>
      </xdr:nvSpPr>
      <xdr:spPr>
        <a:xfrm>
          <a:off x="3381375" y="16641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1088</xdr:rowOff>
    </xdr:from>
    <xdr:to>
      <xdr:col>24</xdr:col>
      <xdr:colOff>63500</xdr:colOff>
      <xdr:row>103</xdr:row>
      <xdr:rowOff>7620</xdr:rowOff>
    </xdr:to>
    <xdr:cxnSp macro="">
      <xdr:nvCxnSpPr>
        <xdr:cNvPr id="419" name="直線コネクタ 418">
          <a:extLst>
            <a:ext uri="{FF2B5EF4-FFF2-40B4-BE49-F238E27FC236}">
              <a16:creationId xmlns:a16="http://schemas.microsoft.com/office/drawing/2014/main" id="{73FB33DD-2751-42AC-B81F-F3082B91B8EA}"/>
            </a:ext>
          </a:extLst>
        </xdr:cNvPr>
        <xdr:cNvCxnSpPr/>
      </xdr:nvCxnSpPr>
      <xdr:spPr>
        <a:xfrm flipV="1">
          <a:off x="3429000" y="16517438"/>
          <a:ext cx="752475" cy="17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98879</xdr:rowOff>
    </xdr:from>
    <xdr:to>
      <xdr:col>15</xdr:col>
      <xdr:colOff>101600</xdr:colOff>
      <xdr:row>103</xdr:row>
      <xdr:rowOff>29029</xdr:rowOff>
    </xdr:to>
    <xdr:sp macro="" textlink="">
      <xdr:nvSpPr>
        <xdr:cNvPr id="420" name="楕円 419">
          <a:extLst>
            <a:ext uri="{FF2B5EF4-FFF2-40B4-BE49-F238E27FC236}">
              <a16:creationId xmlns:a16="http://schemas.microsoft.com/office/drawing/2014/main" id="{89064740-4587-4EEC-939D-74512A3C22EA}"/>
            </a:ext>
          </a:extLst>
        </xdr:cNvPr>
        <xdr:cNvSpPr/>
      </xdr:nvSpPr>
      <xdr:spPr>
        <a:xfrm>
          <a:off x="2571750" y="1661840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149679</xdr:rowOff>
    </xdr:from>
    <xdr:to>
      <xdr:col>19</xdr:col>
      <xdr:colOff>177800</xdr:colOff>
      <xdr:row>103</xdr:row>
      <xdr:rowOff>7620</xdr:rowOff>
    </xdr:to>
    <xdr:cxnSp macro="">
      <xdr:nvCxnSpPr>
        <xdr:cNvPr id="421" name="直線コネクタ 420">
          <a:extLst>
            <a:ext uri="{FF2B5EF4-FFF2-40B4-BE49-F238E27FC236}">
              <a16:creationId xmlns:a16="http://schemas.microsoft.com/office/drawing/2014/main" id="{6D2E8081-FD6C-498F-9DC9-E06695B42E05}"/>
            </a:ext>
          </a:extLst>
        </xdr:cNvPr>
        <xdr:cNvCxnSpPr/>
      </xdr:nvCxnSpPr>
      <xdr:spPr>
        <a:xfrm>
          <a:off x="2619375" y="16666029"/>
          <a:ext cx="80962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66221</xdr:rowOff>
    </xdr:from>
    <xdr:to>
      <xdr:col>10</xdr:col>
      <xdr:colOff>165100</xdr:colOff>
      <xdr:row>102</xdr:row>
      <xdr:rowOff>167821</xdr:rowOff>
    </xdr:to>
    <xdr:sp macro="" textlink="">
      <xdr:nvSpPr>
        <xdr:cNvPr id="422" name="楕円 421">
          <a:extLst>
            <a:ext uri="{FF2B5EF4-FFF2-40B4-BE49-F238E27FC236}">
              <a16:creationId xmlns:a16="http://schemas.microsoft.com/office/drawing/2014/main" id="{7EE80F5E-9348-4050-B8E5-34369D0B6D52}"/>
            </a:ext>
          </a:extLst>
        </xdr:cNvPr>
        <xdr:cNvSpPr/>
      </xdr:nvSpPr>
      <xdr:spPr>
        <a:xfrm>
          <a:off x="1781175" y="165857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117021</xdr:rowOff>
    </xdr:from>
    <xdr:to>
      <xdr:col>15</xdr:col>
      <xdr:colOff>50800</xdr:colOff>
      <xdr:row>102</xdr:row>
      <xdr:rowOff>149679</xdr:rowOff>
    </xdr:to>
    <xdr:cxnSp macro="">
      <xdr:nvCxnSpPr>
        <xdr:cNvPr id="423" name="直線コネクタ 422">
          <a:extLst>
            <a:ext uri="{FF2B5EF4-FFF2-40B4-BE49-F238E27FC236}">
              <a16:creationId xmlns:a16="http://schemas.microsoft.com/office/drawing/2014/main" id="{30BB7154-FCA7-4454-A7C1-3F2AB942D325}"/>
            </a:ext>
          </a:extLst>
        </xdr:cNvPr>
        <xdr:cNvCxnSpPr/>
      </xdr:nvCxnSpPr>
      <xdr:spPr>
        <a:xfrm>
          <a:off x="1828800" y="16633371"/>
          <a:ext cx="7905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xdr:rowOff>
    </xdr:from>
    <xdr:to>
      <xdr:col>6</xdr:col>
      <xdr:colOff>38100</xdr:colOff>
      <xdr:row>105</xdr:row>
      <xdr:rowOff>102507</xdr:rowOff>
    </xdr:to>
    <xdr:sp macro="" textlink="">
      <xdr:nvSpPr>
        <xdr:cNvPr id="424" name="楕円 423">
          <a:extLst>
            <a:ext uri="{FF2B5EF4-FFF2-40B4-BE49-F238E27FC236}">
              <a16:creationId xmlns:a16="http://schemas.microsoft.com/office/drawing/2014/main" id="{AA3558E5-D24F-4285-9454-D032ADCB0E07}"/>
            </a:ext>
          </a:extLst>
        </xdr:cNvPr>
        <xdr:cNvSpPr/>
      </xdr:nvSpPr>
      <xdr:spPr>
        <a:xfrm>
          <a:off x="981075" y="170030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117021</xdr:rowOff>
    </xdr:from>
    <xdr:to>
      <xdr:col>10</xdr:col>
      <xdr:colOff>114300</xdr:colOff>
      <xdr:row>105</xdr:row>
      <xdr:rowOff>51707</xdr:rowOff>
    </xdr:to>
    <xdr:cxnSp macro="">
      <xdr:nvCxnSpPr>
        <xdr:cNvPr id="425" name="直線コネクタ 424">
          <a:extLst>
            <a:ext uri="{FF2B5EF4-FFF2-40B4-BE49-F238E27FC236}">
              <a16:creationId xmlns:a16="http://schemas.microsoft.com/office/drawing/2014/main" id="{87C1F350-1A22-42C5-9C56-8DD84F9CE49F}"/>
            </a:ext>
          </a:extLst>
        </xdr:cNvPr>
        <xdr:cNvCxnSpPr/>
      </xdr:nvCxnSpPr>
      <xdr:spPr>
        <a:xfrm flipV="1">
          <a:off x="1028700" y="16633371"/>
          <a:ext cx="800100" cy="4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C4CF43B5-4708-44F6-8F35-BD4369017265}"/>
            </a:ext>
          </a:extLst>
        </xdr:cNvPr>
        <xdr:cNvSpPr txBox="1"/>
      </xdr:nvSpPr>
      <xdr:spPr>
        <a:xfrm>
          <a:off x="3239144" y="1700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6DC20455-7222-4060-A2EC-5EBBD1A259BA}"/>
            </a:ext>
          </a:extLst>
        </xdr:cNvPr>
        <xdr:cNvSpPr txBox="1"/>
      </xdr:nvSpPr>
      <xdr:spPr>
        <a:xfrm>
          <a:off x="2439044"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B8499B9B-222F-4116-83C5-18C7B99FB43D}"/>
            </a:ext>
          </a:extLst>
        </xdr:cNvPr>
        <xdr:cNvSpPr txBox="1"/>
      </xdr:nvSpPr>
      <xdr:spPr>
        <a:xfrm>
          <a:off x="1648469" y="1698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E4C63C73-8BBE-46EE-8BC4-8064388F7942}"/>
            </a:ext>
          </a:extLst>
        </xdr:cNvPr>
        <xdr:cNvSpPr txBox="1"/>
      </xdr:nvSpPr>
      <xdr:spPr>
        <a:xfrm>
          <a:off x="848369"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30" name="n_1mainValue【市民会館】&#10;有形固定資産減価償却率">
          <a:extLst>
            <a:ext uri="{FF2B5EF4-FFF2-40B4-BE49-F238E27FC236}">
              <a16:creationId xmlns:a16="http://schemas.microsoft.com/office/drawing/2014/main" id="{3969BB55-CE96-4F3B-85DB-EE44C7A2724D}"/>
            </a:ext>
          </a:extLst>
        </xdr:cNvPr>
        <xdr:cNvSpPr txBox="1"/>
      </xdr:nvSpPr>
      <xdr:spPr>
        <a:xfrm>
          <a:off x="3239144" y="1642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45556</xdr:rowOff>
    </xdr:from>
    <xdr:ext cx="405111" cy="259045"/>
    <xdr:sp macro="" textlink="">
      <xdr:nvSpPr>
        <xdr:cNvPr id="431" name="n_2mainValue【市民会館】&#10;有形固定資産減価償却率">
          <a:extLst>
            <a:ext uri="{FF2B5EF4-FFF2-40B4-BE49-F238E27FC236}">
              <a16:creationId xmlns:a16="http://schemas.microsoft.com/office/drawing/2014/main" id="{AF5AA724-F353-4A9A-A7E4-34C2F9BA70FD}"/>
            </a:ext>
          </a:extLst>
        </xdr:cNvPr>
        <xdr:cNvSpPr txBox="1"/>
      </xdr:nvSpPr>
      <xdr:spPr>
        <a:xfrm>
          <a:off x="2439044" y="1640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12898</xdr:rowOff>
    </xdr:from>
    <xdr:ext cx="405111" cy="259045"/>
    <xdr:sp macro="" textlink="">
      <xdr:nvSpPr>
        <xdr:cNvPr id="432" name="n_3mainValue【市民会館】&#10;有形固定資産減価償却率">
          <a:extLst>
            <a:ext uri="{FF2B5EF4-FFF2-40B4-BE49-F238E27FC236}">
              <a16:creationId xmlns:a16="http://schemas.microsoft.com/office/drawing/2014/main" id="{6430DE79-48EF-4715-B435-A26F7F512445}"/>
            </a:ext>
          </a:extLst>
        </xdr:cNvPr>
        <xdr:cNvSpPr txBox="1"/>
      </xdr:nvSpPr>
      <xdr:spPr>
        <a:xfrm>
          <a:off x="1648469" y="1636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93634</xdr:rowOff>
    </xdr:from>
    <xdr:ext cx="405111" cy="259045"/>
    <xdr:sp macro="" textlink="">
      <xdr:nvSpPr>
        <xdr:cNvPr id="433" name="n_4mainValue【市民会館】&#10;有形固定資産減価償却率">
          <a:extLst>
            <a:ext uri="{FF2B5EF4-FFF2-40B4-BE49-F238E27FC236}">
              <a16:creationId xmlns:a16="http://schemas.microsoft.com/office/drawing/2014/main" id="{8621DF98-9C2F-4798-A895-8818D3C7B376}"/>
            </a:ext>
          </a:extLst>
        </xdr:cNvPr>
        <xdr:cNvSpPr txBox="1"/>
      </xdr:nvSpPr>
      <xdr:spPr>
        <a:xfrm>
          <a:off x="848369" y="1709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ED4E2C9-F9EE-4C5B-AD47-FAF00E5665B0}"/>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674A76F-3D3F-4962-91E7-76CCECDE97CE}"/>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3715EC8-8ACE-42C8-9B14-CA8F53647E8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1DD3321-40B3-41F7-A1A0-66FFDE70A784}"/>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DFB9B2BB-C952-4F45-A03C-910B0FD14D47}"/>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D91BEE0-5C29-4104-9007-42DA3D1DC0D0}"/>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D6985B2-A8E0-485D-8BED-4BA7E2EB3137}"/>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BEA10BA-4155-4E19-BAAA-1B5C59C053F1}"/>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0CFC0A9-3475-439D-9111-AD83CFAC90BE}"/>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9942083-0D16-42E1-8C62-CC61A0992C17}"/>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EF93A1FB-5978-4400-AEF3-A386A54B6F46}"/>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64F7066D-64A4-42BB-A833-EA61B200ED6A}"/>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497CF0F7-6836-4A95-A50D-691EA0649874}"/>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EEC13719-D006-4505-A804-E5270B810364}"/>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146A0D7A-DBDC-44F4-A107-A5A1F5DDDCA0}"/>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997F4639-3E29-408D-893B-6AA1461B1AB4}"/>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36308B33-1A8B-40C3-BCD6-D5FBC76A7A81}"/>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36DDCDEC-F64E-482A-9D2F-12CDC5921990}"/>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E25A940A-6A5D-4192-911F-6F3105BF055F}"/>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ADBC18E2-3EEB-4A5C-A050-414683F93FDD}"/>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BE7D8C4-8BA0-4D83-B6A4-AA1644445A96}"/>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AFAA2B2E-785B-4CFF-B310-F22966BCAF92}"/>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56858C7-DF67-42E8-8B29-D48F9FCC7AB8}"/>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6ECC6FBD-1DAE-444F-8FF2-F5483459937B}"/>
            </a:ext>
          </a:extLst>
        </xdr:cNvPr>
        <xdr:cNvCxnSpPr/>
      </xdr:nvCxnSpPr>
      <xdr:spPr>
        <a:xfrm flipV="1">
          <a:off x="9429115" y="16163925"/>
          <a:ext cx="0" cy="145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BE6DA3CB-0815-4363-96EC-CA0E7353E496}"/>
            </a:ext>
          </a:extLst>
        </xdr:cNvPr>
        <xdr:cNvSpPr txBox="1"/>
      </xdr:nvSpPr>
      <xdr:spPr>
        <a:xfrm>
          <a:off x="94678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4DEFB276-908C-4A99-9495-577EF61F44F9}"/>
            </a:ext>
          </a:extLst>
        </xdr:cNvPr>
        <xdr:cNvCxnSpPr/>
      </xdr:nvCxnSpPr>
      <xdr:spPr>
        <a:xfrm>
          <a:off x="9363075" y="17614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ADA5A7C-800D-4156-8120-3677D87E2199}"/>
            </a:ext>
          </a:extLst>
        </xdr:cNvPr>
        <xdr:cNvSpPr txBox="1"/>
      </xdr:nvSpPr>
      <xdr:spPr>
        <a:xfrm>
          <a:off x="9467850" y="159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C8EA1E75-B70E-47C7-9B6F-F83EC4A390A7}"/>
            </a:ext>
          </a:extLst>
        </xdr:cNvPr>
        <xdr:cNvCxnSpPr/>
      </xdr:nvCxnSpPr>
      <xdr:spPr>
        <a:xfrm>
          <a:off x="9363075" y="16163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8C519F8C-6920-4441-A8BF-D6A05CBBDC3D}"/>
            </a:ext>
          </a:extLst>
        </xdr:cNvPr>
        <xdr:cNvSpPr txBox="1"/>
      </xdr:nvSpPr>
      <xdr:spPr>
        <a:xfrm>
          <a:off x="9467850" y="1720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143F5FD-F3B3-4EAE-B190-496CD518A68C}"/>
            </a:ext>
          </a:extLst>
        </xdr:cNvPr>
        <xdr:cNvSpPr/>
      </xdr:nvSpPr>
      <xdr:spPr>
        <a:xfrm>
          <a:off x="9401175" y="172237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7DC28040-0308-42C9-96D4-3CAD5737CFF9}"/>
            </a:ext>
          </a:extLst>
        </xdr:cNvPr>
        <xdr:cNvSpPr/>
      </xdr:nvSpPr>
      <xdr:spPr>
        <a:xfrm>
          <a:off x="8639175" y="172300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6B2AA21F-F9B1-4FE4-837A-4F6DD3FAA68E}"/>
            </a:ext>
          </a:extLst>
        </xdr:cNvPr>
        <xdr:cNvSpPr/>
      </xdr:nvSpPr>
      <xdr:spPr>
        <a:xfrm>
          <a:off x="7839075" y="1723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CC59470B-5F4A-465E-B04B-EBA1EE480F2A}"/>
            </a:ext>
          </a:extLst>
        </xdr:cNvPr>
        <xdr:cNvSpPr/>
      </xdr:nvSpPr>
      <xdr:spPr>
        <a:xfrm>
          <a:off x="7029450" y="1725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84CB4E9E-563C-4935-B2C6-6C5C1DCF77F6}"/>
            </a:ext>
          </a:extLst>
        </xdr:cNvPr>
        <xdr:cNvSpPr/>
      </xdr:nvSpPr>
      <xdr:spPr>
        <a:xfrm>
          <a:off x="6238875" y="172707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4A24911-9187-4375-97F2-3047D5FDEBA6}"/>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B5BF337-0AF6-45A6-AEC3-40D73AAEEFA5}"/>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7DFF333-124F-4873-96BB-6CB8E77C184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64C4315-5C63-4747-86AC-AEFA72103468}"/>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1E7AAE3-DB92-497D-B62C-AB998921CD98}"/>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153036</xdr:rowOff>
    </xdr:from>
    <xdr:to>
      <xdr:col>55</xdr:col>
      <xdr:colOff>50800</xdr:colOff>
      <xdr:row>106</xdr:row>
      <xdr:rowOff>83186</xdr:rowOff>
    </xdr:to>
    <xdr:sp macro="" textlink="">
      <xdr:nvSpPr>
        <xdr:cNvPr id="473" name="楕円 472">
          <a:extLst>
            <a:ext uri="{FF2B5EF4-FFF2-40B4-BE49-F238E27FC236}">
              <a16:creationId xmlns:a16="http://schemas.microsoft.com/office/drawing/2014/main" id="{65EA1B12-2EB9-4FB9-87B3-6FACF1F7042B}"/>
            </a:ext>
          </a:extLst>
        </xdr:cNvPr>
        <xdr:cNvSpPr/>
      </xdr:nvSpPr>
      <xdr:spPr>
        <a:xfrm>
          <a:off x="9401175" y="1715516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4463</xdr:rowOff>
    </xdr:from>
    <xdr:ext cx="469744" cy="259045"/>
    <xdr:sp macro="" textlink="">
      <xdr:nvSpPr>
        <xdr:cNvPr id="474" name="【市民会館】&#10;一人当たり面積該当値テキスト">
          <a:extLst>
            <a:ext uri="{FF2B5EF4-FFF2-40B4-BE49-F238E27FC236}">
              <a16:creationId xmlns:a16="http://schemas.microsoft.com/office/drawing/2014/main" id="{CBA3B876-D5C5-4C74-8353-8F554D289546}"/>
            </a:ext>
          </a:extLst>
        </xdr:cNvPr>
        <xdr:cNvSpPr txBox="1"/>
      </xdr:nvSpPr>
      <xdr:spPr>
        <a:xfrm>
          <a:off x="9467850" y="170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156845</xdr:rowOff>
    </xdr:from>
    <xdr:to>
      <xdr:col>50</xdr:col>
      <xdr:colOff>165100</xdr:colOff>
      <xdr:row>105</xdr:row>
      <xdr:rowOff>86995</xdr:rowOff>
    </xdr:to>
    <xdr:sp macro="" textlink="">
      <xdr:nvSpPr>
        <xdr:cNvPr id="475" name="楕円 474">
          <a:extLst>
            <a:ext uri="{FF2B5EF4-FFF2-40B4-BE49-F238E27FC236}">
              <a16:creationId xmlns:a16="http://schemas.microsoft.com/office/drawing/2014/main" id="{105B482F-2B15-41DA-B4FB-4BC7354D2A84}"/>
            </a:ext>
          </a:extLst>
        </xdr:cNvPr>
        <xdr:cNvSpPr/>
      </xdr:nvSpPr>
      <xdr:spPr>
        <a:xfrm>
          <a:off x="8639175" y="170002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36195</xdr:rowOff>
    </xdr:from>
    <xdr:to>
      <xdr:col>55</xdr:col>
      <xdr:colOff>0</xdr:colOff>
      <xdr:row>106</xdr:row>
      <xdr:rowOff>32386</xdr:rowOff>
    </xdr:to>
    <xdr:cxnSp macro="">
      <xdr:nvCxnSpPr>
        <xdr:cNvPr id="476" name="直線コネクタ 475">
          <a:extLst>
            <a:ext uri="{FF2B5EF4-FFF2-40B4-BE49-F238E27FC236}">
              <a16:creationId xmlns:a16="http://schemas.microsoft.com/office/drawing/2014/main" id="{D95027C5-5A71-45B3-B5AC-271FF0F285A4}"/>
            </a:ext>
          </a:extLst>
        </xdr:cNvPr>
        <xdr:cNvCxnSpPr/>
      </xdr:nvCxnSpPr>
      <xdr:spPr>
        <a:xfrm>
          <a:off x="8686800" y="17038320"/>
          <a:ext cx="742950" cy="1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7" name="楕円 476">
          <a:extLst>
            <a:ext uri="{FF2B5EF4-FFF2-40B4-BE49-F238E27FC236}">
              <a16:creationId xmlns:a16="http://schemas.microsoft.com/office/drawing/2014/main" id="{76043F46-7B6A-4F6D-9EA6-C9D834C0FC83}"/>
            </a:ext>
          </a:extLst>
        </xdr:cNvPr>
        <xdr:cNvSpPr/>
      </xdr:nvSpPr>
      <xdr:spPr>
        <a:xfrm>
          <a:off x="7839075" y="169989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36195</xdr:rowOff>
    </xdr:from>
    <xdr:to>
      <xdr:col>50</xdr:col>
      <xdr:colOff>114300</xdr:colOff>
      <xdr:row>105</xdr:row>
      <xdr:rowOff>47625</xdr:rowOff>
    </xdr:to>
    <xdr:cxnSp macro="">
      <xdr:nvCxnSpPr>
        <xdr:cNvPr id="478" name="直線コネクタ 477">
          <a:extLst>
            <a:ext uri="{FF2B5EF4-FFF2-40B4-BE49-F238E27FC236}">
              <a16:creationId xmlns:a16="http://schemas.microsoft.com/office/drawing/2014/main" id="{B4FF0900-4551-4CF8-8764-679BE69471A3}"/>
            </a:ext>
          </a:extLst>
        </xdr:cNvPr>
        <xdr:cNvCxnSpPr/>
      </xdr:nvCxnSpPr>
      <xdr:spPr>
        <a:xfrm flipV="1">
          <a:off x="7886700" y="1703832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10161</xdr:rowOff>
    </xdr:from>
    <xdr:to>
      <xdr:col>41</xdr:col>
      <xdr:colOff>101600</xdr:colOff>
      <xdr:row>105</xdr:row>
      <xdr:rowOff>111761</xdr:rowOff>
    </xdr:to>
    <xdr:sp macro="" textlink="">
      <xdr:nvSpPr>
        <xdr:cNvPr id="479" name="楕円 478">
          <a:extLst>
            <a:ext uri="{FF2B5EF4-FFF2-40B4-BE49-F238E27FC236}">
              <a16:creationId xmlns:a16="http://schemas.microsoft.com/office/drawing/2014/main" id="{74E41137-8ADB-4857-8504-B3C6221555E4}"/>
            </a:ext>
          </a:extLst>
        </xdr:cNvPr>
        <xdr:cNvSpPr/>
      </xdr:nvSpPr>
      <xdr:spPr>
        <a:xfrm>
          <a:off x="7029450" y="17009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60961</xdr:rowOff>
    </xdr:to>
    <xdr:cxnSp macro="">
      <xdr:nvCxnSpPr>
        <xdr:cNvPr id="480" name="直線コネクタ 479">
          <a:extLst>
            <a:ext uri="{FF2B5EF4-FFF2-40B4-BE49-F238E27FC236}">
              <a16:creationId xmlns:a16="http://schemas.microsoft.com/office/drawing/2014/main" id="{C8C271D0-3CCA-4F60-A74C-5B9333F15CA1}"/>
            </a:ext>
          </a:extLst>
        </xdr:cNvPr>
        <xdr:cNvCxnSpPr/>
      </xdr:nvCxnSpPr>
      <xdr:spPr>
        <a:xfrm flipV="1">
          <a:off x="7077075" y="17046575"/>
          <a:ext cx="809625"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636</xdr:rowOff>
    </xdr:from>
    <xdr:to>
      <xdr:col>36</xdr:col>
      <xdr:colOff>165100</xdr:colOff>
      <xdr:row>106</xdr:row>
      <xdr:rowOff>102236</xdr:rowOff>
    </xdr:to>
    <xdr:sp macro="" textlink="">
      <xdr:nvSpPr>
        <xdr:cNvPr id="481" name="楕円 480">
          <a:extLst>
            <a:ext uri="{FF2B5EF4-FFF2-40B4-BE49-F238E27FC236}">
              <a16:creationId xmlns:a16="http://schemas.microsoft.com/office/drawing/2014/main" id="{3B0871CE-6916-4121-9643-1BE484784CB5}"/>
            </a:ext>
          </a:extLst>
        </xdr:cNvPr>
        <xdr:cNvSpPr/>
      </xdr:nvSpPr>
      <xdr:spPr>
        <a:xfrm>
          <a:off x="6238875" y="17164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60961</xdr:rowOff>
    </xdr:from>
    <xdr:to>
      <xdr:col>41</xdr:col>
      <xdr:colOff>50800</xdr:colOff>
      <xdr:row>106</xdr:row>
      <xdr:rowOff>51436</xdr:rowOff>
    </xdr:to>
    <xdr:cxnSp macro="">
      <xdr:nvCxnSpPr>
        <xdr:cNvPr id="482" name="直線コネクタ 481">
          <a:extLst>
            <a:ext uri="{FF2B5EF4-FFF2-40B4-BE49-F238E27FC236}">
              <a16:creationId xmlns:a16="http://schemas.microsoft.com/office/drawing/2014/main" id="{6C811C91-8D24-481D-9D6D-4609F23B39CD}"/>
            </a:ext>
          </a:extLst>
        </xdr:cNvPr>
        <xdr:cNvCxnSpPr/>
      </xdr:nvCxnSpPr>
      <xdr:spPr>
        <a:xfrm flipV="1">
          <a:off x="6286500" y="17066261"/>
          <a:ext cx="790575"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700A8BB0-46AD-42A9-9ADA-1446BB156240}"/>
            </a:ext>
          </a:extLst>
        </xdr:cNvPr>
        <xdr:cNvSpPr txBox="1"/>
      </xdr:nvSpPr>
      <xdr:spPr>
        <a:xfrm>
          <a:off x="845827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89B148A7-13E6-46C1-9F85-C7EC32742DF7}"/>
            </a:ext>
          </a:extLst>
        </xdr:cNvPr>
        <xdr:cNvSpPr txBox="1"/>
      </xdr:nvSpPr>
      <xdr:spPr>
        <a:xfrm>
          <a:off x="7677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D76113EF-A73A-4392-810B-DEE5E620B2D4}"/>
            </a:ext>
          </a:extLst>
        </xdr:cNvPr>
        <xdr:cNvSpPr txBox="1"/>
      </xdr:nvSpPr>
      <xdr:spPr>
        <a:xfrm>
          <a:off x="6867602"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F29F580A-B231-445C-991E-787C4D70CFD8}"/>
            </a:ext>
          </a:extLst>
        </xdr:cNvPr>
        <xdr:cNvSpPr txBox="1"/>
      </xdr:nvSpPr>
      <xdr:spPr>
        <a:xfrm>
          <a:off x="6067502" y="1735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103522</xdr:rowOff>
    </xdr:from>
    <xdr:ext cx="469744" cy="259045"/>
    <xdr:sp macro="" textlink="">
      <xdr:nvSpPr>
        <xdr:cNvPr id="487" name="n_1mainValue【市民会館】&#10;一人当たり面積">
          <a:extLst>
            <a:ext uri="{FF2B5EF4-FFF2-40B4-BE49-F238E27FC236}">
              <a16:creationId xmlns:a16="http://schemas.microsoft.com/office/drawing/2014/main" id="{6BAB428E-2144-46CA-A007-761B5B613187}"/>
            </a:ext>
          </a:extLst>
        </xdr:cNvPr>
        <xdr:cNvSpPr txBox="1"/>
      </xdr:nvSpPr>
      <xdr:spPr>
        <a:xfrm>
          <a:off x="8458277" y="1678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8" name="n_2mainValue【市民会館】&#10;一人当たり面積">
          <a:extLst>
            <a:ext uri="{FF2B5EF4-FFF2-40B4-BE49-F238E27FC236}">
              <a16:creationId xmlns:a16="http://schemas.microsoft.com/office/drawing/2014/main" id="{F76D1130-3FEF-46AB-8513-82DBEAC3FBDE}"/>
            </a:ext>
          </a:extLst>
        </xdr:cNvPr>
        <xdr:cNvSpPr txBox="1"/>
      </xdr:nvSpPr>
      <xdr:spPr>
        <a:xfrm>
          <a:off x="767722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128288</xdr:rowOff>
    </xdr:from>
    <xdr:ext cx="469744" cy="259045"/>
    <xdr:sp macro="" textlink="">
      <xdr:nvSpPr>
        <xdr:cNvPr id="489" name="n_3mainValue【市民会館】&#10;一人当たり面積">
          <a:extLst>
            <a:ext uri="{FF2B5EF4-FFF2-40B4-BE49-F238E27FC236}">
              <a16:creationId xmlns:a16="http://schemas.microsoft.com/office/drawing/2014/main" id="{22DBEC28-A56B-46F8-9FEF-3D2AE6878226}"/>
            </a:ext>
          </a:extLst>
        </xdr:cNvPr>
        <xdr:cNvSpPr txBox="1"/>
      </xdr:nvSpPr>
      <xdr:spPr>
        <a:xfrm>
          <a:off x="6867602" y="1680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118763</xdr:rowOff>
    </xdr:from>
    <xdr:ext cx="469744" cy="259045"/>
    <xdr:sp macro="" textlink="">
      <xdr:nvSpPr>
        <xdr:cNvPr id="490" name="n_4mainValue【市民会館】&#10;一人当たり面積">
          <a:extLst>
            <a:ext uri="{FF2B5EF4-FFF2-40B4-BE49-F238E27FC236}">
              <a16:creationId xmlns:a16="http://schemas.microsoft.com/office/drawing/2014/main" id="{B5270F48-3F17-4D70-B7CA-8D7B5499E4F9}"/>
            </a:ext>
          </a:extLst>
        </xdr:cNvPr>
        <xdr:cNvSpPr txBox="1"/>
      </xdr:nvSpPr>
      <xdr:spPr>
        <a:xfrm>
          <a:off x="6067502"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AEF9206-B9E0-43DB-92C9-B5927C79964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24761A5-74B6-4C72-9D41-142A2B75E6B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A413596-2ECE-4537-9FA9-AA49C2C8765E}"/>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3FC28A6B-7976-47A9-BC8C-9FE0B377631F}"/>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FEDA802E-FE8E-42D1-A9F2-3F89859CA8E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C9A997E-C487-41A7-952C-1C963D93482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C25C018-AB94-4986-B997-860A526BD260}"/>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D12AF0C-92F1-4168-8247-4B4D0E23A9D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30D3748-752B-4583-BB1E-E15E3B99FCB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527A272-9D1B-4CC7-AA6A-34002B9F83FF}"/>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4857ADE-5795-4ED4-AA20-CE8AE61CB03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4A32500D-B146-41D0-951D-A7895CB982EE}"/>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62C0ECC9-8841-4303-9528-25D9DD425E38}"/>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B899C4A1-B6D9-455C-AF58-6FA5C446308F}"/>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BDD6667-8AE3-4DFE-8949-E5C69B86E63D}"/>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5E071FD0-CACC-4244-9591-88AF1A7D7519}"/>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BB76088-ED6E-461C-A0AF-73050B42AA12}"/>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AD61E847-D028-40CD-A7CF-7FEA5CEF500E}"/>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D4C39F7-CF5A-4BA4-8593-11B5AA04343B}"/>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D601373-FC3D-4E9B-AEE6-41F4E956829C}"/>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C4B57750-5484-4F4C-AA89-465B3A7EDA65}"/>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9A1502A-8835-4C9D-A1FA-A7B432DD13D8}"/>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295A8AF4-941B-44DA-97E6-45E3C94F5F61}"/>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1EFD8E3-624D-4617-BE26-91F527C57AA5}"/>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5BB63AE4-12B6-49F3-9ACD-CFFFFB5EF7C0}"/>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A9E63FA1-78EF-4851-9F94-BC5A8AF1E2D4}"/>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79C7F1FD-8FC1-407A-A6DB-23A0025E2191}"/>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D8B61720-46C4-4030-8CD1-C5FDDC3E4115}"/>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BDB48832-8A4A-4F8F-8361-7D1C9EDC490C}"/>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F2DCC1A-131E-43D5-A28E-07CAAE18EC1A}"/>
            </a:ext>
          </a:extLst>
        </xdr:cNvPr>
        <xdr:cNvSpPr txBox="1"/>
      </xdr:nvSpPr>
      <xdr:spPr>
        <a:xfrm>
          <a:off x="14735175" y="5944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E22F459F-CAE0-453C-9D87-5A0E7BE04769}"/>
            </a:ext>
          </a:extLst>
        </xdr:cNvPr>
        <xdr:cNvSpPr/>
      </xdr:nvSpPr>
      <xdr:spPr>
        <a:xfrm>
          <a:off x="14649450" y="6083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DC43C8D3-D89D-4AD1-A2CB-D8B225607AE2}"/>
            </a:ext>
          </a:extLst>
        </xdr:cNvPr>
        <xdr:cNvSpPr/>
      </xdr:nvSpPr>
      <xdr:spPr>
        <a:xfrm>
          <a:off x="13887450" y="605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7C00036-37AD-4C84-AAF1-8A2903836952}"/>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99322671-E6B1-4922-9C51-C95A7D77BC36}"/>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B1733DB1-5CD2-47B1-8D9A-E78619F4DD90}"/>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E11662A-6B4D-428F-B987-730634E0DF70}"/>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8FBBD80-4724-4EE4-A6BB-78A6778EE21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065D64D-BF32-4356-AB3A-CFFA253CC38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F20473A-08E3-470B-8300-CFE675C91BCC}"/>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ECF7D96-B1FA-4F2E-80C2-5CE44676CCB2}"/>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92075</xdr:rowOff>
    </xdr:from>
    <xdr:to>
      <xdr:col>85</xdr:col>
      <xdr:colOff>177800</xdr:colOff>
      <xdr:row>40</xdr:row>
      <xdr:rowOff>22225</xdr:rowOff>
    </xdr:to>
    <xdr:sp macro="" textlink="">
      <xdr:nvSpPr>
        <xdr:cNvPr id="531" name="楕円 530">
          <a:extLst>
            <a:ext uri="{FF2B5EF4-FFF2-40B4-BE49-F238E27FC236}">
              <a16:creationId xmlns:a16="http://schemas.microsoft.com/office/drawing/2014/main" id="{FAE0A62B-4090-40F4-A7B4-61D5B9E99A04}"/>
            </a:ext>
          </a:extLst>
        </xdr:cNvPr>
        <xdr:cNvSpPr/>
      </xdr:nvSpPr>
      <xdr:spPr>
        <a:xfrm>
          <a:off x="14649450" y="6407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70502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CEF9415-AFD8-4799-9CFF-5DED6347F697}"/>
            </a:ext>
          </a:extLst>
        </xdr:cNvPr>
        <xdr:cNvSpPr txBox="1"/>
      </xdr:nvSpPr>
      <xdr:spPr>
        <a:xfrm>
          <a:off x="14735175" y="638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533" name="楕円 532">
          <a:extLst>
            <a:ext uri="{FF2B5EF4-FFF2-40B4-BE49-F238E27FC236}">
              <a16:creationId xmlns:a16="http://schemas.microsoft.com/office/drawing/2014/main" id="{350EBAA1-BD8E-48C3-9E6C-F76472F6F309}"/>
            </a:ext>
          </a:extLst>
        </xdr:cNvPr>
        <xdr:cNvSpPr/>
      </xdr:nvSpPr>
      <xdr:spPr>
        <a:xfrm>
          <a:off x="13887450" y="6364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39</xdr:row>
      <xdr:rowOff>142875</xdr:rowOff>
    </xdr:to>
    <xdr:cxnSp macro="">
      <xdr:nvCxnSpPr>
        <xdr:cNvPr id="534" name="直線コネクタ 533">
          <a:extLst>
            <a:ext uri="{FF2B5EF4-FFF2-40B4-BE49-F238E27FC236}">
              <a16:creationId xmlns:a16="http://schemas.microsoft.com/office/drawing/2014/main" id="{6C58F324-FF48-4D32-836C-219F4E24093D}"/>
            </a:ext>
          </a:extLst>
        </xdr:cNvPr>
        <xdr:cNvCxnSpPr/>
      </xdr:nvCxnSpPr>
      <xdr:spPr>
        <a:xfrm>
          <a:off x="13935075" y="6412230"/>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535" name="楕円 534">
          <a:extLst>
            <a:ext uri="{FF2B5EF4-FFF2-40B4-BE49-F238E27FC236}">
              <a16:creationId xmlns:a16="http://schemas.microsoft.com/office/drawing/2014/main" id="{19393A3B-03CF-463B-A7C9-34DB50620C50}"/>
            </a:ext>
          </a:extLst>
        </xdr:cNvPr>
        <xdr:cNvSpPr/>
      </xdr:nvSpPr>
      <xdr:spPr>
        <a:xfrm>
          <a:off x="13096875" y="6322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55245</xdr:rowOff>
    </xdr:from>
    <xdr:to>
      <xdr:col>81</xdr:col>
      <xdr:colOff>50800</xdr:colOff>
      <xdr:row>39</xdr:row>
      <xdr:rowOff>97155</xdr:rowOff>
    </xdr:to>
    <xdr:cxnSp macro="">
      <xdr:nvCxnSpPr>
        <xdr:cNvPr id="536" name="直線コネクタ 535">
          <a:extLst>
            <a:ext uri="{FF2B5EF4-FFF2-40B4-BE49-F238E27FC236}">
              <a16:creationId xmlns:a16="http://schemas.microsoft.com/office/drawing/2014/main" id="{CA4CD9BD-71DB-480E-80EB-ABD789C08856}"/>
            </a:ext>
          </a:extLst>
        </xdr:cNvPr>
        <xdr:cNvCxnSpPr/>
      </xdr:nvCxnSpPr>
      <xdr:spPr>
        <a:xfrm>
          <a:off x="13144500" y="6370320"/>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537" name="楕円 536">
          <a:extLst>
            <a:ext uri="{FF2B5EF4-FFF2-40B4-BE49-F238E27FC236}">
              <a16:creationId xmlns:a16="http://schemas.microsoft.com/office/drawing/2014/main" id="{942A68B2-5A99-4C80-B8F1-412CDF5852F1}"/>
            </a:ext>
          </a:extLst>
        </xdr:cNvPr>
        <xdr:cNvSpPr/>
      </xdr:nvSpPr>
      <xdr:spPr>
        <a:xfrm>
          <a:off x="12296775" y="6297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55245</xdr:rowOff>
    </xdr:to>
    <xdr:cxnSp macro="">
      <xdr:nvCxnSpPr>
        <xdr:cNvPr id="538" name="直線コネクタ 537">
          <a:extLst>
            <a:ext uri="{FF2B5EF4-FFF2-40B4-BE49-F238E27FC236}">
              <a16:creationId xmlns:a16="http://schemas.microsoft.com/office/drawing/2014/main" id="{806C2C65-E3FB-4F87-A6D4-D9291C1920E7}"/>
            </a:ext>
          </a:extLst>
        </xdr:cNvPr>
        <xdr:cNvCxnSpPr/>
      </xdr:nvCxnSpPr>
      <xdr:spPr>
        <a:xfrm>
          <a:off x="12344400" y="633603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539" name="楕円 538">
          <a:extLst>
            <a:ext uri="{FF2B5EF4-FFF2-40B4-BE49-F238E27FC236}">
              <a16:creationId xmlns:a16="http://schemas.microsoft.com/office/drawing/2014/main" id="{5601B0CA-6954-41EB-AC5C-2ADA46336D5C}"/>
            </a:ext>
          </a:extLst>
        </xdr:cNvPr>
        <xdr:cNvSpPr/>
      </xdr:nvSpPr>
      <xdr:spPr>
        <a:xfrm>
          <a:off x="11487150" y="62490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39</xdr:row>
      <xdr:rowOff>20955</xdr:rowOff>
    </xdr:to>
    <xdr:cxnSp macro="">
      <xdr:nvCxnSpPr>
        <xdr:cNvPr id="540" name="直線コネクタ 539">
          <a:extLst>
            <a:ext uri="{FF2B5EF4-FFF2-40B4-BE49-F238E27FC236}">
              <a16:creationId xmlns:a16="http://schemas.microsoft.com/office/drawing/2014/main" id="{002B7376-121C-422C-B6A1-6D252DF957AE}"/>
            </a:ext>
          </a:extLst>
        </xdr:cNvPr>
        <xdr:cNvCxnSpPr/>
      </xdr:nvCxnSpPr>
      <xdr:spPr>
        <a:xfrm>
          <a:off x="11534775" y="6296660"/>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D4A33ADA-56F7-4B6D-83E5-620D70591F81}"/>
            </a:ext>
          </a:extLst>
        </xdr:cNvPr>
        <xdr:cNvSpPr txBox="1"/>
      </xdr:nvSpPr>
      <xdr:spPr>
        <a:xfrm>
          <a:off x="13745219" y="584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3828C11-FF9A-421A-9813-5E5EB3A09B1A}"/>
            </a:ext>
          </a:extLst>
        </xdr:cNvPr>
        <xdr:cNvSpPr txBox="1"/>
      </xdr:nvSpPr>
      <xdr:spPr>
        <a:xfrm>
          <a:off x="12964169"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AB2ADB2-2E08-40B3-A348-2E83CB908456}"/>
            </a:ext>
          </a:extLst>
        </xdr:cNvPr>
        <xdr:cNvSpPr txBox="1"/>
      </xdr:nvSpPr>
      <xdr:spPr>
        <a:xfrm>
          <a:off x="12164069"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C4084BE-D2FC-40E3-89E1-C7512FE8E329}"/>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B0D8663A-AC67-4D96-99AA-6012F1927088}"/>
            </a:ext>
          </a:extLst>
        </xdr:cNvPr>
        <xdr:cNvSpPr txBox="1"/>
      </xdr:nvSpPr>
      <xdr:spPr>
        <a:xfrm>
          <a:off x="13745219"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5AF26F9-3A1F-4B11-8B2A-82D6BF58B956}"/>
            </a:ext>
          </a:extLst>
        </xdr:cNvPr>
        <xdr:cNvSpPr txBox="1"/>
      </xdr:nvSpPr>
      <xdr:spPr>
        <a:xfrm>
          <a:off x="12964169"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B1B70044-E0E4-4B7D-9641-2A175D8519CC}"/>
            </a:ext>
          </a:extLst>
        </xdr:cNvPr>
        <xdr:cNvSpPr txBox="1"/>
      </xdr:nvSpPr>
      <xdr:spPr>
        <a:xfrm>
          <a:off x="12164069"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D36297B2-87C2-4F3F-B362-A6CDE9B80C25}"/>
            </a:ext>
          </a:extLst>
        </xdr:cNvPr>
        <xdr:cNvSpPr txBox="1"/>
      </xdr:nvSpPr>
      <xdr:spPr>
        <a:xfrm>
          <a:off x="113544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3E75419-E95A-4205-81C7-34F2CDB24A9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C7CFA7B-6761-4B10-BC94-A193A9E62A2B}"/>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35F4F20-3AEA-40B9-A883-FA924FCD79B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31CF03C-260B-483C-9A42-595A6DCB887B}"/>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75A0A24-828F-4811-A898-1F51E9E17CDD}"/>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780A0C5-A42D-472A-B161-B99651BFA3B4}"/>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0B88248-33F4-45AD-AA02-CCAF695BB625}"/>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9C8ECA7-2EE1-42D8-8EA0-B914944A8DF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412B72D6-1B7E-4D0E-BE59-F2EFEBEAEDE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42D5119-7586-407B-9B7E-9592807E67B7}"/>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491F0E2-A786-45AB-8063-CB42C68C4FAD}"/>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4CFBF2B-A25A-4814-AEAD-036B9F9D78DF}"/>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B113903-6CB4-4105-AA62-DEBA248F4C2E}"/>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45E457A0-E276-419D-B7DB-B47491E88AD0}"/>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B4248604-8DDA-4F1C-9DF4-0C17A9FB2AF0}"/>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6B6993D1-838D-478E-BC46-362030C44B5D}"/>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9592622-E135-40F3-A3C9-934BBC24B65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B4C7CB5-E87C-422E-9EF5-AE72E531BF3E}"/>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7AAC292-EBB9-4A0C-9634-A0744472E792}"/>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50692676-6889-4B4E-B8AB-2DD8344DC94E}"/>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CB1D635-DD37-4591-8DA9-CB76FB14DFE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8D5763C-2D35-4144-85AD-C3DF429779A2}"/>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AFEBD515-2AD9-47D0-ACBE-E31E3B62BB3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D6AEEB8-7DBB-447C-8DB3-73EAD26EF21C}"/>
            </a:ext>
          </a:extLst>
        </xdr:cNvPr>
        <xdr:cNvCxnSpPr/>
      </xdr:nvCxnSpPr>
      <xdr:spPr>
        <a:xfrm flipV="1">
          <a:off x="19954239" y="5590492"/>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6DE4443-27EF-4303-85D5-52EF770F072F}"/>
            </a:ext>
          </a:extLst>
        </xdr:cNvPr>
        <xdr:cNvSpPr txBox="1"/>
      </xdr:nvSpPr>
      <xdr:spPr>
        <a:xfrm>
          <a:off x="19992975" y="684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823A2E8A-8390-414F-838C-18C0C4F88C36}"/>
            </a:ext>
          </a:extLst>
        </xdr:cNvPr>
        <xdr:cNvCxnSpPr/>
      </xdr:nvCxnSpPr>
      <xdr:spPr>
        <a:xfrm>
          <a:off x="19878675" y="6838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41136ED2-358A-4067-9F96-1B2D9964E177}"/>
            </a:ext>
          </a:extLst>
        </xdr:cNvPr>
        <xdr:cNvSpPr txBox="1"/>
      </xdr:nvSpPr>
      <xdr:spPr>
        <a:xfrm>
          <a:off x="19992975" y="53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9506CC34-574F-4C99-8BB1-33255031E786}"/>
            </a:ext>
          </a:extLst>
        </xdr:cNvPr>
        <xdr:cNvCxnSpPr/>
      </xdr:nvCxnSpPr>
      <xdr:spPr>
        <a:xfrm>
          <a:off x="19878675" y="5590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C9AEBA91-C4EF-4709-BF2B-E95171A715FA}"/>
            </a:ext>
          </a:extLst>
        </xdr:cNvPr>
        <xdr:cNvSpPr txBox="1"/>
      </xdr:nvSpPr>
      <xdr:spPr>
        <a:xfrm>
          <a:off x="19992975" y="62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428C9CD5-CF85-47DA-9A9A-1B25E5058170}"/>
            </a:ext>
          </a:extLst>
        </xdr:cNvPr>
        <xdr:cNvSpPr/>
      </xdr:nvSpPr>
      <xdr:spPr>
        <a:xfrm>
          <a:off x="19897725" y="6343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E0ADF25-3496-4465-9197-2A823A75FD68}"/>
            </a:ext>
          </a:extLst>
        </xdr:cNvPr>
        <xdr:cNvSpPr/>
      </xdr:nvSpPr>
      <xdr:spPr>
        <a:xfrm>
          <a:off x="19154775" y="6355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CB843DC0-403D-4DB3-82D6-C5361737C281}"/>
            </a:ext>
          </a:extLst>
        </xdr:cNvPr>
        <xdr:cNvSpPr/>
      </xdr:nvSpPr>
      <xdr:spPr>
        <a:xfrm>
          <a:off x="18345150" y="6371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160B1177-1252-4642-8DCB-DE8BC05110A4}"/>
            </a:ext>
          </a:extLst>
        </xdr:cNvPr>
        <xdr:cNvSpPr/>
      </xdr:nvSpPr>
      <xdr:spPr>
        <a:xfrm>
          <a:off x="17554575" y="63827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724EE90D-BCA0-4D95-9223-E74BDC6FE518}"/>
            </a:ext>
          </a:extLst>
        </xdr:cNvPr>
        <xdr:cNvSpPr/>
      </xdr:nvSpPr>
      <xdr:spPr>
        <a:xfrm>
          <a:off x="16754475" y="639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0E8E014-B774-4E60-9899-831100B54EF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D015628-00B2-4AB0-A0AF-D8960896260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CA39D5C-AA3E-4FC5-9BFE-D07FDF6ACB0D}"/>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82F4829-7987-42BB-BF52-AC09795D2CC0}"/>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D23668E-ADDB-4AA9-A141-EA037A279179}"/>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66297</xdr:rowOff>
    </xdr:from>
    <xdr:to>
      <xdr:col>116</xdr:col>
      <xdr:colOff>114300</xdr:colOff>
      <xdr:row>41</xdr:row>
      <xdr:rowOff>167897</xdr:rowOff>
    </xdr:to>
    <xdr:sp macro="" textlink="">
      <xdr:nvSpPr>
        <xdr:cNvPr id="588" name="楕円 587">
          <a:extLst>
            <a:ext uri="{FF2B5EF4-FFF2-40B4-BE49-F238E27FC236}">
              <a16:creationId xmlns:a16="http://schemas.microsoft.com/office/drawing/2014/main" id="{5F8B37F9-8A56-49A9-9C5A-57801B3520EE}"/>
            </a:ext>
          </a:extLst>
        </xdr:cNvPr>
        <xdr:cNvSpPr/>
      </xdr:nvSpPr>
      <xdr:spPr>
        <a:xfrm>
          <a:off x="19897725" y="6708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152674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2BE2FAB6-C8F9-4ECB-A3EE-680263283506}"/>
            </a:ext>
          </a:extLst>
        </xdr:cNvPr>
        <xdr:cNvSpPr txBox="1"/>
      </xdr:nvSpPr>
      <xdr:spPr>
        <a:xfrm>
          <a:off x="19992975" y="662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67935</xdr:rowOff>
    </xdr:from>
    <xdr:to>
      <xdr:col>112</xdr:col>
      <xdr:colOff>38100</xdr:colOff>
      <xdr:row>41</xdr:row>
      <xdr:rowOff>169535</xdr:rowOff>
    </xdr:to>
    <xdr:sp macro="" textlink="">
      <xdr:nvSpPr>
        <xdr:cNvPr id="590" name="楕円 589">
          <a:extLst>
            <a:ext uri="{FF2B5EF4-FFF2-40B4-BE49-F238E27FC236}">
              <a16:creationId xmlns:a16="http://schemas.microsoft.com/office/drawing/2014/main" id="{2C5C4807-381C-46A9-9AD5-29F0C15A479A}"/>
            </a:ext>
          </a:extLst>
        </xdr:cNvPr>
        <xdr:cNvSpPr/>
      </xdr:nvSpPr>
      <xdr:spPr>
        <a:xfrm>
          <a:off x="19154775" y="67036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117097</xdr:rowOff>
    </xdr:from>
    <xdr:to>
      <xdr:col>116</xdr:col>
      <xdr:colOff>63500</xdr:colOff>
      <xdr:row>41</xdr:row>
      <xdr:rowOff>118735</xdr:rowOff>
    </xdr:to>
    <xdr:cxnSp macro="">
      <xdr:nvCxnSpPr>
        <xdr:cNvPr id="591" name="直線コネクタ 590">
          <a:extLst>
            <a:ext uri="{FF2B5EF4-FFF2-40B4-BE49-F238E27FC236}">
              <a16:creationId xmlns:a16="http://schemas.microsoft.com/office/drawing/2014/main" id="{2437EB64-A597-4874-9B61-0C52E59BD3C7}"/>
            </a:ext>
          </a:extLst>
        </xdr:cNvPr>
        <xdr:cNvCxnSpPr/>
      </xdr:nvCxnSpPr>
      <xdr:spPr>
        <a:xfrm flipV="1">
          <a:off x="19202400" y="6756022"/>
          <a:ext cx="752475"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69771</xdr:rowOff>
    </xdr:from>
    <xdr:to>
      <xdr:col>107</xdr:col>
      <xdr:colOff>101600</xdr:colOff>
      <xdr:row>41</xdr:row>
      <xdr:rowOff>171371</xdr:rowOff>
    </xdr:to>
    <xdr:sp macro="" textlink="">
      <xdr:nvSpPr>
        <xdr:cNvPr id="592" name="楕円 591">
          <a:extLst>
            <a:ext uri="{FF2B5EF4-FFF2-40B4-BE49-F238E27FC236}">
              <a16:creationId xmlns:a16="http://schemas.microsoft.com/office/drawing/2014/main" id="{E2523C2D-1226-414C-BABE-4A6735041788}"/>
            </a:ext>
          </a:extLst>
        </xdr:cNvPr>
        <xdr:cNvSpPr/>
      </xdr:nvSpPr>
      <xdr:spPr>
        <a:xfrm>
          <a:off x="18345150" y="6705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118735</xdr:rowOff>
    </xdr:from>
    <xdr:to>
      <xdr:col>111</xdr:col>
      <xdr:colOff>177800</xdr:colOff>
      <xdr:row>41</xdr:row>
      <xdr:rowOff>120571</xdr:rowOff>
    </xdr:to>
    <xdr:cxnSp macro="">
      <xdr:nvCxnSpPr>
        <xdr:cNvPr id="593" name="直線コネクタ 592">
          <a:extLst>
            <a:ext uri="{FF2B5EF4-FFF2-40B4-BE49-F238E27FC236}">
              <a16:creationId xmlns:a16="http://schemas.microsoft.com/office/drawing/2014/main" id="{488A8759-7601-4578-B2A8-D420B1D35515}"/>
            </a:ext>
          </a:extLst>
        </xdr:cNvPr>
        <xdr:cNvCxnSpPr/>
      </xdr:nvCxnSpPr>
      <xdr:spPr>
        <a:xfrm flipV="1">
          <a:off x="18392775" y="6760835"/>
          <a:ext cx="809625"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72275</xdr:rowOff>
    </xdr:from>
    <xdr:to>
      <xdr:col>102</xdr:col>
      <xdr:colOff>165100</xdr:colOff>
      <xdr:row>42</xdr:row>
      <xdr:rowOff>2425</xdr:rowOff>
    </xdr:to>
    <xdr:sp macro="" textlink="">
      <xdr:nvSpPr>
        <xdr:cNvPr id="594" name="楕円 593">
          <a:extLst>
            <a:ext uri="{FF2B5EF4-FFF2-40B4-BE49-F238E27FC236}">
              <a16:creationId xmlns:a16="http://schemas.microsoft.com/office/drawing/2014/main" id="{0BCFA439-1C08-4518-91B9-4971CAE95DBA}"/>
            </a:ext>
          </a:extLst>
        </xdr:cNvPr>
        <xdr:cNvSpPr/>
      </xdr:nvSpPr>
      <xdr:spPr>
        <a:xfrm>
          <a:off x="17554575" y="6708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120571</xdr:rowOff>
    </xdr:from>
    <xdr:to>
      <xdr:col>107</xdr:col>
      <xdr:colOff>50800</xdr:colOff>
      <xdr:row>41</xdr:row>
      <xdr:rowOff>123075</xdr:rowOff>
    </xdr:to>
    <xdr:cxnSp macro="">
      <xdr:nvCxnSpPr>
        <xdr:cNvPr id="595" name="直線コネクタ 594">
          <a:extLst>
            <a:ext uri="{FF2B5EF4-FFF2-40B4-BE49-F238E27FC236}">
              <a16:creationId xmlns:a16="http://schemas.microsoft.com/office/drawing/2014/main" id="{C882FBF6-48F9-4B30-AEB9-E29B08788DA1}"/>
            </a:ext>
          </a:extLst>
        </xdr:cNvPr>
        <xdr:cNvCxnSpPr/>
      </xdr:nvCxnSpPr>
      <xdr:spPr>
        <a:xfrm flipV="1">
          <a:off x="17602200" y="6762671"/>
          <a:ext cx="790575"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73928</xdr:rowOff>
    </xdr:from>
    <xdr:to>
      <xdr:col>98</xdr:col>
      <xdr:colOff>38100</xdr:colOff>
      <xdr:row>42</xdr:row>
      <xdr:rowOff>4078</xdr:rowOff>
    </xdr:to>
    <xdr:sp macro="" textlink="">
      <xdr:nvSpPr>
        <xdr:cNvPr id="596" name="楕円 595">
          <a:extLst>
            <a:ext uri="{FF2B5EF4-FFF2-40B4-BE49-F238E27FC236}">
              <a16:creationId xmlns:a16="http://schemas.microsoft.com/office/drawing/2014/main" id="{E67AEAF0-CDF3-4ABE-B323-011AB33BBDE4}"/>
            </a:ext>
          </a:extLst>
        </xdr:cNvPr>
        <xdr:cNvSpPr/>
      </xdr:nvSpPr>
      <xdr:spPr>
        <a:xfrm>
          <a:off x="16754475" y="67128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123075</xdr:rowOff>
    </xdr:from>
    <xdr:to>
      <xdr:col>102</xdr:col>
      <xdr:colOff>114300</xdr:colOff>
      <xdr:row>41</xdr:row>
      <xdr:rowOff>124728</xdr:rowOff>
    </xdr:to>
    <xdr:cxnSp macro="">
      <xdr:nvCxnSpPr>
        <xdr:cNvPr id="597" name="直線コネクタ 596">
          <a:extLst>
            <a:ext uri="{FF2B5EF4-FFF2-40B4-BE49-F238E27FC236}">
              <a16:creationId xmlns:a16="http://schemas.microsoft.com/office/drawing/2014/main" id="{C00C1DB3-D97D-48B1-85A7-8CAA58DE5220}"/>
            </a:ext>
          </a:extLst>
        </xdr:cNvPr>
        <xdr:cNvCxnSpPr/>
      </xdr:nvCxnSpPr>
      <xdr:spPr>
        <a:xfrm flipV="1">
          <a:off x="16802100" y="6765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5FE57B47-05C4-45C5-A7A1-E67C5E9E7F48}"/>
            </a:ext>
          </a:extLst>
        </xdr:cNvPr>
        <xdr:cNvSpPr txBox="1"/>
      </xdr:nvSpPr>
      <xdr:spPr>
        <a:xfrm>
          <a:off x="18915595" y="61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F4235752-3D2D-45DB-8D47-6CB968B25885}"/>
            </a:ext>
          </a:extLst>
        </xdr:cNvPr>
        <xdr:cNvSpPr txBox="1"/>
      </xdr:nvSpPr>
      <xdr:spPr>
        <a:xfrm>
          <a:off x="18134545" y="615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6071465-BDA4-49B3-A8B1-B8A61578C34E}"/>
            </a:ext>
          </a:extLst>
        </xdr:cNvPr>
        <xdr:cNvSpPr txBox="1"/>
      </xdr:nvSpPr>
      <xdr:spPr>
        <a:xfrm>
          <a:off x="17324920" y="616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7AAC15B0-76A5-4414-9A81-0A0F348D24D8}"/>
            </a:ext>
          </a:extLst>
        </xdr:cNvPr>
        <xdr:cNvSpPr txBox="1"/>
      </xdr:nvSpPr>
      <xdr:spPr>
        <a:xfrm>
          <a:off x="16524820" y="61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160662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7708464-47CC-4D61-9628-4BE7256C90B9}"/>
            </a:ext>
          </a:extLst>
        </xdr:cNvPr>
        <xdr:cNvSpPr txBox="1"/>
      </xdr:nvSpPr>
      <xdr:spPr>
        <a:xfrm>
          <a:off x="18944736" y="68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162498</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69050A0A-CB9C-48DD-9A73-1A823A21B969}"/>
            </a:ext>
          </a:extLst>
        </xdr:cNvPr>
        <xdr:cNvSpPr txBox="1"/>
      </xdr:nvSpPr>
      <xdr:spPr>
        <a:xfrm>
          <a:off x="18163686" y="67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165002</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F8A9F0DB-26F3-44C7-8DB6-61A7F784858F}"/>
            </a:ext>
          </a:extLst>
        </xdr:cNvPr>
        <xdr:cNvSpPr txBox="1"/>
      </xdr:nvSpPr>
      <xdr:spPr>
        <a:xfrm>
          <a:off x="17354061" y="68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166655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7A16FC66-0932-432D-B1CD-6E152E59FB0E}"/>
            </a:ext>
          </a:extLst>
        </xdr:cNvPr>
        <xdr:cNvSpPr txBox="1"/>
      </xdr:nvSpPr>
      <xdr:spPr>
        <a:xfrm>
          <a:off x="16563486" y="680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44DA3C0-5F55-4513-83A0-CEA0B3677E5E}"/>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C78DFCB-B733-4B4B-99A9-DA6CA896DD00}"/>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8080E51-401A-4AAE-9E49-99EB159083E8}"/>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351E69FB-706A-492D-95E3-A08D5E33686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07B38CF-A46C-4AE2-A17E-B166CAE27025}"/>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A244647-810C-4889-ADCF-59045410C576}"/>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5667AC6-7AEF-4DBA-8810-1D7B91458C36}"/>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52F088C4-AE53-492A-9105-D294BE88B485}"/>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4C793A16-A97E-4D7B-945E-547F0739966E}"/>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C57DF09C-95F1-4CC9-A0A4-80D3BD29BBC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15F3F117-0B01-4032-AF58-54F91824BE30}"/>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ED8B5CB-47D0-4C24-AD63-C6358580450E}"/>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F7F073CC-C836-493D-8861-BE34E35A212F}"/>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2E8A4B6-1212-4743-BA46-537F0B768305}"/>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3BE961B-A41A-4176-8888-B00534E8E8D2}"/>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A1451D00-FE4A-499D-B010-DE430E1CAE74}"/>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634558A-BDF6-40B5-B137-46C4D1F46F00}"/>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6A3F20F0-BC82-42C9-9B32-8A239CA40D59}"/>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8BB66EDE-3DA4-4B8A-B6BF-5A6FEE97D698}"/>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F03C758E-C6B9-46BA-BA44-C4ADC86F9B44}"/>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58CCB7A-8530-4877-890F-1DC3F9C77E80}"/>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D817A7D9-37BC-4C4C-8622-3EC66BB2336B}"/>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7B9B5413-BBBD-4FCB-8E48-D27815A0BFEF}"/>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E6CA37A7-D23D-4B80-BFBA-E394EC8FC9EC}"/>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A55603C8-2EF2-487E-98D3-5D7AA45BC16B}"/>
            </a:ext>
          </a:extLst>
        </xdr:cNvPr>
        <xdr:cNvCxnSpPr/>
      </xdr:nvCxnSpPr>
      <xdr:spPr>
        <a:xfrm flipV="1">
          <a:off x="14696439" y="9027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5E4C31FF-C5FE-4B5E-8B82-7F2FFECAE404}"/>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66EC1AEE-5E2B-47BE-B9EB-F76074F91F10}"/>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BD72130-D58B-4D02-B608-E2FF0621A458}"/>
            </a:ext>
          </a:extLst>
        </xdr:cNvPr>
        <xdr:cNvSpPr txBox="1"/>
      </xdr:nvSpPr>
      <xdr:spPr>
        <a:xfrm>
          <a:off x="14735175" y="881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CFA9FA93-C7E9-4A3B-839F-A6FB45B9CAB2}"/>
            </a:ext>
          </a:extLst>
        </xdr:cNvPr>
        <xdr:cNvCxnSpPr/>
      </xdr:nvCxnSpPr>
      <xdr:spPr>
        <a:xfrm>
          <a:off x="14611350" y="9027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252D518F-B64D-4374-822A-855756279F80}"/>
            </a:ext>
          </a:extLst>
        </xdr:cNvPr>
        <xdr:cNvSpPr txBox="1"/>
      </xdr:nvSpPr>
      <xdr:spPr>
        <a:xfrm>
          <a:off x="14735175" y="9451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85D6DF4B-06D4-4641-9CA6-92DB3511BBC1}"/>
            </a:ext>
          </a:extLst>
        </xdr:cNvPr>
        <xdr:cNvSpPr/>
      </xdr:nvSpPr>
      <xdr:spPr>
        <a:xfrm>
          <a:off x="14649450" y="9590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15C65980-BED7-4886-940E-AF2B107D8CEC}"/>
            </a:ext>
          </a:extLst>
        </xdr:cNvPr>
        <xdr:cNvSpPr/>
      </xdr:nvSpPr>
      <xdr:spPr>
        <a:xfrm>
          <a:off x="13887450"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220C04A7-4051-4C52-8EF0-F189267878E7}"/>
            </a:ext>
          </a:extLst>
        </xdr:cNvPr>
        <xdr:cNvSpPr/>
      </xdr:nvSpPr>
      <xdr:spPr>
        <a:xfrm>
          <a:off x="13096875" y="9527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7BB23CA4-16A2-45A7-9DD8-B4779548279F}"/>
            </a:ext>
          </a:extLst>
        </xdr:cNvPr>
        <xdr:cNvSpPr/>
      </xdr:nvSpPr>
      <xdr:spPr>
        <a:xfrm>
          <a:off x="12296775" y="9506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F777803B-C404-4814-B2D9-76CCB81239D4}"/>
            </a:ext>
          </a:extLst>
        </xdr:cNvPr>
        <xdr:cNvSpPr/>
      </xdr:nvSpPr>
      <xdr:spPr>
        <a:xfrm>
          <a:off x="11487150" y="944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278DF18-8F55-4889-B493-2DA6600598F3}"/>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5E3977D-EC8A-4402-A8FF-9D03448E914F}"/>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4BF97E1-45F6-4911-A0E2-E73789B761E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B09FC7C-DCF0-47A6-968F-385D0C0E0A7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6FB01FA-57A0-4019-83DB-93470A75908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63500</xdr:rowOff>
    </xdr:from>
    <xdr:to>
      <xdr:col>85</xdr:col>
      <xdr:colOff>177800</xdr:colOff>
      <xdr:row>63</xdr:row>
      <xdr:rowOff>165100</xdr:rowOff>
    </xdr:to>
    <xdr:sp macro="" textlink="">
      <xdr:nvSpPr>
        <xdr:cNvPr id="646" name="楕円 645">
          <a:extLst>
            <a:ext uri="{FF2B5EF4-FFF2-40B4-BE49-F238E27FC236}">
              <a16:creationId xmlns:a16="http://schemas.microsoft.com/office/drawing/2014/main" id="{6A7DAB8B-38C3-4AA8-AEC0-5847C9910BB2}"/>
            </a:ext>
          </a:extLst>
        </xdr:cNvPr>
        <xdr:cNvSpPr/>
      </xdr:nvSpPr>
      <xdr:spPr>
        <a:xfrm>
          <a:off x="14649450" y="10267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41927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F87606FB-F85A-40F1-B2AA-5F8DA760EC63}"/>
            </a:ext>
          </a:extLst>
        </xdr:cNvPr>
        <xdr:cNvSpPr txBox="1"/>
      </xdr:nvSpPr>
      <xdr:spPr>
        <a:xfrm>
          <a:off x="14735175"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53975</xdr:rowOff>
    </xdr:from>
    <xdr:to>
      <xdr:col>81</xdr:col>
      <xdr:colOff>101600</xdr:colOff>
      <xdr:row>63</xdr:row>
      <xdr:rowOff>155575</xdr:rowOff>
    </xdr:to>
    <xdr:sp macro="" textlink="">
      <xdr:nvSpPr>
        <xdr:cNvPr id="648" name="楕円 647">
          <a:extLst>
            <a:ext uri="{FF2B5EF4-FFF2-40B4-BE49-F238E27FC236}">
              <a16:creationId xmlns:a16="http://schemas.microsoft.com/office/drawing/2014/main" id="{C255FC8E-F3EC-49E5-A5F1-A20804107622}"/>
            </a:ext>
          </a:extLst>
        </xdr:cNvPr>
        <xdr:cNvSpPr/>
      </xdr:nvSpPr>
      <xdr:spPr>
        <a:xfrm>
          <a:off x="13887450" y="10255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104775</xdr:rowOff>
    </xdr:from>
    <xdr:to>
      <xdr:col>85</xdr:col>
      <xdr:colOff>127000</xdr:colOff>
      <xdr:row>63</xdr:row>
      <xdr:rowOff>114300</xdr:rowOff>
    </xdr:to>
    <xdr:cxnSp macro="">
      <xdr:nvCxnSpPr>
        <xdr:cNvPr id="649" name="直線コネクタ 648">
          <a:extLst>
            <a:ext uri="{FF2B5EF4-FFF2-40B4-BE49-F238E27FC236}">
              <a16:creationId xmlns:a16="http://schemas.microsoft.com/office/drawing/2014/main" id="{D83D163F-7288-4078-B68F-4ACC3053E827}"/>
            </a:ext>
          </a:extLst>
        </xdr:cNvPr>
        <xdr:cNvCxnSpPr/>
      </xdr:nvCxnSpPr>
      <xdr:spPr>
        <a:xfrm>
          <a:off x="13935075" y="10302875"/>
          <a:ext cx="762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44450</xdr:rowOff>
    </xdr:from>
    <xdr:to>
      <xdr:col>76</xdr:col>
      <xdr:colOff>165100</xdr:colOff>
      <xdr:row>63</xdr:row>
      <xdr:rowOff>146050</xdr:rowOff>
    </xdr:to>
    <xdr:sp macro="" textlink="">
      <xdr:nvSpPr>
        <xdr:cNvPr id="650" name="楕円 649">
          <a:extLst>
            <a:ext uri="{FF2B5EF4-FFF2-40B4-BE49-F238E27FC236}">
              <a16:creationId xmlns:a16="http://schemas.microsoft.com/office/drawing/2014/main" id="{C355FBE6-82F1-4FE3-968C-4B2A2ADD0F05}"/>
            </a:ext>
          </a:extLst>
        </xdr:cNvPr>
        <xdr:cNvSpPr/>
      </xdr:nvSpPr>
      <xdr:spPr>
        <a:xfrm>
          <a:off x="13096875" y="10248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104775</xdr:rowOff>
    </xdr:to>
    <xdr:cxnSp macro="">
      <xdr:nvCxnSpPr>
        <xdr:cNvPr id="651" name="直線コネクタ 650">
          <a:extLst>
            <a:ext uri="{FF2B5EF4-FFF2-40B4-BE49-F238E27FC236}">
              <a16:creationId xmlns:a16="http://schemas.microsoft.com/office/drawing/2014/main" id="{3C79194F-0218-48F9-8FFC-4DBA3AD6E62D}"/>
            </a:ext>
          </a:extLst>
        </xdr:cNvPr>
        <xdr:cNvCxnSpPr/>
      </xdr:nvCxnSpPr>
      <xdr:spPr>
        <a:xfrm>
          <a:off x="13144500" y="10296525"/>
          <a:ext cx="7905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34925</xdr:rowOff>
    </xdr:from>
    <xdr:to>
      <xdr:col>72</xdr:col>
      <xdr:colOff>38100</xdr:colOff>
      <xdr:row>63</xdr:row>
      <xdr:rowOff>136525</xdr:rowOff>
    </xdr:to>
    <xdr:sp macro="" textlink="">
      <xdr:nvSpPr>
        <xdr:cNvPr id="652" name="楕円 651">
          <a:extLst>
            <a:ext uri="{FF2B5EF4-FFF2-40B4-BE49-F238E27FC236}">
              <a16:creationId xmlns:a16="http://schemas.microsoft.com/office/drawing/2014/main" id="{1185436F-C0ED-4426-AED3-A228E332CEC4}"/>
            </a:ext>
          </a:extLst>
        </xdr:cNvPr>
        <xdr:cNvSpPr/>
      </xdr:nvSpPr>
      <xdr:spPr>
        <a:xfrm>
          <a:off x="12296775" y="102362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85725</xdr:rowOff>
    </xdr:from>
    <xdr:to>
      <xdr:col>76</xdr:col>
      <xdr:colOff>114300</xdr:colOff>
      <xdr:row>63</xdr:row>
      <xdr:rowOff>95250</xdr:rowOff>
    </xdr:to>
    <xdr:cxnSp macro="">
      <xdr:nvCxnSpPr>
        <xdr:cNvPr id="653" name="直線コネクタ 652">
          <a:extLst>
            <a:ext uri="{FF2B5EF4-FFF2-40B4-BE49-F238E27FC236}">
              <a16:creationId xmlns:a16="http://schemas.microsoft.com/office/drawing/2014/main" id="{3CB567F5-5E9A-464A-9608-25093F75292C}"/>
            </a:ext>
          </a:extLst>
        </xdr:cNvPr>
        <xdr:cNvCxnSpPr/>
      </xdr:nvCxnSpPr>
      <xdr:spPr>
        <a:xfrm>
          <a:off x="12344400" y="10283825"/>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27305</xdr:rowOff>
    </xdr:from>
    <xdr:to>
      <xdr:col>67</xdr:col>
      <xdr:colOff>101600</xdr:colOff>
      <xdr:row>63</xdr:row>
      <xdr:rowOff>128905</xdr:rowOff>
    </xdr:to>
    <xdr:sp macro="" textlink="">
      <xdr:nvSpPr>
        <xdr:cNvPr id="654" name="楕円 653">
          <a:extLst>
            <a:ext uri="{FF2B5EF4-FFF2-40B4-BE49-F238E27FC236}">
              <a16:creationId xmlns:a16="http://schemas.microsoft.com/office/drawing/2014/main" id="{BA92B148-7F66-46F6-9FFC-00C5D2DA6AD3}"/>
            </a:ext>
          </a:extLst>
        </xdr:cNvPr>
        <xdr:cNvSpPr/>
      </xdr:nvSpPr>
      <xdr:spPr>
        <a:xfrm>
          <a:off x="11487150" y="10231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78105</xdr:rowOff>
    </xdr:from>
    <xdr:to>
      <xdr:col>71</xdr:col>
      <xdr:colOff>177800</xdr:colOff>
      <xdr:row>63</xdr:row>
      <xdr:rowOff>85725</xdr:rowOff>
    </xdr:to>
    <xdr:cxnSp macro="">
      <xdr:nvCxnSpPr>
        <xdr:cNvPr id="655" name="直線コネクタ 654">
          <a:extLst>
            <a:ext uri="{FF2B5EF4-FFF2-40B4-BE49-F238E27FC236}">
              <a16:creationId xmlns:a16="http://schemas.microsoft.com/office/drawing/2014/main" id="{3073B1FB-301B-4CF2-8E4E-E3B021B7ED5E}"/>
            </a:ext>
          </a:extLst>
        </xdr:cNvPr>
        <xdr:cNvCxnSpPr/>
      </xdr:nvCxnSpPr>
      <xdr:spPr>
        <a:xfrm>
          <a:off x="11534775" y="10279380"/>
          <a:ext cx="80962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70080F97-F9EC-4D9D-AF0F-6BA5DA93114E}"/>
            </a:ext>
          </a:extLst>
        </xdr:cNvPr>
        <xdr:cNvSpPr txBox="1"/>
      </xdr:nvSpPr>
      <xdr:spPr>
        <a:xfrm>
          <a:off x="13745219"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F0859922-7AB1-48F2-BCEE-5D5A064C3C52}"/>
            </a:ext>
          </a:extLst>
        </xdr:cNvPr>
        <xdr:cNvSpPr txBox="1"/>
      </xdr:nvSpPr>
      <xdr:spPr>
        <a:xfrm>
          <a:off x="12964169"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45B803FF-A3F1-4CBE-81A8-1ADC36A7CDA5}"/>
            </a:ext>
          </a:extLst>
        </xdr:cNvPr>
        <xdr:cNvSpPr txBox="1"/>
      </xdr:nvSpPr>
      <xdr:spPr>
        <a:xfrm>
          <a:off x="12164069"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15A07247-13D5-4B4C-8B30-9C75FBAA4A32}"/>
            </a:ext>
          </a:extLst>
        </xdr:cNvPr>
        <xdr:cNvSpPr txBox="1"/>
      </xdr:nvSpPr>
      <xdr:spPr>
        <a:xfrm>
          <a:off x="113544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146702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37498F1C-52B1-4835-B8F3-5266E4014B6A}"/>
            </a:ext>
          </a:extLst>
        </xdr:cNvPr>
        <xdr:cNvSpPr txBox="1"/>
      </xdr:nvSpPr>
      <xdr:spPr>
        <a:xfrm>
          <a:off x="13745219"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7C54BC26-342B-4C52-A512-88F52375A7ED}"/>
            </a:ext>
          </a:extLst>
        </xdr:cNvPr>
        <xdr:cNvSpPr txBox="1"/>
      </xdr:nvSpPr>
      <xdr:spPr>
        <a:xfrm>
          <a:off x="12964169"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127652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6E50A116-40F0-4180-8BEA-6A3F0E928D58}"/>
            </a:ext>
          </a:extLst>
        </xdr:cNvPr>
        <xdr:cNvSpPr txBox="1"/>
      </xdr:nvSpPr>
      <xdr:spPr>
        <a:xfrm>
          <a:off x="12164069"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120032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2530DEE-4D3A-44CC-9328-60D775AC0690}"/>
            </a:ext>
          </a:extLst>
        </xdr:cNvPr>
        <xdr:cNvSpPr txBox="1"/>
      </xdr:nvSpPr>
      <xdr:spPr>
        <a:xfrm>
          <a:off x="11354444" y="1032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5DD2ABC9-5D55-4DF3-8CCC-292F2534DBBC}"/>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B3B584A9-9166-4514-8C36-887EE6193E54}"/>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7E8A3634-09D9-4BEB-A26D-2DCDDD47B13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5D62060-B1D2-4EC2-8B68-C9CA0802B8E4}"/>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645C94E-5976-458C-930B-4FE29891BFD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D31C69F9-D7CB-41A8-9EFC-700B59CE0993}"/>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5F2F9A1-3CC1-46A1-9938-34BFE3DEFC90}"/>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B371AA9B-00DF-4DAE-B7B8-99CBED41D51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9F55F418-DE60-4FAC-82E7-3E7AC815CB1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CB296BA-2A3C-4F43-B63C-B1B4FBFCE916}"/>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769AD2B-6ACE-412F-8E5E-6823919CF394}"/>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7FD9C68F-D265-4363-9A0E-874B0E11F8FC}"/>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DE63CDF5-C161-4559-92BA-F306532184D0}"/>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160DE59E-70DC-48AB-B705-9481E8DC1135}"/>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499DA9BC-71BC-4B9E-806F-DB8B1EA1D070}"/>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12B5259-8203-440C-AE22-97D153C954AA}"/>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F6C655DA-4C76-4153-A68A-F571D8BBD82A}"/>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B84B6BBE-F921-46B5-818E-F546559040CF}"/>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409182BD-37F5-4049-9387-4550B3B2FFD4}"/>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706E72C6-9A7F-484C-AED1-755633BDB6C0}"/>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9DFB981C-6AE0-4C6D-AFEE-A2653651C4B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63611C64-6A4F-4037-837B-C97411CD4B9E}"/>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F7B17ADC-801B-42FE-8B1A-EE8899834A56}"/>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ADC39A5C-F679-4BDB-BA2A-B6F94E665E44}"/>
            </a:ext>
          </a:extLst>
        </xdr:cNvPr>
        <xdr:cNvCxnSpPr/>
      </xdr:nvCxnSpPr>
      <xdr:spPr>
        <a:xfrm flipV="1">
          <a:off x="19954239" y="892492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9D1C16E7-80DC-4DC9-B1DC-6B027E61F7D2}"/>
            </a:ext>
          </a:extLst>
        </xdr:cNvPr>
        <xdr:cNvSpPr txBox="1"/>
      </xdr:nvSpPr>
      <xdr:spPr>
        <a:xfrm>
          <a:off x="19992975"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B0707281-88E6-401A-8974-BF65581203CE}"/>
            </a:ext>
          </a:extLst>
        </xdr:cNvPr>
        <xdr:cNvCxnSpPr/>
      </xdr:nvCxnSpPr>
      <xdr:spPr>
        <a:xfrm>
          <a:off x="19878675" y="10431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248F434-98CD-4D1F-86D3-BA0C3D4D4B38}"/>
            </a:ext>
          </a:extLst>
        </xdr:cNvPr>
        <xdr:cNvSpPr txBox="1"/>
      </xdr:nvSpPr>
      <xdr:spPr>
        <a:xfrm>
          <a:off x="19992975" y="87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E4F4409C-4DA6-4397-B838-0FB4781816A8}"/>
            </a:ext>
          </a:extLst>
        </xdr:cNvPr>
        <xdr:cNvCxnSpPr/>
      </xdr:nvCxnSpPr>
      <xdr:spPr>
        <a:xfrm>
          <a:off x="19878675" y="8924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F8C2DE9C-9C8E-45AF-A448-D71D9CBB9882}"/>
            </a:ext>
          </a:extLst>
        </xdr:cNvPr>
        <xdr:cNvSpPr txBox="1"/>
      </xdr:nvSpPr>
      <xdr:spPr>
        <a:xfrm>
          <a:off x="19992975" y="1008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F1E0BD13-4C09-4D36-80E8-E1E1590EB1E0}"/>
            </a:ext>
          </a:extLst>
        </xdr:cNvPr>
        <xdr:cNvSpPr/>
      </xdr:nvSpPr>
      <xdr:spPr>
        <a:xfrm>
          <a:off x="19897725"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CACC22F8-EA29-43AE-8130-EF099A285D78}"/>
            </a:ext>
          </a:extLst>
        </xdr:cNvPr>
        <xdr:cNvSpPr/>
      </xdr:nvSpPr>
      <xdr:spPr>
        <a:xfrm>
          <a:off x="19154775" y="10107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CF05E9A5-36DE-4878-86B8-890B6C87B950}"/>
            </a:ext>
          </a:extLst>
        </xdr:cNvPr>
        <xdr:cNvSpPr/>
      </xdr:nvSpPr>
      <xdr:spPr>
        <a:xfrm>
          <a:off x="18345150"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C54F1C2E-002B-48A7-966D-088155F5528B}"/>
            </a:ext>
          </a:extLst>
        </xdr:cNvPr>
        <xdr:cNvSpPr/>
      </xdr:nvSpPr>
      <xdr:spPr>
        <a:xfrm>
          <a:off x="17554575" y="10114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E036DA7-9BF4-458E-9991-5D7D5AD14EF3}"/>
            </a:ext>
          </a:extLst>
        </xdr:cNvPr>
        <xdr:cNvSpPr/>
      </xdr:nvSpPr>
      <xdr:spPr>
        <a:xfrm>
          <a:off x="167544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80A8E43-1CF4-4FA6-8788-27D44CC82154}"/>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C55F630-EBDD-40BC-A41D-A8A8FBCC557C}"/>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4FBFD6D-4C74-4136-B03D-56024BAFCF8A}"/>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926A5A2-3B88-4A46-80CB-20AD1DCDAB9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519A379-A669-4D4A-B971-41D2CB8C5D5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703" name="楕円 702">
          <a:extLst>
            <a:ext uri="{FF2B5EF4-FFF2-40B4-BE49-F238E27FC236}">
              <a16:creationId xmlns:a16="http://schemas.microsoft.com/office/drawing/2014/main" id="{00F97ACB-69B2-4071-8374-7846F40B9D0E}"/>
            </a:ext>
          </a:extLst>
        </xdr:cNvPr>
        <xdr:cNvSpPr/>
      </xdr:nvSpPr>
      <xdr:spPr>
        <a:xfrm>
          <a:off x="19897725" y="990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C5965E2-4DB0-4AFD-847C-C4ADFE00867C}"/>
            </a:ext>
          </a:extLst>
        </xdr:cNvPr>
        <xdr:cNvSpPr txBox="1"/>
      </xdr:nvSpPr>
      <xdr:spPr>
        <a:xfrm>
          <a:off x="19992975" y="97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36830</xdr:rowOff>
    </xdr:from>
    <xdr:to>
      <xdr:col>112</xdr:col>
      <xdr:colOff>38100</xdr:colOff>
      <xdr:row>61</xdr:row>
      <xdr:rowOff>138430</xdr:rowOff>
    </xdr:to>
    <xdr:sp macro="" textlink="">
      <xdr:nvSpPr>
        <xdr:cNvPr id="705" name="楕円 704">
          <a:extLst>
            <a:ext uri="{FF2B5EF4-FFF2-40B4-BE49-F238E27FC236}">
              <a16:creationId xmlns:a16="http://schemas.microsoft.com/office/drawing/2014/main" id="{6AA5F3FF-49C3-49C2-8110-D8F6CD02F97B}"/>
            </a:ext>
          </a:extLst>
        </xdr:cNvPr>
        <xdr:cNvSpPr/>
      </xdr:nvSpPr>
      <xdr:spPr>
        <a:xfrm>
          <a:off x="19154775" y="9914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87630</xdr:rowOff>
    </xdr:to>
    <xdr:cxnSp macro="">
      <xdr:nvCxnSpPr>
        <xdr:cNvPr id="706" name="直線コネクタ 705">
          <a:extLst>
            <a:ext uri="{FF2B5EF4-FFF2-40B4-BE49-F238E27FC236}">
              <a16:creationId xmlns:a16="http://schemas.microsoft.com/office/drawing/2014/main" id="{55F11812-A9AB-45D2-998B-0202B2B0746C}"/>
            </a:ext>
          </a:extLst>
        </xdr:cNvPr>
        <xdr:cNvCxnSpPr/>
      </xdr:nvCxnSpPr>
      <xdr:spPr>
        <a:xfrm flipV="1">
          <a:off x="19202400" y="9953625"/>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707" name="楕円 706">
          <a:extLst>
            <a:ext uri="{FF2B5EF4-FFF2-40B4-BE49-F238E27FC236}">
              <a16:creationId xmlns:a16="http://schemas.microsoft.com/office/drawing/2014/main" id="{ECFC7B5D-3840-431F-BD4B-3655045B2B3B}"/>
            </a:ext>
          </a:extLst>
        </xdr:cNvPr>
        <xdr:cNvSpPr/>
      </xdr:nvSpPr>
      <xdr:spPr>
        <a:xfrm>
          <a:off x="18345150" y="9925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95250</xdr:rowOff>
    </xdr:to>
    <xdr:cxnSp macro="">
      <xdr:nvCxnSpPr>
        <xdr:cNvPr id="708" name="直線コネクタ 707">
          <a:extLst>
            <a:ext uri="{FF2B5EF4-FFF2-40B4-BE49-F238E27FC236}">
              <a16:creationId xmlns:a16="http://schemas.microsoft.com/office/drawing/2014/main" id="{4DF7861A-1A0B-474B-A16A-D83DFA4076E6}"/>
            </a:ext>
          </a:extLst>
        </xdr:cNvPr>
        <xdr:cNvCxnSpPr/>
      </xdr:nvCxnSpPr>
      <xdr:spPr>
        <a:xfrm flipV="1">
          <a:off x="18392775" y="996188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55880</xdr:rowOff>
    </xdr:from>
    <xdr:to>
      <xdr:col>102</xdr:col>
      <xdr:colOff>165100</xdr:colOff>
      <xdr:row>61</xdr:row>
      <xdr:rowOff>157480</xdr:rowOff>
    </xdr:to>
    <xdr:sp macro="" textlink="">
      <xdr:nvSpPr>
        <xdr:cNvPr id="709" name="楕円 708">
          <a:extLst>
            <a:ext uri="{FF2B5EF4-FFF2-40B4-BE49-F238E27FC236}">
              <a16:creationId xmlns:a16="http://schemas.microsoft.com/office/drawing/2014/main" id="{914DD189-15A2-43A8-8A6A-830772EF2C7A}"/>
            </a:ext>
          </a:extLst>
        </xdr:cNvPr>
        <xdr:cNvSpPr/>
      </xdr:nvSpPr>
      <xdr:spPr>
        <a:xfrm>
          <a:off x="17554575" y="99333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95250</xdr:rowOff>
    </xdr:from>
    <xdr:to>
      <xdr:col>107</xdr:col>
      <xdr:colOff>50800</xdr:colOff>
      <xdr:row>61</xdr:row>
      <xdr:rowOff>106680</xdr:rowOff>
    </xdr:to>
    <xdr:cxnSp macro="">
      <xdr:nvCxnSpPr>
        <xdr:cNvPr id="710" name="直線コネクタ 709">
          <a:extLst>
            <a:ext uri="{FF2B5EF4-FFF2-40B4-BE49-F238E27FC236}">
              <a16:creationId xmlns:a16="http://schemas.microsoft.com/office/drawing/2014/main" id="{3D6C5DED-8F3B-4AAD-B92B-955E1DA14B9A}"/>
            </a:ext>
          </a:extLst>
        </xdr:cNvPr>
        <xdr:cNvCxnSpPr/>
      </xdr:nvCxnSpPr>
      <xdr:spPr>
        <a:xfrm flipV="1">
          <a:off x="17602200" y="9972675"/>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711" name="楕円 710">
          <a:extLst>
            <a:ext uri="{FF2B5EF4-FFF2-40B4-BE49-F238E27FC236}">
              <a16:creationId xmlns:a16="http://schemas.microsoft.com/office/drawing/2014/main" id="{B9383D9D-F5D1-4A23-8625-8CA051FEF2E9}"/>
            </a:ext>
          </a:extLst>
        </xdr:cNvPr>
        <xdr:cNvSpPr/>
      </xdr:nvSpPr>
      <xdr:spPr>
        <a:xfrm>
          <a:off x="16754475" y="9944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106680</xdr:rowOff>
    </xdr:from>
    <xdr:to>
      <xdr:col>102</xdr:col>
      <xdr:colOff>114300</xdr:colOff>
      <xdr:row>61</xdr:row>
      <xdr:rowOff>114300</xdr:rowOff>
    </xdr:to>
    <xdr:cxnSp macro="">
      <xdr:nvCxnSpPr>
        <xdr:cNvPr id="712" name="直線コネクタ 711">
          <a:extLst>
            <a:ext uri="{FF2B5EF4-FFF2-40B4-BE49-F238E27FC236}">
              <a16:creationId xmlns:a16="http://schemas.microsoft.com/office/drawing/2014/main" id="{212D53A7-E3B3-4BD4-9558-735FBF493F9C}"/>
            </a:ext>
          </a:extLst>
        </xdr:cNvPr>
        <xdr:cNvCxnSpPr/>
      </xdr:nvCxnSpPr>
      <xdr:spPr>
        <a:xfrm flipV="1">
          <a:off x="16802100" y="998093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4DAE60F4-7B38-4622-84E9-E49AC5C39805}"/>
            </a:ext>
          </a:extLst>
        </xdr:cNvPr>
        <xdr:cNvSpPr txBox="1"/>
      </xdr:nvSpPr>
      <xdr:spPr>
        <a:xfrm>
          <a:off x="189834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A6B1ABE9-6389-4CD1-97D3-89FB3F2C1B5D}"/>
            </a:ext>
          </a:extLst>
        </xdr:cNvPr>
        <xdr:cNvSpPr txBox="1"/>
      </xdr:nvSpPr>
      <xdr:spPr>
        <a:xfrm>
          <a:off x="181833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7B9FDF95-358B-4939-A852-58A34AD95D49}"/>
            </a:ext>
          </a:extLst>
        </xdr:cNvPr>
        <xdr:cNvSpPr txBox="1"/>
      </xdr:nvSpPr>
      <xdr:spPr>
        <a:xfrm>
          <a:off x="1738320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9EB2ADC1-A2FF-404E-B92D-55A3D1619BAC}"/>
            </a:ext>
          </a:extLst>
        </xdr:cNvPr>
        <xdr:cNvSpPr txBox="1"/>
      </xdr:nvSpPr>
      <xdr:spPr>
        <a:xfrm>
          <a:off x="16592627" y="1018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154957</xdr:rowOff>
    </xdr:from>
    <xdr:ext cx="469744" cy="259045"/>
    <xdr:sp macro="" textlink="">
      <xdr:nvSpPr>
        <xdr:cNvPr id="717" name="n_1mainValue【保健センター・保健所】&#10;一人当たり面積">
          <a:extLst>
            <a:ext uri="{FF2B5EF4-FFF2-40B4-BE49-F238E27FC236}">
              <a16:creationId xmlns:a16="http://schemas.microsoft.com/office/drawing/2014/main" id="{FCFF08D0-8855-48BE-9720-0EF7E530CA7C}"/>
            </a:ext>
          </a:extLst>
        </xdr:cNvPr>
        <xdr:cNvSpPr txBox="1"/>
      </xdr:nvSpPr>
      <xdr:spPr>
        <a:xfrm>
          <a:off x="18983402" y="970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718" name="n_2mainValue【保健センター・保健所】&#10;一人当たり面積">
          <a:extLst>
            <a:ext uri="{FF2B5EF4-FFF2-40B4-BE49-F238E27FC236}">
              <a16:creationId xmlns:a16="http://schemas.microsoft.com/office/drawing/2014/main" id="{E2BED3CD-0E84-4BE9-B928-E296AD975220}"/>
            </a:ext>
          </a:extLst>
        </xdr:cNvPr>
        <xdr:cNvSpPr txBox="1"/>
      </xdr:nvSpPr>
      <xdr:spPr>
        <a:xfrm>
          <a:off x="18183302" y="971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2557</xdr:rowOff>
    </xdr:from>
    <xdr:ext cx="469744" cy="259045"/>
    <xdr:sp macro="" textlink="">
      <xdr:nvSpPr>
        <xdr:cNvPr id="719" name="n_3mainValue【保健センター・保健所】&#10;一人当たり面積">
          <a:extLst>
            <a:ext uri="{FF2B5EF4-FFF2-40B4-BE49-F238E27FC236}">
              <a16:creationId xmlns:a16="http://schemas.microsoft.com/office/drawing/2014/main" id="{AFB14908-2D3A-49F2-8869-F2AD567027CA}"/>
            </a:ext>
          </a:extLst>
        </xdr:cNvPr>
        <xdr:cNvSpPr txBox="1"/>
      </xdr:nvSpPr>
      <xdr:spPr>
        <a:xfrm>
          <a:off x="17383202"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20" name="n_4mainValue【保健センター・保健所】&#10;一人当たり面積">
          <a:extLst>
            <a:ext uri="{FF2B5EF4-FFF2-40B4-BE49-F238E27FC236}">
              <a16:creationId xmlns:a16="http://schemas.microsoft.com/office/drawing/2014/main" id="{D9527BDF-91C9-4F5A-8320-59D7724C2080}"/>
            </a:ext>
          </a:extLst>
        </xdr:cNvPr>
        <xdr:cNvSpPr txBox="1"/>
      </xdr:nvSpPr>
      <xdr:spPr>
        <a:xfrm>
          <a:off x="16592627"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7002A529-3110-4DBE-811E-1A2FD37C863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786C5B4-F063-48D3-BAF6-D226E31DF98B}"/>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E7A1B908-DE5E-485F-B0EC-37399F7BD636}"/>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89E186A5-46B5-4BF8-90FB-F58801BF14D8}"/>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DB0D347A-AF5C-48F9-8751-8FC0DD1F0A8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D92FD2A2-58F1-4E09-A060-CAF3BD8B9FD5}"/>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7C04D61-22BE-4875-BD5F-FEE5ADF426C8}"/>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554BAC11-2360-4127-9E0C-7C5BD997154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34B1CC3F-4681-4E3C-A486-C45CACF74392}"/>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C871CF90-C428-4B9B-B362-75F6F23E7F4A}"/>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CA917FA6-DD25-4C4E-86A1-B9136FC9C818}"/>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AB337E46-0FBA-496F-A54E-3F31AC6802DA}"/>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5361E305-C11D-4566-98A7-9D04374310C0}"/>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1EC72BA-2851-4739-8FA4-DD8925D4B7A2}"/>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D87642E4-379C-44B8-A563-0DA6D250934E}"/>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42839A0C-EAC3-4839-988E-FE8555DCB4E6}"/>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4094793-6C32-404D-8CC4-E679A99226EF}"/>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8425B1CA-3940-44AE-8234-88D29D406247}"/>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A12E0C77-7AF5-43A0-B1CD-797E0B871BC9}"/>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53211A75-2201-49CB-9209-B4E468140C61}"/>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EB720A1F-C074-4DB7-B972-3B47285A0CC2}"/>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E7E4206C-9DF4-4A20-B664-F9F3D8AA10A3}"/>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B2FFE258-5875-4B7A-B0E8-4CA8FD0184A5}"/>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D327C86C-B384-40C4-8250-EBCF07D8759D}"/>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AD53A663-C7B4-49BA-8FD4-5548630AF865}"/>
            </a:ext>
          </a:extLst>
        </xdr:cNvPr>
        <xdr:cNvCxnSpPr/>
      </xdr:nvCxnSpPr>
      <xdr:spPr>
        <a:xfrm flipV="1">
          <a:off x="14696439" y="12517120"/>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80F0D3F4-FD8C-48F7-815D-D5234738D4B3}"/>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9CE7B974-8DAA-435B-8EC8-D591682B90E9}"/>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59627A92-D017-4BFA-B2CF-80E8857D5C27}"/>
            </a:ext>
          </a:extLst>
        </xdr:cNvPr>
        <xdr:cNvSpPr txBox="1"/>
      </xdr:nvSpPr>
      <xdr:spPr>
        <a:xfrm>
          <a:off x="14735175" y="1230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497481F-1A8D-4597-9C9B-7588A3750F96}"/>
            </a:ext>
          </a:extLst>
        </xdr:cNvPr>
        <xdr:cNvCxnSpPr/>
      </xdr:nvCxnSpPr>
      <xdr:spPr>
        <a:xfrm>
          <a:off x="14611350" y="1251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FEB4B603-3725-47C7-9068-51A4B9E6F8D0}"/>
            </a:ext>
          </a:extLst>
        </xdr:cNvPr>
        <xdr:cNvSpPr txBox="1"/>
      </xdr:nvSpPr>
      <xdr:spPr>
        <a:xfrm>
          <a:off x="14735175" y="1318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98D14B0A-B7A4-4568-A829-7D69F9D72228}"/>
            </a:ext>
          </a:extLst>
        </xdr:cNvPr>
        <xdr:cNvSpPr/>
      </xdr:nvSpPr>
      <xdr:spPr>
        <a:xfrm>
          <a:off x="14649450" y="1331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41635880-C98B-4197-A3D3-C243B84F9406}"/>
            </a:ext>
          </a:extLst>
        </xdr:cNvPr>
        <xdr:cNvSpPr/>
      </xdr:nvSpPr>
      <xdr:spPr>
        <a:xfrm>
          <a:off x="138874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DB425AA5-6FB0-4FEB-8E96-FB1646A5CA54}"/>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BB9EF38E-7A5C-466B-8455-68508A69060C}"/>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A4AD982A-42AB-4063-AF57-0C19C330C5A4}"/>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1872F0D-04DA-4026-B49F-157FEDCA231E}"/>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95086AE-165C-4043-9349-0700A9BBE230}"/>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31D3B07-2E22-4797-8D4D-6B48E3B6093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EAFF2DD-FEC1-424C-85C6-0E58158478F6}"/>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8ACF21F-7A9F-4BA8-BBE5-59E8E0356D8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761" name="楕円 760">
          <a:extLst>
            <a:ext uri="{FF2B5EF4-FFF2-40B4-BE49-F238E27FC236}">
              <a16:creationId xmlns:a16="http://schemas.microsoft.com/office/drawing/2014/main" id="{E230EE40-F9EA-4395-8C9B-929DEBD83297}"/>
            </a:ext>
          </a:extLst>
        </xdr:cNvPr>
        <xdr:cNvSpPr/>
      </xdr:nvSpPr>
      <xdr:spPr>
        <a:xfrm>
          <a:off x="14649450" y="13373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74313</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9FA9DCE6-03B5-49FE-8E57-FBB403A17B96}"/>
            </a:ext>
          </a:extLst>
        </xdr:cNvPr>
        <xdr:cNvSpPr txBox="1"/>
      </xdr:nvSpPr>
      <xdr:spPr>
        <a:xfrm>
          <a:off x="14735175"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763" name="楕円 762">
          <a:extLst>
            <a:ext uri="{FF2B5EF4-FFF2-40B4-BE49-F238E27FC236}">
              <a16:creationId xmlns:a16="http://schemas.microsoft.com/office/drawing/2014/main" id="{FCA5DFBD-D091-4EEF-AD01-2021C2CB3713}"/>
            </a:ext>
          </a:extLst>
        </xdr:cNvPr>
        <xdr:cNvSpPr/>
      </xdr:nvSpPr>
      <xdr:spPr>
        <a:xfrm>
          <a:off x="13887450" y="13401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5714</xdr:rowOff>
    </xdr:to>
    <xdr:cxnSp macro="">
      <xdr:nvCxnSpPr>
        <xdr:cNvPr id="764" name="直線コネクタ 763">
          <a:extLst>
            <a:ext uri="{FF2B5EF4-FFF2-40B4-BE49-F238E27FC236}">
              <a16:creationId xmlns:a16="http://schemas.microsoft.com/office/drawing/2014/main" id="{4B378719-445A-4C09-B5BB-4F03F305547D}"/>
            </a:ext>
          </a:extLst>
        </xdr:cNvPr>
        <xdr:cNvCxnSpPr/>
      </xdr:nvCxnSpPr>
      <xdr:spPr>
        <a:xfrm flipV="1">
          <a:off x="13935075" y="13421361"/>
          <a:ext cx="762000" cy="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149225</xdr:rowOff>
    </xdr:from>
    <xdr:to>
      <xdr:col>76</xdr:col>
      <xdr:colOff>165100</xdr:colOff>
      <xdr:row>83</xdr:row>
      <xdr:rowOff>79375</xdr:rowOff>
    </xdr:to>
    <xdr:sp macro="" textlink="">
      <xdr:nvSpPr>
        <xdr:cNvPr id="765" name="楕円 764">
          <a:extLst>
            <a:ext uri="{FF2B5EF4-FFF2-40B4-BE49-F238E27FC236}">
              <a16:creationId xmlns:a16="http://schemas.microsoft.com/office/drawing/2014/main" id="{68E85834-548C-4FFD-A66F-4BFD3747E4BD}"/>
            </a:ext>
          </a:extLst>
        </xdr:cNvPr>
        <xdr:cNvSpPr/>
      </xdr:nvSpPr>
      <xdr:spPr>
        <a:xfrm>
          <a:off x="13096875" y="13427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5714</xdr:rowOff>
    </xdr:from>
    <xdr:to>
      <xdr:col>81</xdr:col>
      <xdr:colOff>50800</xdr:colOff>
      <xdr:row>83</xdr:row>
      <xdr:rowOff>28575</xdr:rowOff>
    </xdr:to>
    <xdr:cxnSp macro="">
      <xdr:nvCxnSpPr>
        <xdr:cNvPr id="766" name="直線コネクタ 765">
          <a:extLst>
            <a:ext uri="{FF2B5EF4-FFF2-40B4-BE49-F238E27FC236}">
              <a16:creationId xmlns:a16="http://schemas.microsoft.com/office/drawing/2014/main" id="{9656DB94-DB7C-4C16-B58E-45C346AC830D}"/>
            </a:ext>
          </a:extLst>
        </xdr:cNvPr>
        <xdr:cNvCxnSpPr/>
      </xdr:nvCxnSpPr>
      <xdr:spPr>
        <a:xfrm flipV="1">
          <a:off x="13144500" y="13448664"/>
          <a:ext cx="79057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67" name="楕円 766">
          <a:extLst>
            <a:ext uri="{FF2B5EF4-FFF2-40B4-BE49-F238E27FC236}">
              <a16:creationId xmlns:a16="http://schemas.microsoft.com/office/drawing/2014/main" id="{4AAB6FF2-B8CA-438F-B33A-BECE925D4BBC}"/>
            </a:ext>
          </a:extLst>
        </xdr:cNvPr>
        <xdr:cNvSpPr/>
      </xdr:nvSpPr>
      <xdr:spPr>
        <a:xfrm>
          <a:off x="12296775" y="134613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28575</xdr:rowOff>
    </xdr:from>
    <xdr:to>
      <xdr:col>76</xdr:col>
      <xdr:colOff>114300</xdr:colOff>
      <xdr:row>83</xdr:row>
      <xdr:rowOff>72389</xdr:rowOff>
    </xdr:to>
    <xdr:cxnSp macro="">
      <xdr:nvCxnSpPr>
        <xdr:cNvPr id="768" name="直線コネクタ 767">
          <a:extLst>
            <a:ext uri="{FF2B5EF4-FFF2-40B4-BE49-F238E27FC236}">
              <a16:creationId xmlns:a16="http://schemas.microsoft.com/office/drawing/2014/main" id="{2D166CB5-650F-40D9-992A-04DF3091AA01}"/>
            </a:ext>
          </a:extLst>
        </xdr:cNvPr>
        <xdr:cNvCxnSpPr/>
      </xdr:nvCxnSpPr>
      <xdr:spPr>
        <a:xfrm flipV="1">
          <a:off x="12344400" y="13465175"/>
          <a:ext cx="8001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76836</xdr:rowOff>
    </xdr:from>
    <xdr:to>
      <xdr:col>67</xdr:col>
      <xdr:colOff>101600</xdr:colOff>
      <xdr:row>84</xdr:row>
      <xdr:rowOff>6986</xdr:rowOff>
    </xdr:to>
    <xdr:sp macro="" textlink="">
      <xdr:nvSpPr>
        <xdr:cNvPr id="769" name="楕円 768">
          <a:extLst>
            <a:ext uri="{FF2B5EF4-FFF2-40B4-BE49-F238E27FC236}">
              <a16:creationId xmlns:a16="http://schemas.microsoft.com/office/drawing/2014/main" id="{02E0BC82-A57A-4518-BBB6-E93B56CB3893}"/>
            </a:ext>
          </a:extLst>
        </xdr:cNvPr>
        <xdr:cNvSpPr/>
      </xdr:nvSpPr>
      <xdr:spPr>
        <a:xfrm>
          <a:off x="11487150" y="135166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72389</xdr:rowOff>
    </xdr:from>
    <xdr:to>
      <xdr:col>71</xdr:col>
      <xdr:colOff>177800</xdr:colOff>
      <xdr:row>83</xdr:row>
      <xdr:rowOff>127636</xdr:rowOff>
    </xdr:to>
    <xdr:cxnSp macro="">
      <xdr:nvCxnSpPr>
        <xdr:cNvPr id="770" name="直線コネクタ 769">
          <a:extLst>
            <a:ext uri="{FF2B5EF4-FFF2-40B4-BE49-F238E27FC236}">
              <a16:creationId xmlns:a16="http://schemas.microsoft.com/office/drawing/2014/main" id="{DF62AFFF-16F7-4139-839C-47E7D6E717AF}"/>
            </a:ext>
          </a:extLst>
        </xdr:cNvPr>
        <xdr:cNvCxnSpPr/>
      </xdr:nvCxnSpPr>
      <xdr:spPr>
        <a:xfrm flipV="1">
          <a:off x="11534775" y="13508989"/>
          <a:ext cx="809625"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0AF607B1-3CCD-4DBD-BD66-BB28536113CB}"/>
            </a:ext>
          </a:extLst>
        </xdr:cNvPr>
        <xdr:cNvSpPr txBox="1"/>
      </xdr:nvSpPr>
      <xdr:spPr>
        <a:xfrm>
          <a:off x="13745219"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FF026A88-E891-4FD9-8F25-DA5B95FBD5B5}"/>
            </a:ext>
          </a:extLst>
        </xdr:cNvPr>
        <xdr:cNvSpPr txBox="1"/>
      </xdr:nvSpPr>
      <xdr:spPr>
        <a:xfrm>
          <a:off x="12964169"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87E97176-AF10-4973-8EC5-00EA099291EB}"/>
            </a:ext>
          </a:extLst>
        </xdr:cNvPr>
        <xdr:cNvSpPr txBox="1"/>
      </xdr:nvSpPr>
      <xdr:spPr>
        <a:xfrm>
          <a:off x="12164069"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8A59BBC0-85AB-4DA5-B6B4-BAEB25798859}"/>
            </a:ext>
          </a:extLst>
        </xdr:cNvPr>
        <xdr:cNvSpPr txBox="1"/>
      </xdr:nvSpPr>
      <xdr:spPr>
        <a:xfrm>
          <a:off x="113544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775" name="n_1mainValue【消防施設】&#10;有形固定資産減価償却率">
          <a:extLst>
            <a:ext uri="{FF2B5EF4-FFF2-40B4-BE49-F238E27FC236}">
              <a16:creationId xmlns:a16="http://schemas.microsoft.com/office/drawing/2014/main" id="{F24B8D23-36D3-49C1-AB1D-9A2EBFC5F978}"/>
            </a:ext>
          </a:extLst>
        </xdr:cNvPr>
        <xdr:cNvSpPr txBox="1"/>
      </xdr:nvSpPr>
      <xdr:spPr>
        <a:xfrm>
          <a:off x="13745219"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70502</xdr:rowOff>
    </xdr:from>
    <xdr:ext cx="405111" cy="259045"/>
    <xdr:sp macro="" textlink="">
      <xdr:nvSpPr>
        <xdr:cNvPr id="776" name="n_2mainValue【消防施設】&#10;有形固定資産減価償却率">
          <a:extLst>
            <a:ext uri="{FF2B5EF4-FFF2-40B4-BE49-F238E27FC236}">
              <a16:creationId xmlns:a16="http://schemas.microsoft.com/office/drawing/2014/main" id="{617FA368-F340-420D-9C3B-A18F2F5476A8}"/>
            </a:ext>
          </a:extLst>
        </xdr:cNvPr>
        <xdr:cNvSpPr txBox="1"/>
      </xdr:nvSpPr>
      <xdr:spPr>
        <a:xfrm>
          <a:off x="12964169"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77" name="n_3mainValue【消防施設】&#10;有形固定資産減価償却率">
          <a:extLst>
            <a:ext uri="{FF2B5EF4-FFF2-40B4-BE49-F238E27FC236}">
              <a16:creationId xmlns:a16="http://schemas.microsoft.com/office/drawing/2014/main" id="{AE577EB4-F1F0-4792-93A0-C6B4A6BB7F50}"/>
            </a:ext>
          </a:extLst>
        </xdr:cNvPr>
        <xdr:cNvSpPr txBox="1"/>
      </xdr:nvSpPr>
      <xdr:spPr>
        <a:xfrm>
          <a:off x="12164069"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169563</xdr:rowOff>
    </xdr:from>
    <xdr:ext cx="405111" cy="259045"/>
    <xdr:sp macro="" textlink="">
      <xdr:nvSpPr>
        <xdr:cNvPr id="778" name="n_4mainValue【消防施設】&#10;有形固定資産減価償却率">
          <a:extLst>
            <a:ext uri="{FF2B5EF4-FFF2-40B4-BE49-F238E27FC236}">
              <a16:creationId xmlns:a16="http://schemas.microsoft.com/office/drawing/2014/main" id="{E9CC4BD2-3459-44FE-98F5-DD2C794A3608}"/>
            </a:ext>
          </a:extLst>
        </xdr:cNvPr>
        <xdr:cNvSpPr txBox="1"/>
      </xdr:nvSpPr>
      <xdr:spPr>
        <a:xfrm>
          <a:off x="113544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B8EBAD98-8670-448C-A479-8F97A731D6ED}"/>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65A958FB-36C4-4A15-A2A6-11C15D81799A}"/>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61696B58-A0C4-45ED-8BE9-F4EE5FCEF8D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88DCB46D-3C43-4446-AF4A-469BF8D1A2B1}"/>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A914463D-77DC-4200-BB4A-068A532901A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F2A0E236-3A54-42B7-A12B-17D70BFFB44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D19DAAC4-8DE6-49CA-A8D0-484D68BAB55B}"/>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340721AB-58C3-4FCF-B214-9F96CE8F00E6}"/>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3920C280-1B0E-41AF-98E7-81BADEBDB51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12768063-C3E9-4CF5-8779-BC72C9E597BE}"/>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3AE2DC59-8DC0-497D-AC6C-0D9F90D13766}"/>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E50D1D80-06A0-459D-BF82-70266C22A8B9}"/>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1F90CDE0-B4CD-44BC-AAC5-67CF5A751FEA}"/>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C4D5AC91-03F5-4428-8811-C6601F0BE88B}"/>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CAA67C44-6D2A-4134-B188-2177D39518FF}"/>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8CECCC14-ACDF-446A-8259-305F9FDA6B43}"/>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DD2EF10E-E4CA-48C7-AA9B-3A2D8F5E434C}"/>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6BA59ACF-2EED-4D75-80F7-26A4D2933D10}"/>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82F65366-FD0C-4B36-A023-4CF6F8FED014}"/>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3B98BE75-5C97-408D-B982-C9DFE0B66787}"/>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80DD9CD8-4A40-4CBF-B4C3-AEE6D003E20A}"/>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B5B06FCC-E701-42CA-8671-D822E26EC2DB}"/>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7CA8C704-3572-4FB3-ABD1-9E16821A242B}"/>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2E9FFE9D-1914-4D8D-804B-F7FC5EB9571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B10F70E-542F-4261-B311-058058B4EB5C}"/>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1A8B5634-170B-4FCA-A9EF-BDE8340FB5C4}"/>
            </a:ext>
          </a:extLst>
        </xdr:cNvPr>
        <xdr:cNvCxnSpPr/>
      </xdr:nvCxnSpPr>
      <xdr:spPr>
        <a:xfrm flipV="1">
          <a:off x="19954239" y="12555401"/>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5F48C80F-5A16-4736-9085-7994EAAFC0F9}"/>
            </a:ext>
          </a:extLst>
        </xdr:cNvPr>
        <xdr:cNvSpPr txBox="1"/>
      </xdr:nvSpPr>
      <xdr:spPr>
        <a:xfrm>
          <a:off x="19992975" y="140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C685677C-2F73-4811-B4C5-CB1D25002A81}"/>
            </a:ext>
          </a:extLst>
        </xdr:cNvPr>
        <xdr:cNvCxnSpPr/>
      </xdr:nvCxnSpPr>
      <xdr:spPr>
        <a:xfrm>
          <a:off x="19878675" y="14048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4B67ABFC-8B1F-4947-9ABC-3D2EE0459BAA}"/>
            </a:ext>
          </a:extLst>
        </xdr:cNvPr>
        <xdr:cNvSpPr txBox="1"/>
      </xdr:nvSpPr>
      <xdr:spPr>
        <a:xfrm>
          <a:off x="19992975" y="123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2C754132-D78C-4E7D-89FD-C7EF9C322F65}"/>
            </a:ext>
          </a:extLst>
        </xdr:cNvPr>
        <xdr:cNvCxnSpPr/>
      </xdr:nvCxnSpPr>
      <xdr:spPr>
        <a:xfrm>
          <a:off x="19878675" y="12555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51CA8C6D-ACC9-4B54-AD92-DF25A6DBB3B8}"/>
            </a:ext>
          </a:extLst>
        </xdr:cNvPr>
        <xdr:cNvSpPr txBox="1"/>
      </xdr:nvSpPr>
      <xdr:spPr>
        <a:xfrm>
          <a:off x="19992975" y="13649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B570B4E2-AA9A-4A00-98D7-DE0D7B1BD098}"/>
            </a:ext>
          </a:extLst>
        </xdr:cNvPr>
        <xdr:cNvSpPr/>
      </xdr:nvSpPr>
      <xdr:spPr>
        <a:xfrm>
          <a:off x="19897725" y="13785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178B8068-6757-4CB8-B6F8-CD6EB2EB3D22}"/>
            </a:ext>
          </a:extLst>
        </xdr:cNvPr>
        <xdr:cNvSpPr/>
      </xdr:nvSpPr>
      <xdr:spPr>
        <a:xfrm>
          <a:off x="19154775" y="137902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87489931-2EB4-4465-B2D8-0BC5082C8D82}"/>
            </a:ext>
          </a:extLst>
        </xdr:cNvPr>
        <xdr:cNvSpPr/>
      </xdr:nvSpPr>
      <xdr:spPr>
        <a:xfrm>
          <a:off x="18345150" y="13790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F839BC01-E09C-48EB-9379-4D4372E01513}"/>
            </a:ext>
          </a:extLst>
        </xdr:cNvPr>
        <xdr:cNvSpPr/>
      </xdr:nvSpPr>
      <xdr:spPr>
        <a:xfrm>
          <a:off x="17554575" y="1381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8BFCB27A-EC36-471E-8E21-DBC0BF9527B2}"/>
            </a:ext>
          </a:extLst>
        </xdr:cNvPr>
        <xdr:cNvSpPr/>
      </xdr:nvSpPr>
      <xdr:spPr>
        <a:xfrm>
          <a:off x="16754475" y="1382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B5B3352-EAE7-47A3-A9BC-8E0A47F738D1}"/>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0F3AE84-1275-4302-BFA9-CB4CE468E8B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007563D-8539-4B68-82DF-59D12AE52F08}"/>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2F14715-66F2-452F-8442-54DDC4F4625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4747D13-354F-49E4-921D-040274CDCC04}"/>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820" name="楕円 819">
          <a:extLst>
            <a:ext uri="{FF2B5EF4-FFF2-40B4-BE49-F238E27FC236}">
              <a16:creationId xmlns:a16="http://schemas.microsoft.com/office/drawing/2014/main" id="{53FB1608-DAB6-43F9-A4AA-6C035903F1CA}"/>
            </a:ext>
          </a:extLst>
        </xdr:cNvPr>
        <xdr:cNvSpPr/>
      </xdr:nvSpPr>
      <xdr:spPr>
        <a:xfrm>
          <a:off x="19897725" y="13932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821" name="【消防施設】&#10;一人当たり面積該当値テキスト">
          <a:extLst>
            <a:ext uri="{FF2B5EF4-FFF2-40B4-BE49-F238E27FC236}">
              <a16:creationId xmlns:a16="http://schemas.microsoft.com/office/drawing/2014/main" id="{F816A754-B324-43CB-8AE7-B434CBA5C01F}"/>
            </a:ext>
          </a:extLst>
        </xdr:cNvPr>
        <xdr:cNvSpPr txBox="1"/>
      </xdr:nvSpPr>
      <xdr:spPr>
        <a:xfrm>
          <a:off x="19992975" y="1385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11793</xdr:rowOff>
    </xdr:from>
    <xdr:to>
      <xdr:col>112</xdr:col>
      <xdr:colOff>38100</xdr:colOff>
      <xdr:row>86</xdr:row>
      <xdr:rowOff>113393</xdr:rowOff>
    </xdr:to>
    <xdr:sp macro="" textlink="">
      <xdr:nvSpPr>
        <xdr:cNvPr id="822" name="楕円 821">
          <a:extLst>
            <a:ext uri="{FF2B5EF4-FFF2-40B4-BE49-F238E27FC236}">
              <a16:creationId xmlns:a16="http://schemas.microsoft.com/office/drawing/2014/main" id="{CF7FBFCD-883E-42FE-BE73-1D9A87351A65}"/>
            </a:ext>
          </a:extLst>
        </xdr:cNvPr>
        <xdr:cNvSpPr/>
      </xdr:nvSpPr>
      <xdr:spPr>
        <a:xfrm>
          <a:off x="19154775" y="139341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62593</xdr:rowOff>
    </xdr:to>
    <xdr:cxnSp macro="">
      <xdr:nvCxnSpPr>
        <xdr:cNvPr id="823" name="直線コネクタ 822">
          <a:extLst>
            <a:ext uri="{FF2B5EF4-FFF2-40B4-BE49-F238E27FC236}">
              <a16:creationId xmlns:a16="http://schemas.microsoft.com/office/drawing/2014/main" id="{DB4FC12E-9F2F-4E99-971E-4BCE71117725}"/>
            </a:ext>
          </a:extLst>
        </xdr:cNvPr>
        <xdr:cNvCxnSpPr/>
      </xdr:nvCxnSpPr>
      <xdr:spPr>
        <a:xfrm flipV="1">
          <a:off x="19202400" y="13979979"/>
          <a:ext cx="75247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15058</xdr:rowOff>
    </xdr:from>
    <xdr:to>
      <xdr:col>107</xdr:col>
      <xdr:colOff>101600</xdr:colOff>
      <xdr:row>86</xdr:row>
      <xdr:rowOff>116658</xdr:rowOff>
    </xdr:to>
    <xdr:sp macro="" textlink="">
      <xdr:nvSpPr>
        <xdr:cNvPr id="824" name="楕円 823">
          <a:extLst>
            <a:ext uri="{FF2B5EF4-FFF2-40B4-BE49-F238E27FC236}">
              <a16:creationId xmlns:a16="http://schemas.microsoft.com/office/drawing/2014/main" id="{1F672BCD-BA6C-45B2-A32B-35D8FD0A3C3A}"/>
            </a:ext>
          </a:extLst>
        </xdr:cNvPr>
        <xdr:cNvSpPr/>
      </xdr:nvSpPr>
      <xdr:spPr>
        <a:xfrm>
          <a:off x="18345150" y="139374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62593</xdr:rowOff>
    </xdr:from>
    <xdr:to>
      <xdr:col>111</xdr:col>
      <xdr:colOff>177800</xdr:colOff>
      <xdr:row>86</xdr:row>
      <xdr:rowOff>65858</xdr:rowOff>
    </xdr:to>
    <xdr:cxnSp macro="">
      <xdr:nvCxnSpPr>
        <xdr:cNvPr id="825" name="直線コネクタ 824">
          <a:extLst>
            <a:ext uri="{FF2B5EF4-FFF2-40B4-BE49-F238E27FC236}">
              <a16:creationId xmlns:a16="http://schemas.microsoft.com/office/drawing/2014/main" id="{877E5A3D-2D96-4408-8081-7B57ACC0EE63}"/>
            </a:ext>
          </a:extLst>
        </xdr:cNvPr>
        <xdr:cNvCxnSpPr/>
      </xdr:nvCxnSpPr>
      <xdr:spPr>
        <a:xfrm flipV="1">
          <a:off x="18392775" y="13991318"/>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15058</xdr:rowOff>
    </xdr:from>
    <xdr:to>
      <xdr:col>102</xdr:col>
      <xdr:colOff>165100</xdr:colOff>
      <xdr:row>86</xdr:row>
      <xdr:rowOff>116658</xdr:rowOff>
    </xdr:to>
    <xdr:sp macro="" textlink="">
      <xdr:nvSpPr>
        <xdr:cNvPr id="826" name="楕円 825">
          <a:extLst>
            <a:ext uri="{FF2B5EF4-FFF2-40B4-BE49-F238E27FC236}">
              <a16:creationId xmlns:a16="http://schemas.microsoft.com/office/drawing/2014/main" id="{42BF9672-9E13-4CA2-B80A-918F38693E8F}"/>
            </a:ext>
          </a:extLst>
        </xdr:cNvPr>
        <xdr:cNvSpPr/>
      </xdr:nvSpPr>
      <xdr:spPr>
        <a:xfrm>
          <a:off x="17554575" y="139374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65858</xdr:rowOff>
    </xdr:from>
    <xdr:to>
      <xdr:col>107</xdr:col>
      <xdr:colOff>50800</xdr:colOff>
      <xdr:row>86</xdr:row>
      <xdr:rowOff>65858</xdr:rowOff>
    </xdr:to>
    <xdr:cxnSp macro="">
      <xdr:nvCxnSpPr>
        <xdr:cNvPr id="827" name="直線コネクタ 826">
          <a:extLst>
            <a:ext uri="{FF2B5EF4-FFF2-40B4-BE49-F238E27FC236}">
              <a16:creationId xmlns:a16="http://schemas.microsoft.com/office/drawing/2014/main" id="{66288BD2-AE6C-40FD-B75B-C05CF41D5578}"/>
            </a:ext>
          </a:extLst>
        </xdr:cNvPr>
        <xdr:cNvCxnSpPr/>
      </xdr:nvCxnSpPr>
      <xdr:spPr>
        <a:xfrm>
          <a:off x="17602200" y="1399458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8" name="楕円 827">
          <a:extLst>
            <a:ext uri="{FF2B5EF4-FFF2-40B4-BE49-F238E27FC236}">
              <a16:creationId xmlns:a16="http://schemas.microsoft.com/office/drawing/2014/main" id="{CD8B09B5-A515-4FE2-B77C-A06B5AF031DB}"/>
            </a:ext>
          </a:extLst>
        </xdr:cNvPr>
        <xdr:cNvSpPr/>
      </xdr:nvSpPr>
      <xdr:spPr>
        <a:xfrm>
          <a:off x="16754475" y="139455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65858</xdr:rowOff>
    </xdr:from>
    <xdr:to>
      <xdr:col>102</xdr:col>
      <xdr:colOff>114300</xdr:colOff>
      <xdr:row>86</xdr:row>
      <xdr:rowOff>70757</xdr:rowOff>
    </xdr:to>
    <xdr:cxnSp macro="">
      <xdr:nvCxnSpPr>
        <xdr:cNvPr id="829" name="直線コネクタ 828">
          <a:extLst>
            <a:ext uri="{FF2B5EF4-FFF2-40B4-BE49-F238E27FC236}">
              <a16:creationId xmlns:a16="http://schemas.microsoft.com/office/drawing/2014/main" id="{69B09E9D-29F8-4D9E-B06C-ACE9F610C657}"/>
            </a:ext>
          </a:extLst>
        </xdr:cNvPr>
        <xdr:cNvCxnSpPr/>
      </xdr:nvCxnSpPr>
      <xdr:spPr>
        <a:xfrm flipV="1">
          <a:off x="16802100" y="1399458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EECFEFE4-CBD2-42B8-89F7-512D481471AA}"/>
            </a:ext>
          </a:extLst>
        </xdr:cNvPr>
        <xdr:cNvSpPr txBox="1"/>
      </xdr:nvSpPr>
      <xdr:spPr>
        <a:xfrm>
          <a:off x="18983402" y="13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58983874-46DF-4F57-A748-69F346D98AC8}"/>
            </a:ext>
          </a:extLst>
        </xdr:cNvPr>
        <xdr:cNvSpPr txBox="1"/>
      </xdr:nvSpPr>
      <xdr:spPr>
        <a:xfrm>
          <a:off x="18183302" y="13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02875760-BA22-4BD7-BB76-BDF391756D89}"/>
            </a:ext>
          </a:extLst>
        </xdr:cNvPr>
        <xdr:cNvSpPr txBox="1"/>
      </xdr:nvSpPr>
      <xdr:spPr>
        <a:xfrm>
          <a:off x="17383202"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A033D7A9-17F5-49F7-BEFE-AD4655BAE4EC}"/>
            </a:ext>
          </a:extLst>
        </xdr:cNvPr>
        <xdr:cNvSpPr txBox="1"/>
      </xdr:nvSpPr>
      <xdr:spPr>
        <a:xfrm>
          <a:off x="16592627"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104520</xdr:rowOff>
    </xdr:from>
    <xdr:ext cx="469744" cy="259045"/>
    <xdr:sp macro="" textlink="">
      <xdr:nvSpPr>
        <xdr:cNvPr id="834" name="n_1mainValue【消防施設】&#10;一人当たり面積">
          <a:extLst>
            <a:ext uri="{FF2B5EF4-FFF2-40B4-BE49-F238E27FC236}">
              <a16:creationId xmlns:a16="http://schemas.microsoft.com/office/drawing/2014/main" id="{B0BBCC17-A4F7-471D-ACF9-2516C4797121}"/>
            </a:ext>
          </a:extLst>
        </xdr:cNvPr>
        <xdr:cNvSpPr txBox="1"/>
      </xdr:nvSpPr>
      <xdr:spPr>
        <a:xfrm>
          <a:off x="18983402" y="1403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107785</xdr:rowOff>
    </xdr:from>
    <xdr:ext cx="469744" cy="259045"/>
    <xdr:sp macro="" textlink="">
      <xdr:nvSpPr>
        <xdr:cNvPr id="835" name="n_2mainValue【消防施設】&#10;一人当たり面積">
          <a:extLst>
            <a:ext uri="{FF2B5EF4-FFF2-40B4-BE49-F238E27FC236}">
              <a16:creationId xmlns:a16="http://schemas.microsoft.com/office/drawing/2014/main" id="{4CEA5D95-C39E-4B4E-BD91-9605413FA22D}"/>
            </a:ext>
          </a:extLst>
        </xdr:cNvPr>
        <xdr:cNvSpPr txBox="1"/>
      </xdr:nvSpPr>
      <xdr:spPr>
        <a:xfrm>
          <a:off x="18183302" y="1403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107785</xdr:rowOff>
    </xdr:from>
    <xdr:ext cx="469744" cy="259045"/>
    <xdr:sp macro="" textlink="">
      <xdr:nvSpPr>
        <xdr:cNvPr id="836" name="n_3mainValue【消防施設】&#10;一人当たり面積">
          <a:extLst>
            <a:ext uri="{FF2B5EF4-FFF2-40B4-BE49-F238E27FC236}">
              <a16:creationId xmlns:a16="http://schemas.microsoft.com/office/drawing/2014/main" id="{3CE9493C-07EB-421A-8319-BFFD390867F3}"/>
            </a:ext>
          </a:extLst>
        </xdr:cNvPr>
        <xdr:cNvSpPr txBox="1"/>
      </xdr:nvSpPr>
      <xdr:spPr>
        <a:xfrm>
          <a:off x="17383202" y="1403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7" name="n_4mainValue【消防施設】&#10;一人当たり面積">
          <a:extLst>
            <a:ext uri="{FF2B5EF4-FFF2-40B4-BE49-F238E27FC236}">
              <a16:creationId xmlns:a16="http://schemas.microsoft.com/office/drawing/2014/main" id="{B051ED2A-0019-42F5-8D0C-E466691EB3DD}"/>
            </a:ext>
          </a:extLst>
        </xdr:cNvPr>
        <xdr:cNvSpPr txBox="1"/>
      </xdr:nvSpPr>
      <xdr:spPr>
        <a:xfrm>
          <a:off x="16592627" y="1403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EEFC9A6-8DFD-4A7C-99D9-FCF7FD28EF58}"/>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6C7DEFA3-A693-401F-9ABA-D3F1CC57CAFC}"/>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CC24E81B-17D8-47C3-87DA-77A30D24F5A3}"/>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5A1518F-99A4-45B3-9219-035997D413D1}"/>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82569E6-75C9-425A-AF7D-1B44DD688957}"/>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7F78AF2-3A07-422C-89E9-3E173AC06A45}"/>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C6275FFE-7C9D-4DDD-BC4F-E8FE4BBF1084}"/>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B623F7E3-F1FC-4B85-968E-6E25AB4E0F0A}"/>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3FD8E89-3857-468D-9652-527D3EB80047}"/>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D638F9FB-B8CA-485E-A9A0-D243B1E79BA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6C26E7D5-7FAD-4959-948F-57DA9181E51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1CD64D9B-7261-4816-B3D4-43FF3282CDD7}"/>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1436CA76-3A9D-4F2E-931B-4970D853D095}"/>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9636726D-7FAE-460F-B345-76E40315714A}"/>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53FC4F03-735C-4D21-9FD1-B17A4811C834}"/>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DDB5BBEB-7737-4C4D-9EC1-BC41DBB18028}"/>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398E25-86DF-440D-B626-21E140FA5A43}"/>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8A92D21A-A872-41F4-A43B-E7EE1FCB5C03}"/>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8B491B4F-2AF2-498A-AA44-A22B1F5809B8}"/>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2986F3E-65B5-4829-B756-02FC84FFB995}"/>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5AC1DF48-C620-46FB-BBFC-7AF25DBAC450}"/>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CA3848A3-367E-40C8-B64E-57E2F0884B50}"/>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39E5A8F8-404D-4653-9BF5-BBC9F70BD28E}"/>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56706C6D-97A3-44C0-88D6-3179A4330877}"/>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47B3A2ED-D4C4-4CB0-BB82-8ED908FE79A8}"/>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A935A73D-FCB5-4E3E-B772-6F098DB9DEE0}"/>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18F0CEB3-329F-45D2-B453-90611691418C}"/>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1D2825A1-35D2-4FB6-800D-AAFF764BFE51}"/>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68B13226-9D51-4E0D-8E54-30B4BA5A0AE1}"/>
            </a:ext>
          </a:extLst>
        </xdr:cNvPr>
        <xdr:cNvSpPr txBox="1"/>
      </xdr:nvSpPr>
      <xdr:spPr>
        <a:xfrm>
          <a:off x="14735175" y="1659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289C11BD-E655-473A-894E-4949A408E551}"/>
            </a:ext>
          </a:extLst>
        </xdr:cNvPr>
        <xdr:cNvSpPr/>
      </xdr:nvSpPr>
      <xdr:spPr>
        <a:xfrm>
          <a:off x="14649450"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C1A71ACD-3B9D-46D8-BB8B-BC733B64EDE2}"/>
            </a:ext>
          </a:extLst>
        </xdr:cNvPr>
        <xdr:cNvSpPr/>
      </xdr:nvSpPr>
      <xdr:spPr>
        <a:xfrm>
          <a:off x="13887450" y="167424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C4201463-553B-46F4-9C09-867A1F3237FA}"/>
            </a:ext>
          </a:extLst>
        </xdr:cNvPr>
        <xdr:cNvSpPr/>
      </xdr:nvSpPr>
      <xdr:spPr>
        <a:xfrm>
          <a:off x="13096875"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8A70ABA2-DF6E-4F48-A867-C0E28C6245BD}"/>
            </a:ext>
          </a:extLst>
        </xdr:cNvPr>
        <xdr:cNvSpPr/>
      </xdr:nvSpPr>
      <xdr:spPr>
        <a:xfrm>
          <a:off x="12296775" y="167627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E1EEE9A7-C79D-424E-A41E-99E0F897BE5F}"/>
            </a:ext>
          </a:extLst>
        </xdr:cNvPr>
        <xdr:cNvSpPr/>
      </xdr:nvSpPr>
      <xdr:spPr>
        <a:xfrm>
          <a:off x="114871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26C03B6-8C3D-4AB9-90C1-070D53CB6D7A}"/>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A78167D-CB62-4C94-A689-A8A137E9028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E2EDEA2-7D2A-4BA3-8AFC-B2AE12FD76C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DEB67A3-1066-4EB4-BB9F-B6CFFA3DB6B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F05B38F-F08C-4BCD-AFC4-46214CCBD6EB}"/>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877" name="楕円 876">
          <a:extLst>
            <a:ext uri="{FF2B5EF4-FFF2-40B4-BE49-F238E27FC236}">
              <a16:creationId xmlns:a16="http://schemas.microsoft.com/office/drawing/2014/main" id="{D48FA591-E18B-4E2B-88F5-97B8EEB6BB13}"/>
            </a:ext>
          </a:extLst>
        </xdr:cNvPr>
        <xdr:cNvSpPr/>
      </xdr:nvSpPr>
      <xdr:spPr>
        <a:xfrm>
          <a:off x="14649450" y="16802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99077</xdr:rowOff>
    </xdr:from>
    <xdr:ext cx="405111" cy="259045"/>
    <xdr:sp macro="" textlink="">
      <xdr:nvSpPr>
        <xdr:cNvPr id="878" name="【庁舎】&#10;有形固定資産減価償却率該当値テキスト">
          <a:extLst>
            <a:ext uri="{FF2B5EF4-FFF2-40B4-BE49-F238E27FC236}">
              <a16:creationId xmlns:a16="http://schemas.microsoft.com/office/drawing/2014/main" id="{FDBE4011-B85C-4682-9607-5F6BCF68BB35}"/>
            </a:ext>
          </a:extLst>
        </xdr:cNvPr>
        <xdr:cNvSpPr txBox="1"/>
      </xdr:nvSpPr>
      <xdr:spPr>
        <a:xfrm>
          <a:off x="14735175" y="1678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879" name="楕円 878">
          <a:extLst>
            <a:ext uri="{FF2B5EF4-FFF2-40B4-BE49-F238E27FC236}">
              <a16:creationId xmlns:a16="http://schemas.microsoft.com/office/drawing/2014/main" id="{A89DE522-4A7C-4E4A-925C-5F6471057A1A}"/>
            </a:ext>
          </a:extLst>
        </xdr:cNvPr>
        <xdr:cNvSpPr/>
      </xdr:nvSpPr>
      <xdr:spPr>
        <a:xfrm>
          <a:off x="13887450" y="167532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104</xdr:row>
      <xdr:rowOff>0</xdr:rowOff>
    </xdr:to>
    <xdr:cxnSp macro="">
      <xdr:nvCxnSpPr>
        <xdr:cNvPr id="880" name="直線コネクタ 879">
          <a:extLst>
            <a:ext uri="{FF2B5EF4-FFF2-40B4-BE49-F238E27FC236}">
              <a16:creationId xmlns:a16="http://schemas.microsoft.com/office/drawing/2014/main" id="{4E6FA7DE-0EBB-433B-8AC5-D05F00DAFCEC}"/>
            </a:ext>
          </a:extLst>
        </xdr:cNvPr>
        <xdr:cNvCxnSpPr/>
      </xdr:nvCxnSpPr>
      <xdr:spPr>
        <a:xfrm>
          <a:off x="13935075" y="16800830"/>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33020</xdr:rowOff>
    </xdr:from>
    <xdr:to>
      <xdr:col>76</xdr:col>
      <xdr:colOff>165100</xdr:colOff>
      <xdr:row>103</xdr:row>
      <xdr:rowOff>134620</xdr:rowOff>
    </xdr:to>
    <xdr:sp macro="" textlink="">
      <xdr:nvSpPr>
        <xdr:cNvPr id="881" name="楕円 880">
          <a:extLst>
            <a:ext uri="{FF2B5EF4-FFF2-40B4-BE49-F238E27FC236}">
              <a16:creationId xmlns:a16="http://schemas.microsoft.com/office/drawing/2014/main" id="{AFDC8844-4A86-40A7-B4DE-7A74136E142A}"/>
            </a:ext>
          </a:extLst>
        </xdr:cNvPr>
        <xdr:cNvSpPr/>
      </xdr:nvSpPr>
      <xdr:spPr>
        <a:xfrm>
          <a:off x="13096875" y="167081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83820</xdr:rowOff>
    </xdr:from>
    <xdr:to>
      <xdr:col>81</xdr:col>
      <xdr:colOff>50800</xdr:colOff>
      <xdr:row>103</xdr:row>
      <xdr:rowOff>125730</xdr:rowOff>
    </xdr:to>
    <xdr:cxnSp macro="">
      <xdr:nvCxnSpPr>
        <xdr:cNvPr id="882" name="直線コネクタ 881">
          <a:extLst>
            <a:ext uri="{FF2B5EF4-FFF2-40B4-BE49-F238E27FC236}">
              <a16:creationId xmlns:a16="http://schemas.microsoft.com/office/drawing/2014/main" id="{9B4E5738-42DB-457C-9E1B-62122AC53191}"/>
            </a:ext>
          </a:extLst>
        </xdr:cNvPr>
        <xdr:cNvCxnSpPr/>
      </xdr:nvCxnSpPr>
      <xdr:spPr>
        <a:xfrm>
          <a:off x="13144500" y="16765270"/>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0</xdr:rowOff>
    </xdr:from>
    <xdr:to>
      <xdr:col>72</xdr:col>
      <xdr:colOff>38100</xdr:colOff>
      <xdr:row>103</xdr:row>
      <xdr:rowOff>101600</xdr:rowOff>
    </xdr:to>
    <xdr:sp macro="" textlink="">
      <xdr:nvSpPr>
        <xdr:cNvPr id="883" name="楕円 882">
          <a:extLst>
            <a:ext uri="{FF2B5EF4-FFF2-40B4-BE49-F238E27FC236}">
              <a16:creationId xmlns:a16="http://schemas.microsoft.com/office/drawing/2014/main" id="{BDDF146B-5EA8-4933-A0A5-4EE61D6CC926}"/>
            </a:ext>
          </a:extLst>
        </xdr:cNvPr>
        <xdr:cNvSpPr/>
      </xdr:nvSpPr>
      <xdr:spPr>
        <a:xfrm>
          <a:off x="12296775" y="16678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50800</xdr:rowOff>
    </xdr:from>
    <xdr:to>
      <xdr:col>76</xdr:col>
      <xdr:colOff>114300</xdr:colOff>
      <xdr:row>103</xdr:row>
      <xdr:rowOff>83820</xdr:rowOff>
    </xdr:to>
    <xdr:cxnSp macro="">
      <xdr:nvCxnSpPr>
        <xdr:cNvPr id="884" name="直線コネクタ 883">
          <a:extLst>
            <a:ext uri="{FF2B5EF4-FFF2-40B4-BE49-F238E27FC236}">
              <a16:creationId xmlns:a16="http://schemas.microsoft.com/office/drawing/2014/main" id="{3FE62B5E-5ABA-48DC-8127-AF3173C8376D}"/>
            </a:ext>
          </a:extLst>
        </xdr:cNvPr>
        <xdr:cNvCxnSpPr/>
      </xdr:nvCxnSpPr>
      <xdr:spPr>
        <a:xfrm>
          <a:off x="12344400" y="1672590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16511</xdr:rowOff>
    </xdr:from>
    <xdr:to>
      <xdr:col>67</xdr:col>
      <xdr:colOff>101600</xdr:colOff>
      <xdr:row>104</xdr:row>
      <xdr:rowOff>118111</xdr:rowOff>
    </xdr:to>
    <xdr:sp macro="" textlink="">
      <xdr:nvSpPr>
        <xdr:cNvPr id="885" name="楕円 884">
          <a:extLst>
            <a:ext uri="{FF2B5EF4-FFF2-40B4-BE49-F238E27FC236}">
              <a16:creationId xmlns:a16="http://schemas.microsoft.com/office/drawing/2014/main" id="{166CCBF3-5F4D-45D5-9E1E-7E70EA777399}"/>
            </a:ext>
          </a:extLst>
        </xdr:cNvPr>
        <xdr:cNvSpPr/>
      </xdr:nvSpPr>
      <xdr:spPr>
        <a:xfrm>
          <a:off x="11487150" y="168567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50800</xdr:rowOff>
    </xdr:from>
    <xdr:to>
      <xdr:col>71</xdr:col>
      <xdr:colOff>177800</xdr:colOff>
      <xdr:row>104</xdr:row>
      <xdr:rowOff>67311</xdr:rowOff>
    </xdr:to>
    <xdr:cxnSp macro="">
      <xdr:nvCxnSpPr>
        <xdr:cNvPr id="886" name="直線コネクタ 885">
          <a:extLst>
            <a:ext uri="{FF2B5EF4-FFF2-40B4-BE49-F238E27FC236}">
              <a16:creationId xmlns:a16="http://schemas.microsoft.com/office/drawing/2014/main" id="{18AFE624-0452-45F1-9270-1D51FC14D2E6}"/>
            </a:ext>
          </a:extLst>
        </xdr:cNvPr>
        <xdr:cNvCxnSpPr/>
      </xdr:nvCxnSpPr>
      <xdr:spPr>
        <a:xfrm flipV="1">
          <a:off x="11534775" y="16725900"/>
          <a:ext cx="809625" cy="17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C2BCAE9D-3E4F-441A-8B57-D38AE1744271}"/>
            </a:ext>
          </a:extLst>
        </xdr:cNvPr>
        <xdr:cNvSpPr txBox="1"/>
      </xdr:nvSpPr>
      <xdr:spPr>
        <a:xfrm>
          <a:off x="13745219" y="1652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DFB12351-DCDD-4037-BAC2-65E1E669528C}"/>
            </a:ext>
          </a:extLst>
        </xdr:cNvPr>
        <xdr:cNvSpPr txBox="1"/>
      </xdr:nvSpPr>
      <xdr:spPr>
        <a:xfrm>
          <a:off x="12964169"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01EC325A-B01C-4B0D-BA30-6940C2BF4CBA}"/>
            </a:ext>
          </a:extLst>
        </xdr:cNvPr>
        <xdr:cNvSpPr txBox="1"/>
      </xdr:nvSpPr>
      <xdr:spPr>
        <a:xfrm>
          <a:off x="1216406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4E74CCA1-6EE8-473C-970A-2E139D317A89}"/>
            </a:ext>
          </a:extLst>
        </xdr:cNvPr>
        <xdr:cNvSpPr txBox="1"/>
      </xdr:nvSpPr>
      <xdr:spPr>
        <a:xfrm>
          <a:off x="11354444" y="1654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167657</xdr:rowOff>
    </xdr:from>
    <xdr:ext cx="405111" cy="259045"/>
    <xdr:sp macro="" textlink="">
      <xdr:nvSpPr>
        <xdr:cNvPr id="891" name="n_1mainValue【庁舎】&#10;有形固定資産減価償却率">
          <a:extLst>
            <a:ext uri="{FF2B5EF4-FFF2-40B4-BE49-F238E27FC236}">
              <a16:creationId xmlns:a16="http://schemas.microsoft.com/office/drawing/2014/main" id="{19FFAC18-E651-414A-9B2E-BC2B8616B126}"/>
            </a:ext>
          </a:extLst>
        </xdr:cNvPr>
        <xdr:cNvSpPr txBox="1"/>
      </xdr:nvSpPr>
      <xdr:spPr>
        <a:xfrm>
          <a:off x="1374521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151147</xdr:rowOff>
    </xdr:from>
    <xdr:ext cx="405111" cy="259045"/>
    <xdr:sp macro="" textlink="">
      <xdr:nvSpPr>
        <xdr:cNvPr id="892" name="n_2mainValue【庁舎】&#10;有形固定資産減価償却率">
          <a:extLst>
            <a:ext uri="{FF2B5EF4-FFF2-40B4-BE49-F238E27FC236}">
              <a16:creationId xmlns:a16="http://schemas.microsoft.com/office/drawing/2014/main" id="{CF7CAE7E-00F6-45B6-8486-4249C6736678}"/>
            </a:ext>
          </a:extLst>
        </xdr:cNvPr>
        <xdr:cNvSpPr txBox="1"/>
      </xdr:nvSpPr>
      <xdr:spPr>
        <a:xfrm>
          <a:off x="12964169" y="1650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118127</xdr:rowOff>
    </xdr:from>
    <xdr:ext cx="405111" cy="259045"/>
    <xdr:sp macro="" textlink="">
      <xdr:nvSpPr>
        <xdr:cNvPr id="893" name="n_3mainValue【庁舎】&#10;有形固定資産減価償却率">
          <a:extLst>
            <a:ext uri="{FF2B5EF4-FFF2-40B4-BE49-F238E27FC236}">
              <a16:creationId xmlns:a16="http://schemas.microsoft.com/office/drawing/2014/main" id="{1BD9B391-BE17-4CA2-9111-9008E2018F2B}"/>
            </a:ext>
          </a:extLst>
        </xdr:cNvPr>
        <xdr:cNvSpPr txBox="1"/>
      </xdr:nvSpPr>
      <xdr:spPr>
        <a:xfrm>
          <a:off x="12164069" y="1647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109238</xdr:rowOff>
    </xdr:from>
    <xdr:ext cx="405111" cy="259045"/>
    <xdr:sp macro="" textlink="">
      <xdr:nvSpPr>
        <xdr:cNvPr id="894" name="n_4mainValue【庁舎】&#10;有形固定資産減価償却率">
          <a:extLst>
            <a:ext uri="{FF2B5EF4-FFF2-40B4-BE49-F238E27FC236}">
              <a16:creationId xmlns:a16="http://schemas.microsoft.com/office/drawing/2014/main" id="{BEBA9EC1-4D2A-45EB-9EA4-FB51A64CCB61}"/>
            </a:ext>
          </a:extLst>
        </xdr:cNvPr>
        <xdr:cNvSpPr txBox="1"/>
      </xdr:nvSpPr>
      <xdr:spPr>
        <a:xfrm>
          <a:off x="11354444"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770792FE-F8AB-4CAF-83DB-7964D74AC88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603B8538-7567-4E35-A3C6-50FB12929AEA}"/>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5AA4DBA5-6FA0-4ED2-854C-C0103A90C459}"/>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508E6827-34D6-4EE8-A800-B2D47E7CA2B8}"/>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41A99C8-BB57-43E8-AC4B-39ECBF29453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F0D81323-E171-4C50-84CD-FA8E12609884}"/>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45EE6735-7DD1-4F11-AAAB-AC29A9D1CA34}"/>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26B1E020-BE69-4382-89FC-E5CE20B7281E}"/>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2521D5DA-5E7A-4420-B706-F5DF776AF1AD}"/>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8545BD1A-800B-47CC-80BA-E8137D7D2B66}"/>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20804A3-0DF0-44DD-884D-4D13C769A233}"/>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C86F4B2A-3465-461D-A67F-240214DDDAAC}"/>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16DE4133-7C84-4CDE-B64F-C04513C1CD0B}"/>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8BE83936-DA64-4B22-9991-5EDF928C49AF}"/>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84F2FD4-D284-4EEB-AD2B-F8F0032A1249}"/>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8BB8D768-5F80-4E2D-86D5-6F74BBAE2F83}"/>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E0B4B222-3778-492A-A69B-F16944193D59}"/>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8DEF3C41-C3FD-4C54-BDF2-7C7A45485CF7}"/>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BCD4127C-275A-4F0E-8422-93DAD36F049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AA6AF5CD-C3D6-47E7-A92A-3A5755D432B3}"/>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2016E806-B6DC-4079-A1A4-BE1326E57D0D}"/>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178D0A51-BDE8-4B5C-9691-4538E0406E5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8E772478-1F5A-490A-A5FD-A0FF0F9A7301}"/>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7AC545C3-9E5D-4C8C-BDDF-2EC99E122BCE}"/>
            </a:ext>
          </a:extLst>
        </xdr:cNvPr>
        <xdr:cNvCxnSpPr/>
      </xdr:nvCxnSpPr>
      <xdr:spPr>
        <a:xfrm flipV="1">
          <a:off x="19954239" y="1626044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D13AA7DD-739E-4999-9657-5406AA5EA5A5}"/>
            </a:ext>
          </a:extLst>
        </xdr:cNvPr>
        <xdr:cNvSpPr txBox="1"/>
      </xdr:nvSpPr>
      <xdr:spPr>
        <a:xfrm>
          <a:off x="19992975"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E7B26D63-DE8C-4450-A850-B2EA097456C4}"/>
            </a:ext>
          </a:extLst>
        </xdr:cNvPr>
        <xdr:cNvCxnSpPr/>
      </xdr:nvCxnSpPr>
      <xdr:spPr>
        <a:xfrm>
          <a:off x="19878675" y="17487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FF30DD27-7D75-4BA3-90B5-EEFBD0FD7E82}"/>
            </a:ext>
          </a:extLst>
        </xdr:cNvPr>
        <xdr:cNvSpPr txBox="1"/>
      </xdr:nvSpPr>
      <xdr:spPr>
        <a:xfrm>
          <a:off x="19992975" y="160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2D618E90-CB5D-43FB-BE56-CCA64DA266A0}"/>
            </a:ext>
          </a:extLst>
        </xdr:cNvPr>
        <xdr:cNvCxnSpPr/>
      </xdr:nvCxnSpPr>
      <xdr:spPr>
        <a:xfrm>
          <a:off x="19878675" y="16260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04DA66B0-D21D-4AA3-9B36-1FDC1882F8EB}"/>
            </a:ext>
          </a:extLst>
        </xdr:cNvPr>
        <xdr:cNvSpPr txBox="1"/>
      </xdr:nvSpPr>
      <xdr:spPr>
        <a:xfrm>
          <a:off x="19992975"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5FFA816D-C556-429E-92F3-E000025A6A53}"/>
            </a:ext>
          </a:extLst>
        </xdr:cNvPr>
        <xdr:cNvSpPr/>
      </xdr:nvSpPr>
      <xdr:spPr>
        <a:xfrm>
          <a:off x="19897725" y="17109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FAA11969-F432-4618-B097-3AA786DCE150}"/>
            </a:ext>
          </a:extLst>
        </xdr:cNvPr>
        <xdr:cNvSpPr/>
      </xdr:nvSpPr>
      <xdr:spPr>
        <a:xfrm>
          <a:off x="19154775" y="171234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F64FD2F-EE1C-4631-9EC0-6E48945DF64C}"/>
            </a:ext>
          </a:extLst>
        </xdr:cNvPr>
        <xdr:cNvSpPr/>
      </xdr:nvSpPr>
      <xdr:spPr>
        <a:xfrm>
          <a:off x="18345150" y="17136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4629B79E-DEBC-426A-866A-7CC7E1CC0EDE}"/>
            </a:ext>
          </a:extLst>
        </xdr:cNvPr>
        <xdr:cNvSpPr/>
      </xdr:nvSpPr>
      <xdr:spPr>
        <a:xfrm>
          <a:off x="17554575" y="17147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62D2BF4D-406B-481E-9A2F-C2F03F557817}"/>
            </a:ext>
          </a:extLst>
        </xdr:cNvPr>
        <xdr:cNvSpPr/>
      </xdr:nvSpPr>
      <xdr:spPr>
        <a:xfrm>
          <a:off x="16754475" y="17138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EA533D8-BF9B-46AE-A822-9539824F47BF}"/>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F27E743-D4E9-4A9C-9BB0-7C69E97E630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DAFB4C0-FBD2-4A7D-9FE3-70815DE24424}"/>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6254056-E647-4AEB-B748-D6C0BAE2C132}"/>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D8DC72D-419D-4852-AF74-13642B93DE24}"/>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934" name="楕円 933">
          <a:extLst>
            <a:ext uri="{FF2B5EF4-FFF2-40B4-BE49-F238E27FC236}">
              <a16:creationId xmlns:a16="http://schemas.microsoft.com/office/drawing/2014/main" id="{0E30D765-E462-44F0-9898-D651BD6CEDE1}"/>
            </a:ext>
          </a:extLst>
        </xdr:cNvPr>
        <xdr:cNvSpPr/>
      </xdr:nvSpPr>
      <xdr:spPr>
        <a:xfrm>
          <a:off x="19897725" y="170510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74947</xdr:rowOff>
    </xdr:from>
    <xdr:ext cx="469744" cy="259045"/>
    <xdr:sp macro="" textlink="">
      <xdr:nvSpPr>
        <xdr:cNvPr id="935" name="【庁舎】&#10;一人当たり面積該当値テキスト">
          <a:extLst>
            <a:ext uri="{FF2B5EF4-FFF2-40B4-BE49-F238E27FC236}">
              <a16:creationId xmlns:a16="http://schemas.microsoft.com/office/drawing/2014/main" id="{F49DEC96-629A-438C-A34D-11B455B3A2C3}"/>
            </a:ext>
          </a:extLst>
        </xdr:cNvPr>
        <xdr:cNvSpPr txBox="1"/>
      </xdr:nvSpPr>
      <xdr:spPr>
        <a:xfrm>
          <a:off x="19992975"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62230</xdr:rowOff>
    </xdr:from>
    <xdr:to>
      <xdr:col>112</xdr:col>
      <xdr:colOff>38100</xdr:colOff>
      <xdr:row>105</xdr:row>
      <xdr:rowOff>163830</xdr:rowOff>
    </xdr:to>
    <xdr:sp macro="" textlink="">
      <xdr:nvSpPr>
        <xdr:cNvPr id="936" name="楕円 935">
          <a:extLst>
            <a:ext uri="{FF2B5EF4-FFF2-40B4-BE49-F238E27FC236}">
              <a16:creationId xmlns:a16="http://schemas.microsoft.com/office/drawing/2014/main" id="{0B9E01B8-B583-4B76-863C-A91598880951}"/>
            </a:ext>
          </a:extLst>
        </xdr:cNvPr>
        <xdr:cNvSpPr/>
      </xdr:nvSpPr>
      <xdr:spPr>
        <a:xfrm>
          <a:off x="19154775" y="17067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113030</xdr:rowOff>
    </xdr:to>
    <xdr:cxnSp macro="">
      <xdr:nvCxnSpPr>
        <xdr:cNvPr id="937" name="直線コネクタ 936">
          <a:extLst>
            <a:ext uri="{FF2B5EF4-FFF2-40B4-BE49-F238E27FC236}">
              <a16:creationId xmlns:a16="http://schemas.microsoft.com/office/drawing/2014/main" id="{00505B4A-48AD-4081-BD01-7B1D19CD77D8}"/>
            </a:ext>
          </a:extLst>
        </xdr:cNvPr>
        <xdr:cNvCxnSpPr/>
      </xdr:nvCxnSpPr>
      <xdr:spPr>
        <a:xfrm flipV="1">
          <a:off x="19202400" y="17108170"/>
          <a:ext cx="7524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72389</xdr:rowOff>
    </xdr:from>
    <xdr:to>
      <xdr:col>107</xdr:col>
      <xdr:colOff>101600</xdr:colOff>
      <xdr:row>106</xdr:row>
      <xdr:rowOff>2539</xdr:rowOff>
    </xdr:to>
    <xdr:sp macro="" textlink="">
      <xdr:nvSpPr>
        <xdr:cNvPr id="938" name="楕円 937">
          <a:extLst>
            <a:ext uri="{FF2B5EF4-FFF2-40B4-BE49-F238E27FC236}">
              <a16:creationId xmlns:a16="http://schemas.microsoft.com/office/drawing/2014/main" id="{111FD98F-63F1-4813-B3E8-37BCAF8841FD}"/>
            </a:ext>
          </a:extLst>
        </xdr:cNvPr>
        <xdr:cNvSpPr/>
      </xdr:nvSpPr>
      <xdr:spPr>
        <a:xfrm>
          <a:off x="18345150" y="17071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113030</xdr:rowOff>
    </xdr:from>
    <xdr:to>
      <xdr:col>111</xdr:col>
      <xdr:colOff>177800</xdr:colOff>
      <xdr:row>105</xdr:row>
      <xdr:rowOff>123189</xdr:rowOff>
    </xdr:to>
    <xdr:cxnSp macro="">
      <xdr:nvCxnSpPr>
        <xdr:cNvPr id="939" name="直線コネクタ 938">
          <a:extLst>
            <a:ext uri="{FF2B5EF4-FFF2-40B4-BE49-F238E27FC236}">
              <a16:creationId xmlns:a16="http://schemas.microsoft.com/office/drawing/2014/main" id="{6D9FCBC3-FF8B-43F8-8637-AF09EBD2506B}"/>
            </a:ext>
          </a:extLst>
        </xdr:cNvPr>
        <xdr:cNvCxnSpPr/>
      </xdr:nvCxnSpPr>
      <xdr:spPr>
        <a:xfrm flipV="1">
          <a:off x="18392775" y="17115155"/>
          <a:ext cx="80962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83820</xdr:rowOff>
    </xdr:from>
    <xdr:to>
      <xdr:col>102</xdr:col>
      <xdr:colOff>165100</xdr:colOff>
      <xdr:row>106</xdr:row>
      <xdr:rowOff>13970</xdr:rowOff>
    </xdr:to>
    <xdr:sp macro="" textlink="">
      <xdr:nvSpPr>
        <xdr:cNvPr id="940" name="楕円 939">
          <a:extLst>
            <a:ext uri="{FF2B5EF4-FFF2-40B4-BE49-F238E27FC236}">
              <a16:creationId xmlns:a16="http://schemas.microsoft.com/office/drawing/2014/main" id="{E15AB128-AE8D-472F-B134-F2CD8FBE1A90}"/>
            </a:ext>
          </a:extLst>
        </xdr:cNvPr>
        <xdr:cNvSpPr/>
      </xdr:nvSpPr>
      <xdr:spPr>
        <a:xfrm>
          <a:off x="17554575" y="170891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123189</xdr:rowOff>
    </xdr:from>
    <xdr:to>
      <xdr:col>107</xdr:col>
      <xdr:colOff>50800</xdr:colOff>
      <xdr:row>105</xdr:row>
      <xdr:rowOff>134620</xdr:rowOff>
    </xdr:to>
    <xdr:cxnSp macro="">
      <xdr:nvCxnSpPr>
        <xdr:cNvPr id="941" name="直線コネクタ 940">
          <a:extLst>
            <a:ext uri="{FF2B5EF4-FFF2-40B4-BE49-F238E27FC236}">
              <a16:creationId xmlns:a16="http://schemas.microsoft.com/office/drawing/2014/main" id="{A788CF4C-1087-4522-B31F-9589B3D70838}"/>
            </a:ext>
          </a:extLst>
        </xdr:cNvPr>
        <xdr:cNvCxnSpPr/>
      </xdr:nvCxnSpPr>
      <xdr:spPr>
        <a:xfrm flipV="1">
          <a:off x="17602200" y="17128489"/>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42" name="楕円 941">
          <a:extLst>
            <a:ext uri="{FF2B5EF4-FFF2-40B4-BE49-F238E27FC236}">
              <a16:creationId xmlns:a16="http://schemas.microsoft.com/office/drawing/2014/main" id="{D7096E40-4F31-45F6-AB92-4846F31B9AD7}"/>
            </a:ext>
          </a:extLst>
        </xdr:cNvPr>
        <xdr:cNvSpPr/>
      </xdr:nvSpPr>
      <xdr:spPr>
        <a:xfrm>
          <a:off x="16754475" y="17096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134620</xdr:rowOff>
    </xdr:from>
    <xdr:to>
      <xdr:col>102</xdr:col>
      <xdr:colOff>114300</xdr:colOff>
      <xdr:row>105</xdr:row>
      <xdr:rowOff>144780</xdr:rowOff>
    </xdr:to>
    <xdr:cxnSp macro="">
      <xdr:nvCxnSpPr>
        <xdr:cNvPr id="943" name="直線コネクタ 942">
          <a:extLst>
            <a:ext uri="{FF2B5EF4-FFF2-40B4-BE49-F238E27FC236}">
              <a16:creationId xmlns:a16="http://schemas.microsoft.com/office/drawing/2014/main" id="{B6002203-FB89-4743-9D13-40C7190301B8}"/>
            </a:ext>
          </a:extLst>
        </xdr:cNvPr>
        <xdr:cNvCxnSpPr/>
      </xdr:nvCxnSpPr>
      <xdr:spPr>
        <a:xfrm flipV="1">
          <a:off x="16802100" y="17136745"/>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C4673D2F-E6D2-4399-907B-0A98BCB73BA9}"/>
            </a:ext>
          </a:extLst>
        </xdr:cNvPr>
        <xdr:cNvSpPr txBox="1"/>
      </xdr:nvSpPr>
      <xdr:spPr>
        <a:xfrm>
          <a:off x="18983402"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63EBE980-D931-458A-BF11-366D9E801E4D}"/>
            </a:ext>
          </a:extLst>
        </xdr:cNvPr>
        <xdr:cNvSpPr txBox="1"/>
      </xdr:nvSpPr>
      <xdr:spPr>
        <a:xfrm>
          <a:off x="18183302"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E3895B75-9E63-4098-9857-CA434ACCA406}"/>
            </a:ext>
          </a:extLst>
        </xdr:cNvPr>
        <xdr:cNvSpPr txBox="1"/>
      </xdr:nvSpPr>
      <xdr:spPr>
        <a:xfrm>
          <a:off x="17383202" y="1723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57948A00-1BFE-463A-A3B0-0CFAE8D69DE4}"/>
            </a:ext>
          </a:extLst>
        </xdr:cNvPr>
        <xdr:cNvSpPr txBox="1"/>
      </xdr:nvSpPr>
      <xdr:spPr>
        <a:xfrm>
          <a:off x="16592627"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8907</xdr:rowOff>
    </xdr:from>
    <xdr:ext cx="469744" cy="259045"/>
    <xdr:sp macro="" textlink="">
      <xdr:nvSpPr>
        <xdr:cNvPr id="948" name="n_1mainValue【庁舎】&#10;一人当たり面積">
          <a:extLst>
            <a:ext uri="{FF2B5EF4-FFF2-40B4-BE49-F238E27FC236}">
              <a16:creationId xmlns:a16="http://schemas.microsoft.com/office/drawing/2014/main" id="{5F69E75A-4A94-467D-84AF-4371C8FB970F}"/>
            </a:ext>
          </a:extLst>
        </xdr:cNvPr>
        <xdr:cNvSpPr txBox="1"/>
      </xdr:nvSpPr>
      <xdr:spPr>
        <a:xfrm>
          <a:off x="18983402" y="1685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19066</xdr:rowOff>
    </xdr:from>
    <xdr:ext cx="469744" cy="259045"/>
    <xdr:sp macro="" textlink="">
      <xdr:nvSpPr>
        <xdr:cNvPr id="949" name="n_2mainValue【庁舎】&#10;一人当たり面積">
          <a:extLst>
            <a:ext uri="{FF2B5EF4-FFF2-40B4-BE49-F238E27FC236}">
              <a16:creationId xmlns:a16="http://schemas.microsoft.com/office/drawing/2014/main" id="{B741B8D2-F475-4524-BA47-90C527E4C3D1}"/>
            </a:ext>
          </a:extLst>
        </xdr:cNvPr>
        <xdr:cNvSpPr txBox="1"/>
      </xdr:nvSpPr>
      <xdr:spPr>
        <a:xfrm>
          <a:off x="18183302"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30497</xdr:rowOff>
    </xdr:from>
    <xdr:ext cx="469744" cy="259045"/>
    <xdr:sp macro="" textlink="">
      <xdr:nvSpPr>
        <xdr:cNvPr id="950" name="n_3mainValue【庁舎】&#10;一人当たり面積">
          <a:extLst>
            <a:ext uri="{FF2B5EF4-FFF2-40B4-BE49-F238E27FC236}">
              <a16:creationId xmlns:a16="http://schemas.microsoft.com/office/drawing/2014/main" id="{4A946289-C6A7-49B6-A5A1-57EBCED3DC47}"/>
            </a:ext>
          </a:extLst>
        </xdr:cNvPr>
        <xdr:cNvSpPr txBox="1"/>
      </xdr:nvSpPr>
      <xdr:spPr>
        <a:xfrm>
          <a:off x="17383202" y="1686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51" name="n_4mainValue【庁舎】&#10;一人当たり面積">
          <a:extLst>
            <a:ext uri="{FF2B5EF4-FFF2-40B4-BE49-F238E27FC236}">
              <a16:creationId xmlns:a16="http://schemas.microsoft.com/office/drawing/2014/main" id="{F2B8B3E7-9E77-40AD-BE1A-2C0CEFC16323}"/>
            </a:ext>
          </a:extLst>
        </xdr:cNvPr>
        <xdr:cNvSpPr txBox="1"/>
      </xdr:nvSpPr>
      <xdr:spPr>
        <a:xfrm>
          <a:off x="16592627" y="168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5EEA0DB5-4446-4B94-8E2C-57CFF747133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41D1604A-A763-4CC8-8E9D-8B747FA9A40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A3F974D4-89BA-46E6-BD53-719558D11F9C}"/>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上記施設の中では、特に「保健センター・保健所」が類似団体内平均値と比べ、</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p>
        <a:p>
          <a:r>
            <a:rPr kumimoji="1" lang="ja-JP" altLang="en-US" sz="1300">
              <a:latin typeface="ＭＳ Ｐゴシック" panose="020B0600070205080204" pitchFamily="50" charset="-128"/>
              <a:ea typeface="ＭＳ Ｐゴシック" panose="020B0600070205080204" pitchFamily="50" charset="-128"/>
            </a:rPr>
            <a:t>　当市の保健センターは昭和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年に建築され、平成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年に改修を行ったが、老朽化が進み更新が必要な時期を迎えていることを踏まえ、建設を行う予定としているが、候補地や他施設との集約化を含めて検討することとする。</a:t>
          </a:r>
        </a:p>
        <a:p>
          <a:r>
            <a:rPr kumimoji="1" lang="ja-JP" altLang="en-US" sz="1300">
              <a:latin typeface="ＭＳ Ｐゴシック" panose="020B0600070205080204" pitchFamily="50" charset="-128"/>
              <a:ea typeface="ＭＳ Ｐゴシック" panose="020B0600070205080204" pitchFamily="50" charset="-128"/>
            </a:rPr>
            <a:t>　また、「市民会館」が前年度比で</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ポイントと大幅に下がったが、これは「総合福祉文化センター」を解体・撤去した等のためである。なお、同地には新たに「（仮）松蔭地区公民館」を移築（新築）することとしている。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長引く景気低迷による個人・法人関係税の減収、地価の下落による固定資産税の減収などの理由により、類似団体平均を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退職者不補充など定員の適正管理による人件費の抑制、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強化などにより歳入確保に努める。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％になった。これは、普通交付税等の経常一般財源が増加した（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+64,573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千円）一方、</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や法適用公営企業会計への繰出等の経常経費充当一般財源が減少した（△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337,581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千円）ためである。ただし、今後は、フェリー埠頭再整備事業等の大型事業で発行した地方債の償還による公債費の増加、人口減少に伴う市税及び地方交付税等の減少が見込まれている。このため、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経常経費の中で構成比が大きい人件費について、定員の適正管理や会計年度任用職員の活用による抑制に努め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るほか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全ての会計で経費支出の効率化に努める。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107224</xdr:rowOff>
    </xdr:from>
    <xdr:to>
      <xdr:col>23</xdr:col>
      <xdr:colOff>133350</xdr:colOff>
      <xdr:row>60</xdr:row>
      <xdr:rowOff>49530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22774"/>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131354</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690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128815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6904"/>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128815</xdr:rowOff>
    </xdr:from>
    <xdr:to>
      <xdr:col>11</xdr:col>
      <xdr:colOff>31750</xdr:colOff>
      <xdr:row>60</xdr:row>
      <xdr:rowOff>128815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1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56424</xdr:rowOff>
    </xdr:from>
    <xdr:to>
      <xdr:col>23</xdr:col>
      <xdr:colOff>184150</xdr:colOff>
      <xdr:row>59</xdr:row>
      <xdr:rowOff>158024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72951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1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80554</xdr:rowOff>
    </xdr:from>
    <xdr:to>
      <xdr:col>15</xdr:col>
      <xdr:colOff>133350</xdr:colOff>
      <xdr:row>60</xdr:row>
      <xdr:rowOff>10704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166931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78015</xdr:rowOff>
    </xdr:from>
    <xdr:to>
      <xdr:col>11</xdr:col>
      <xdr:colOff>82550</xdr:colOff>
      <xdr:row>61</xdr:row>
      <xdr:rowOff>8165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164392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78015</xdr:rowOff>
    </xdr:from>
    <xdr:to>
      <xdr:col>7</xdr:col>
      <xdr:colOff>31750</xdr:colOff>
      <xdr:row>61</xdr:row>
      <xdr:rowOff>8165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164392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職員退職手当や時間外勤務手当の減少により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は減少したものの、物件費の増加により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円上回っている。人件費のうち職員給については、類似団体平均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を下回り、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定員管理適正化計画の成果が表れているが、物件費については平均を上回っている。これは、八幡浜市行政改革大綱に基づき業務の民間委託を推進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、職員人件費等から委託料（物件費）へシフトしていること等が要因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で、主に当市において堅調なふるさと納税事業の受付業務等に係る委託料が占める部分が大きい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。今後も民間委託が可能な業務については適宜見直しを行う。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65988</xdr:rowOff>
    </xdr:from>
    <xdr:to>
      <xdr:col>23</xdr:col>
      <xdr:colOff>133350</xdr:colOff>
      <xdr:row>82</xdr:row>
      <xdr:rowOff>75740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4888"/>
          <a:ext cx="8382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41469</xdr:rowOff>
    </xdr:from>
    <xdr:to>
      <xdr:col>19</xdr:col>
      <xdr:colOff>133350</xdr:colOff>
      <xdr:row>82</xdr:row>
      <xdr:rowOff>65988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0369"/>
          <a:ext cx="889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24828</xdr:rowOff>
    </xdr:from>
    <xdr:to>
      <xdr:col>15</xdr:col>
      <xdr:colOff>82550</xdr:colOff>
      <xdr:row>82</xdr:row>
      <xdr:rowOff>41469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3728"/>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169509</xdr:rowOff>
    </xdr:from>
    <xdr:to>
      <xdr:col>11</xdr:col>
      <xdr:colOff>31750</xdr:colOff>
      <xdr:row>82</xdr:row>
      <xdr:rowOff>24828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6959"/>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24940</xdr:rowOff>
    </xdr:from>
    <xdr:to>
      <xdr:col>23</xdr:col>
      <xdr:colOff>184150</xdr:colOff>
      <xdr:row>82</xdr:row>
      <xdr:rowOff>126540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168467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15188</xdr:rowOff>
    </xdr:from>
    <xdr:to>
      <xdr:col>19</xdr:col>
      <xdr:colOff>184150</xdr:colOff>
      <xdr:row>82</xdr:row>
      <xdr:rowOff>116788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101565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162119</xdr:rowOff>
    </xdr:from>
    <xdr:to>
      <xdr:col>15</xdr:col>
      <xdr:colOff>133350</xdr:colOff>
      <xdr:row>82</xdr:row>
      <xdr:rowOff>92269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77046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3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145478</xdr:rowOff>
    </xdr:from>
    <xdr:to>
      <xdr:col>11</xdr:col>
      <xdr:colOff>82550</xdr:colOff>
      <xdr:row>82</xdr:row>
      <xdr:rowOff>75628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60405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118709</xdr:rowOff>
    </xdr:from>
    <xdr:to>
      <xdr:col>7</xdr:col>
      <xdr:colOff>31750</xdr:colOff>
      <xdr:row>82</xdr:row>
      <xdr:rowOff>48859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33636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9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現行の給料表は人事院勧告を完全実施し、手当の見直し等を行っており、ラスパイレス指数は類似団体平均とほぼ同等となっている。人事評価制度の導入などにより、職務・職責に応じた給与構造への転換を図り、今後も類似団体平均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人下回っており、定員適正化計画の成果が表れている。定員適正化計画において</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人の削減を行い、旧八幡浜市と旧保内町との合併（</a:t>
          </a:r>
          <a:r>
            <a:rPr kumimoji="1" lang="en-US" altLang="ja-JP" sz="1200">
              <a:latin typeface="ＭＳ Ｐゴシック" panose="020B0600070205080204" pitchFamily="50" charset="-128"/>
              <a:ea typeface="ＭＳ Ｐゴシック" panose="020B0600070205080204" pitchFamily="50" charset="-128"/>
            </a:rPr>
            <a:t>H17.3.28</a:t>
          </a:r>
          <a:r>
            <a:rPr kumimoji="1" lang="ja-JP" altLang="en-US" sz="1200">
              <a:latin typeface="ＭＳ Ｐゴシック" panose="020B0600070205080204" pitchFamily="50" charset="-128"/>
              <a:ea typeface="ＭＳ Ｐゴシック" panose="020B0600070205080204" pitchFamily="50" charset="-128"/>
            </a:rPr>
            <a:t>）以降、退職者の不補充等により目標数値以上に職員数を削減してきたが、過剰な職員数の削減は住民サービスの低下を招くおそれがあるため、今後も引き続き中長期的な視点で職員採用を実施し、適正な人員配置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84117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2269"/>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63204</xdr:rowOff>
    </xdr:from>
    <xdr:to>
      <xdr:col>77</xdr:col>
      <xdr:colOff>44450</xdr:colOff>
      <xdr:row>60</xdr:row>
      <xdr:rowOff>75269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02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47117</xdr:rowOff>
    </xdr:from>
    <xdr:to>
      <xdr:col>72</xdr:col>
      <xdr:colOff>203200</xdr:colOff>
      <xdr:row>60</xdr:row>
      <xdr:rowOff>63204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341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39878</xdr:rowOff>
    </xdr:from>
    <xdr:to>
      <xdr:col>68</xdr:col>
      <xdr:colOff>152400</xdr:colOff>
      <xdr:row>60</xdr:row>
      <xdr:rowOff>47117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268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33317</xdr:rowOff>
    </xdr:from>
    <xdr:to>
      <xdr:col>81</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49844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6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24469</xdr:rowOff>
    </xdr:from>
    <xdr:to>
      <xdr:col>77</xdr:col>
      <xdr:colOff>95250</xdr:colOff>
      <xdr:row>60</xdr:row>
      <xdr:rowOff>126069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136246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12404</xdr:rowOff>
    </xdr:from>
    <xdr:to>
      <xdr:col>73</xdr:col>
      <xdr:colOff>44450</xdr:colOff>
      <xdr:row>60</xdr:row>
      <xdr:rowOff>114004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124181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167767</xdr:rowOff>
    </xdr:from>
    <xdr:to>
      <xdr:col>68</xdr:col>
      <xdr:colOff>203200</xdr:colOff>
      <xdr:row>60</xdr:row>
      <xdr:rowOff>97917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108094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160528</xdr:rowOff>
    </xdr:from>
    <xdr:to>
      <xdr:col>64</xdr:col>
      <xdr:colOff>152400</xdr:colOff>
      <xdr:row>60</xdr:row>
      <xdr:rowOff>90678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％前後であった比率は、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年度から資本費平準化債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発行により改善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％台を推移していた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72,820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千円）の減少や同年度に元金償還が開始した文化活動センター建設事業等による元利償還金額の増加（同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+106,102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％となった。今後は平成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年度に整備が完了した公共下水道事業の元利償還の順次終了により改善が見込まれる。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引き続き、事業の優先度・必要性を厳しく精査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のうえ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、過疎債等の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交付税措置率の高い起債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を優先発行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、比率の急激な上昇を抑制する。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38100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6968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28046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28046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6566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30057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130827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146685</xdr:rowOff>
    </xdr:from>
    <xdr:to>
      <xdr:col>77</xdr:col>
      <xdr:colOff>95250</xdr:colOff>
      <xdr:row>37</xdr:row>
      <xdr:rowOff>76835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61612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0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148696</xdr:rowOff>
    </xdr:from>
    <xdr:to>
      <xdr:col>73</xdr:col>
      <xdr:colOff>44450</xdr:colOff>
      <xdr:row>37</xdr:row>
      <xdr:rowOff>78846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％前後であった比率は、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年度から資本費平準化債の発行により下水道事業への繰出金を抑制したことで飛躍的に改善された。令和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年度は、地方債残高の減少（前年度比△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1,299,617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千円）や公営企業債等繰入見込額の減少（同△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677,273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ポイント改善したものの、類似団体平均では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ポイント上回っている。今後、当面の間は地方債現在高が減少するものの、中長期的には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、愛宕山プロジェクト（避難路整備等）や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八幡浜港みらいプロジェクト等の大型プロジェクトが展開されることから、引き続き事業実施の適正化を図り、財政の健全化に努める。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65955</xdr:rowOff>
    </xdr:from>
    <xdr:to>
      <xdr:col>81</xdr:col>
      <xdr:colOff>44450</xdr:colOff>
      <xdr:row>16</xdr:row>
      <xdr:rowOff>19981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7705"/>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19981</xdr:rowOff>
    </xdr:from>
    <xdr:to>
      <xdr:col>77</xdr:col>
      <xdr:colOff>44450</xdr:colOff>
      <xdr:row>16</xdr:row>
      <xdr:rowOff>127762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63181"/>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127762</xdr:rowOff>
    </xdr:from>
    <xdr:to>
      <xdr:col>72</xdr:col>
      <xdr:colOff>203200</xdr:colOff>
      <xdr:row>16</xdr:row>
      <xdr:rowOff>157522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0962"/>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157522</xdr:rowOff>
    </xdr:from>
    <xdr:to>
      <xdr:col>68</xdr:col>
      <xdr:colOff>152400</xdr:colOff>
      <xdr:row>17</xdr:row>
      <xdr:rowOff>81788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0722"/>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15155</xdr:rowOff>
    </xdr:from>
    <xdr:to>
      <xdr:col>81</xdr:col>
      <xdr:colOff>95250</xdr:colOff>
      <xdr:row>15</xdr:row>
      <xdr:rowOff>116755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158682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140631</xdr:rowOff>
    </xdr:from>
    <xdr:to>
      <xdr:col>77</xdr:col>
      <xdr:colOff>95250</xdr:colOff>
      <xdr:row>16</xdr:row>
      <xdr:rowOff>70781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55558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9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76962</xdr:rowOff>
    </xdr:from>
    <xdr:to>
      <xdr:col>73</xdr:col>
      <xdr:colOff>44450</xdr:colOff>
      <xdr:row>17</xdr:row>
      <xdr:rowOff>7112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163339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106722</xdr:rowOff>
    </xdr:from>
    <xdr:to>
      <xdr:col>68</xdr:col>
      <xdr:colOff>203200</xdr:colOff>
      <xdr:row>17</xdr:row>
      <xdr:rowOff>36872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21649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30988</xdr:rowOff>
    </xdr:from>
    <xdr:to>
      <xdr:col>64</xdr:col>
      <xdr:colOff>152400</xdr:colOff>
      <xdr:row>17</xdr:row>
      <xdr:rowOff>132588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117365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年度は職員退職手当や時間外勤務手当が減少したことにより、人件費に係る経常収支比率は前年度に比べ</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ポイント減少した。定員適正化計画により人員削減も行っているため、類似団体平均からも</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ポイント下回っている。今後も引き続き中長期的な視点で職員採用を実施し、適正な人員配置に努める。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経常収支比率は、類似団体平均より高い状況が続いている。これは、八幡浜市行政改革大綱に基づき、業務の民間委託を推進し、職員人件費等から委託料へシフトしていることが要因である。環境センター運転管理業務、ゴミ収集運搬業務等の清掃費関係、養護老人ホーム管理、市民スポーツセンター管理、ふるさと納税受付業務等が民間委託の主なものであり、今後も積極的に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02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00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扶助費に係る経常収支比率は、類似団体平均以下の水準で推移している。これは、人口減少により社会福祉、児童福祉、老人福祉の給付が減少してるためと考えられる。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4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3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3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25400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8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経常収支比率は類似団体平均とほぼ同等となっている。今後、高齢化による介護保険事業会計への繰出金が増えることが予想されるため、介護保険料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31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近年の補助費等に係る経常収支比率は類似団体平均より高かった。これは、公共下水道の整備が完了している下水道事業会計への公債費の繰出金や市立八幡浜総合病院への負担金が多額であったためである。しかし、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年度まで下水道事業に対し資金不足を避けるために行っていた繰出しを令和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年度は行わなかったため前年度比△</a:t>
          </a:r>
          <a:r>
            <a:rPr kumimoji="1" lang="en-US" altLang="ja-JP" sz="1200">
              <a:latin typeface="ＭＳ Ｐゴシック" panose="020B0600070205080204" pitchFamily="50" charset="-128"/>
              <a:ea typeface="ＭＳ Ｐゴシック" panose="020B0600070205080204" pitchFamily="50" charset="-128"/>
            </a:rPr>
            <a:t>155,500</a:t>
          </a:r>
          <a:r>
            <a:rPr kumimoji="1" lang="ja-JP" altLang="en-US" sz="1200">
              <a:latin typeface="ＭＳ Ｐゴシック" panose="020B0600070205080204" pitchFamily="50" charset="-128"/>
              <a:ea typeface="ＭＳ Ｐゴシック" panose="020B0600070205080204" pitchFamily="50" charset="-128"/>
            </a:rPr>
            <a:t>千円となり、類似団体平均に近づいた。引き続き、経営改善を求めていく。また、補助金については、補助団体の活動状況等を的確に把握し、廃止・縮小を含めた見直しを図る。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38</xdr:row>
      <xdr:rowOff>44704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4492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39</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87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733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xdr:rowOff>
    </xdr:from>
    <xdr:to>
      <xdr:col>65</xdr:col>
      <xdr:colOff>53975</xdr:colOff>
      <xdr:row>39</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公債費に係る経常収支比率は、近年横ばいであったが、令和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年度に保内総合児童センター建設事業等の大型事業の元金償還が始まり、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％台となった。令和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年度も文化活動センター建設事業（借入額</a:t>
          </a:r>
          <a:r>
            <a:rPr kumimoji="1" lang="en-US" altLang="ja-JP" sz="1200">
              <a:latin typeface="ＭＳ Ｐゴシック" panose="020B0600070205080204" pitchFamily="50" charset="-128"/>
              <a:ea typeface="ＭＳ Ｐゴシック" panose="020B0600070205080204" pitchFamily="50" charset="-128"/>
            </a:rPr>
            <a:t>591,300</a:t>
          </a:r>
          <a:r>
            <a:rPr kumimoji="1" lang="ja-JP" altLang="en-US" sz="1200">
              <a:latin typeface="ＭＳ Ｐゴシック" panose="020B0600070205080204" pitchFamily="50" charset="-128"/>
              <a:ea typeface="ＭＳ Ｐゴシック" panose="020B0600070205080204" pitchFamily="50" charset="-128"/>
            </a:rPr>
            <a:t>千円）やフェリー埠頭再整備事業（同</a:t>
          </a:r>
          <a:r>
            <a:rPr kumimoji="1" lang="en-US" altLang="ja-JP" sz="1200">
              <a:latin typeface="ＭＳ Ｐゴシック" panose="020B0600070205080204" pitchFamily="50" charset="-128"/>
              <a:ea typeface="ＭＳ Ｐゴシック" panose="020B0600070205080204" pitchFamily="50" charset="-128"/>
            </a:rPr>
            <a:t>454,500</a:t>
          </a:r>
          <a:r>
            <a:rPr kumimoji="1" lang="ja-JP" altLang="en-US" sz="1200">
              <a:latin typeface="ＭＳ Ｐゴシック" panose="020B0600070205080204" pitchFamily="50" charset="-128"/>
              <a:ea typeface="ＭＳ Ｐゴシック" panose="020B0600070205080204" pitchFamily="50" charset="-128"/>
            </a:rPr>
            <a:t>千円）等の元金償還が開始したこと等により</a:t>
          </a:r>
          <a:r>
            <a:rPr kumimoji="1" lang="en-US" altLang="ja-JP" sz="1200">
              <a:latin typeface="ＭＳ Ｐゴシック" panose="020B0600070205080204" pitchFamily="50" charset="-128"/>
              <a:ea typeface="ＭＳ Ｐゴシック" panose="020B0600070205080204" pitchFamily="50" charset="-128"/>
            </a:rPr>
            <a:t>21.0</a:t>
          </a:r>
          <a:r>
            <a:rPr kumimoji="1" lang="ja-JP" altLang="en-US" sz="1200">
              <a:latin typeface="ＭＳ Ｐゴシック" panose="020B0600070205080204" pitchFamily="50" charset="-128"/>
              <a:ea typeface="ＭＳ Ｐゴシック" panose="020B0600070205080204" pitchFamily="50" charset="-128"/>
            </a:rPr>
            <a:t>％となった。今後も公債費の増加が見込まれるため、地方債を充当する普通建設事業を抑制し、地方債発行額を元金償還額より抑えるように努める。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33655</xdr:rowOff>
    </xdr:from>
    <xdr:to>
      <xdr:col>24</xdr:col>
      <xdr:colOff>25400</xdr:colOff>
      <xdr:row>75</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2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33655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52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159385</xdr:rowOff>
    </xdr:from>
    <xdr:to>
      <xdr:col>15</xdr:col>
      <xdr:colOff>98425</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6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159385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2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143527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公債費以外に係る経常収支比率は、前年度比△</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ポイントの</a:t>
          </a:r>
          <a:r>
            <a:rPr kumimoji="1" lang="en-US" altLang="ja-JP" sz="1200">
              <a:latin typeface="ＭＳ Ｐゴシック" panose="020B0600070205080204" pitchFamily="50" charset="-128"/>
              <a:ea typeface="ＭＳ Ｐゴシック" panose="020B0600070205080204" pitchFamily="50" charset="-128"/>
            </a:rPr>
            <a:t>67.7</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ポイント下回っている。この項目は、公共下水道及び市立八幡浜総合病院への負担金等の補助費等の減少（前年度比△</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ポイント）が主に影響している。経常収支比率を改善するには、経常一般財源の増加も大きな要因となるため、市税の収納率向上や市有財産の売却等、歳入確保に努める。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76</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2402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3192"/>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77</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309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45695</xdr:rowOff>
    </xdr:from>
    <xdr:to>
      <xdr:col>29</xdr:col>
      <xdr:colOff>127000</xdr:colOff>
      <xdr:row>16</xdr:row>
      <xdr:rowOff>62208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36520"/>
          <a:ext cx="647700" cy="1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62208</xdr:rowOff>
    </xdr:from>
    <xdr:to>
      <xdr:col>26</xdr:col>
      <xdr:colOff>50800</xdr:colOff>
      <xdr:row>16</xdr:row>
      <xdr:rowOff>87104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3033"/>
          <a:ext cx="698500" cy="2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87104</xdr:rowOff>
    </xdr:from>
    <xdr:to>
      <xdr:col>22</xdr:col>
      <xdr:colOff>114300</xdr:colOff>
      <xdr:row>16</xdr:row>
      <xdr:rowOff>142327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77929"/>
          <a:ext cx="698500" cy="5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142327</xdr:rowOff>
    </xdr:from>
    <xdr:to>
      <xdr:col>18</xdr:col>
      <xdr:colOff>177800</xdr:colOff>
      <xdr:row>17</xdr:row>
      <xdr:rowOff>5690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3152"/>
          <a:ext cx="698500" cy="3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166345</xdr:rowOff>
    </xdr:from>
    <xdr:to>
      <xdr:col>29</xdr:col>
      <xdr:colOff>177800</xdr:colOff>
      <xdr:row>16</xdr:row>
      <xdr:rowOff>96495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11408</xdr:rowOff>
    </xdr:from>
    <xdr:to>
      <xdr:col>26</xdr:col>
      <xdr:colOff>101600</xdr:colOff>
      <xdr:row>16</xdr:row>
      <xdr:rowOff>113008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123185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36304</xdr:rowOff>
    </xdr:from>
    <xdr:to>
      <xdr:col>22</xdr:col>
      <xdr:colOff>165100</xdr:colOff>
      <xdr:row>16</xdr:row>
      <xdr:rowOff>137904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2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91527</xdr:rowOff>
    </xdr:from>
    <xdr:to>
      <xdr:col>19</xdr:col>
      <xdr:colOff>38100</xdr:colOff>
      <xdr:row>17</xdr:row>
      <xdr:rowOff>21677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31854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126340</xdr:rowOff>
    </xdr:from>
    <xdr:to>
      <xdr:col>15</xdr:col>
      <xdr:colOff>101600</xdr:colOff>
      <xdr:row>17</xdr:row>
      <xdr:rowOff>56490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66667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33473</xdr:rowOff>
    </xdr:from>
    <xdr:to>
      <xdr:col>29</xdr:col>
      <xdr:colOff>127000</xdr:colOff>
      <xdr:row>38</xdr:row>
      <xdr:rowOff>50203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01073"/>
          <a:ext cx="647700" cy="1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18250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58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49619</xdr:rowOff>
    </xdr:from>
    <xdr:to>
      <xdr:col>26</xdr:col>
      <xdr:colOff>50800</xdr:colOff>
      <xdr:row>38</xdr:row>
      <xdr:rowOff>50203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17219"/>
          <a:ext cx="698500" cy="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49619</xdr:rowOff>
    </xdr:from>
    <xdr:to>
      <xdr:col>22</xdr:col>
      <xdr:colOff>114300</xdr:colOff>
      <xdr:row>38</xdr:row>
      <xdr:rowOff>57662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17219"/>
          <a:ext cx="698500" cy="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57091</xdr:rowOff>
    </xdr:from>
    <xdr:to>
      <xdr:col>18</xdr:col>
      <xdr:colOff>177800</xdr:colOff>
      <xdr:row>38</xdr:row>
      <xdr:rowOff>57662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24691"/>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325573</xdr:rowOff>
    </xdr:from>
    <xdr:to>
      <xdr:col>29</xdr:col>
      <xdr:colOff>177800</xdr:colOff>
      <xdr:row>38</xdr:row>
      <xdr:rowOff>84273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0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170650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342303</xdr:rowOff>
    </xdr:from>
    <xdr:to>
      <xdr:col>26</xdr:col>
      <xdr:colOff>101600</xdr:colOff>
      <xdr:row>38</xdr:row>
      <xdr:rowOff>101003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111180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341719</xdr:rowOff>
    </xdr:from>
    <xdr:to>
      <xdr:col>22</xdr:col>
      <xdr:colOff>165100</xdr:colOff>
      <xdr:row>38</xdr:row>
      <xdr:rowOff>100419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110596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6862</xdr:rowOff>
    </xdr:from>
    <xdr:to>
      <xdr:col>19</xdr:col>
      <xdr:colOff>38100</xdr:colOff>
      <xdr:row>38</xdr:row>
      <xdr:rowOff>108462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118639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6291</xdr:rowOff>
    </xdr:from>
    <xdr:to>
      <xdr:col>15</xdr:col>
      <xdr:colOff>101600</xdr:colOff>
      <xdr:row>38</xdr:row>
      <xdr:rowOff>107891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118068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116198</xdr:rowOff>
    </xdr:from>
    <xdr:to>
      <xdr:col>24</xdr:col>
      <xdr:colOff>63500</xdr:colOff>
      <xdr:row>36</xdr:row>
      <xdr:rowOff>125734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88398"/>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116198</xdr:rowOff>
    </xdr:from>
    <xdr:to>
      <xdr:col>19</xdr:col>
      <xdr:colOff>177800</xdr:colOff>
      <xdr:row>36</xdr:row>
      <xdr:rowOff>162016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8398"/>
          <a:ext cx="889000" cy="4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162016</xdr:rowOff>
    </xdr:from>
    <xdr:to>
      <xdr:col>15</xdr:col>
      <xdr:colOff>50800</xdr:colOff>
      <xdr:row>37</xdr:row>
      <xdr:rowOff>68518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34216"/>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68518</xdr:rowOff>
    </xdr:from>
    <xdr:to>
      <xdr:col>10</xdr:col>
      <xdr:colOff>114300</xdr:colOff>
      <xdr:row>38</xdr:row>
      <xdr:rowOff>62488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2168"/>
          <a:ext cx="889000" cy="1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74934</xdr:rowOff>
    </xdr:from>
    <xdr:to>
      <xdr:col>24</xdr:col>
      <xdr:colOff>114300</xdr:colOff>
      <xdr:row>37</xdr:row>
      <xdr:rowOff>5084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53361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65398</xdr:rowOff>
    </xdr:from>
    <xdr:to>
      <xdr:col>20</xdr:col>
      <xdr:colOff>38100</xdr:colOff>
      <xdr:row>36</xdr:row>
      <xdr:rowOff>166998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12075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01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111216</xdr:rowOff>
    </xdr:from>
    <xdr:to>
      <xdr:col>15</xdr:col>
      <xdr:colOff>101600</xdr:colOff>
      <xdr:row>37</xdr:row>
      <xdr:rowOff>41366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32493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17718</xdr:rowOff>
    </xdr:from>
    <xdr:to>
      <xdr:col>10</xdr:col>
      <xdr:colOff>165100</xdr:colOff>
      <xdr:row>37</xdr:row>
      <xdr:rowOff>119318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110445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11688</xdr:rowOff>
    </xdr:from>
    <xdr:to>
      <xdr:col>6</xdr:col>
      <xdr:colOff>38100</xdr:colOff>
      <xdr:row>38</xdr:row>
      <xdr:rowOff>113288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104415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2653</xdr:rowOff>
    </xdr:from>
    <xdr:to>
      <xdr:col>24</xdr:col>
      <xdr:colOff>63500</xdr:colOff>
      <xdr:row>58</xdr:row>
      <xdr:rowOff>13867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6753"/>
          <a:ext cx="8382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13867</xdr:rowOff>
    </xdr:from>
    <xdr:to>
      <xdr:col>19</xdr:col>
      <xdr:colOff>177800</xdr:colOff>
      <xdr:row>58</xdr:row>
      <xdr:rowOff>32690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7967"/>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32690</xdr:rowOff>
    </xdr:from>
    <xdr:to>
      <xdr:col>15</xdr:col>
      <xdr:colOff>50800</xdr:colOff>
      <xdr:row>58</xdr:row>
      <xdr:rowOff>43035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6790"/>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35371</xdr:rowOff>
    </xdr:from>
    <xdr:to>
      <xdr:col>10</xdr:col>
      <xdr:colOff>114300</xdr:colOff>
      <xdr:row>58</xdr:row>
      <xdr:rowOff>43035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79471"/>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123303</xdr:rowOff>
    </xdr:from>
    <xdr:to>
      <xdr:col>24</xdr:col>
      <xdr:colOff>114300</xdr:colOff>
      <xdr:row>58</xdr:row>
      <xdr:rowOff>53453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82680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134517</xdr:rowOff>
    </xdr:from>
    <xdr:to>
      <xdr:col>20</xdr:col>
      <xdr:colOff>38100</xdr:colOff>
      <xdr:row>58</xdr:row>
      <xdr:rowOff>64667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81194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153340</xdr:rowOff>
    </xdr:from>
    <xdr:to>
      <xdr:col>15</xdr:col>
      <xdr:colOff>101600</xdr:colOff>
      <xdr:row>58</xdr:row>
      <xdr:rowOff>83490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163685</xdr:rowOff>
    </xdr:from>
    <xdr:to>
      <xdr:col>10</xdr:col>
      <xdr:colOff>165100</xdr:colOff>
      <xdr:row>58</xdr:row>
      <xdr:rowOff>93835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156021</xdr:rowOff>
    </xdr:from>
    <xdr:to>
      <xdr:col>6</xdr:col>
      <xdr:colOff>38100</xdr:colOff>
      <xdr:row>58</xdr:row>
      <xdr:rowOff>86171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102698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160389</xdr:rowOff>
    </xdr:from>
    <xdr:to>
      <xdr:col>24</xdr:col>
      <xdr:colOff>63500</xdr:colOff>
      <xdr:row>78</xdr:row>
      <xdr:rowOff>58510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62039"/>
          <a:ext cx="8382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160389</xdr:rowOff>
    </xdr:from>
    <xdr:to>
      <xdr:col>19</xdr:col>
      <xdr:colOff>177800</xdr:colOff>
      <xdr:row>78</xdr:row>
      <xdr:rowOff>14123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62039"/>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162179</xdr:rowOff>
    </xdr:from>
    <xdr:to>
      <xdr:col>15</xdr:col>
      <xdr:colOff>50800</xdr:colOff>
      <xdr:row>78</xdr:row>
      <xdr:rowOff>14123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63829"/>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162179</xdr:rowOff>
    </xdr:from>
    <xdr:to>
      <xdr:col>10</xdr:col>
      <xdr:colOff>114300</xdr:colOff>
      <xdr:row>78</xdr:row>
      <xdr:rowOff>40354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63829"/>
          <a:ext cx="889000" cy="4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7710</xdr:rowOff>
    </xdr:from>
    <xdr:to>
      <xdr:col>24</xdr:col>
      <xdr:colOff>114300</xdr:colOff>
      <xdr:row>78</xdr:row>
      <xdr:rowOff>109310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157587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109589</xdr:rowOff>
    </xdr:from>
    <xdr:to>
      <xdr:col>20</xdr:col>
      <xdr:colOff>38100</xdr:colOff>
      <xdr:row>78</xdr:row>
      <xdr:rowOff>39739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56266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134773</xdr:rowOff>
    </xdr:from>
    <xdr:to>
      <xdr:col>15</xdr:col>
      <xdr:colOff>101600</xdr:colOff>
      <xdr:row>78</xdr:row>
      <xdr:rowOff>64923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56050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4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111379</xdr:rowOff>
    </xdr:from>
    <xdr:to>
      <xdr:col>10</xdr:col>
      <xdr:colOff>165100</xdr:colOff>
      <xdr:row>78</xdr:row>
      <xdr:rowOff>41529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58056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8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161004</xdr:rowOff>
    </xdr:from>
    <xdr:to>
      <xdr:col>6</xdr:col>
      <xdr:colOff>38100</xdr:colOff>
      <xdr:row>78</xdr:row>
      <xdr:rowOff>91154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107681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3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30848</xdr:rowOff>
    </xdr:from>
    <xdr:to>
      <xdr:col>24</xdr:col>
      <xdr:colOff>63500</xdr:colOff>
      <xdr:row>97</xdr:row>
      <xdr:rowOff>131814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1498"/>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4003</xdr:rowOff>
    </xdr:from>
    <xdr:to>
      <xdr:col>19</xdr:col>
      <xdr:colOff>177800</xdr:colOff>
      <xdr:row>97</xdr:row>
      <xdr:rowOff>131814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4653"/>
          <a:ext cx="889000" cy="12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4003</xdr:rowOff>
    </xdr:from>
    <xdr:to>
      <xdr:col>15</xdr:col>
      <xdr:colOff>50800</xdr:colOff>
      <xdr:row>98</xdr:row>
      <xdr:rowOff>34254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4653"/>
          <a:ext cx="889000" cy="20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34254</xdr:rowOff>
    </xdr:from>
    <xdr:to>
      <xdr:col>10</xdr:col>
      <xdr:colOff>114300</xdr:colOff>
      <xdr:row>98</xdr:row>
      <xdr:rowOff>46690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36354"/>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151498</xdr:rowOff>
    </xdr:from>
    <xdr:to>
      <xdr:col>24</xdr:col>
      <xdr:colOff>114300</xdr:colOff>
      <xdr:row>97</xdr:row>
      <xdr:rowOff>81648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129925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81014</xdr:rowOff>
    </xdr:from>
    <xdr:to>
      <xdr:col>20</xdr:col>
      <xdr:colOff>38100</xdr:colOff>
      <xdr:row>98</xdr:row>
      <xdr:rowOff>11164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124653</xdr:rowOff>
    </xdr:from>
    <xdr:to>
      <xdr:col>15</xdr:col>
      <xdr:colOff>101600</xdr:colOff>
      <xdr:row>97</xdr:row>
      <xdr:rowOff>54803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45930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154904</xdr:rowOff>
    </xdr:from>
    <xdr:to>
      <xdr:col>10</xdr:col>
      <xdr:colOff>165100</xdr:colOff>
      <xdr:row>98</xdr:row>
      <xdr:rowOff>85054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76181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167340</xdr:rowOff>
    </xdr:from>
    <xdr:to>
      <xdr:col>6</xdr:col>
      <xdr:colOff>38100</xdr:colOff>
      <xdr:row>98</xdr:row>
      <xdr:rowOff>97490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88617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38289</xdr:rowOff>
    </xdr:from>
    <xdr:to>
      <xdr:col>55</xdr:col>
      <xdr:colOff>0</xdr:colOff>
      <xdr:row>35</xdr:row>
      <xdr:rowOff>108869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39039"/>
          <a:ext cx="8382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20691</xdr:rowOff>
    </xdr:from>
    <xdr:to>
      <xdr:col>50</xdr:col>
      <xdr:colOff>114300</xdr:colOff>
      <xdr:row>35</xdr:row>
      <xdr:rowOff>38289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21441"/>
          <a:ext cx="889000" cy="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54447</xdr:rowOff>
    </xdr:from>
    <xdr:to>
      <xdr:col>45</xdr:col>
      <xdr:colOff>177800</xdr:colOff>
      <xdr:row>35</xdr:row>
      <xdr:rowOff>20691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12297"/>
          <a:ext cx="889000" cy="3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54447</xdr:rowOff>
    </xdr:from>
    <xdr:to>
      <xdr:col>41</xdr:col>
      <xdr:colOff>50800</xdr:colOff>
      <xdr:row>36</xdr:row>
      <xdr:rowOff>54562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12297"/>
          <a:ext cx="889000" cy="5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58069</xdr:rowOff>
    </xdr:from>
    <xdr:to>
      <xdr:col>55</xdr:col>
      <xdr:colOff>50800</xdr:colOff>
      <xdr:row>35</xdr:row>
      <xdr:rowOff>159669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80946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1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158939</xdr:rowOff>
    </xdr:from>
    <xdr:to>
      <xdr:col>50</xdr:col>
      <xdr:colOff>165100</xdr:colOff>
      <xdr:row>35</xdr:row>
      <xdr:rowOff>89089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105616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141341</xdr:rowOff>
    </xdr:from>
    <xdr:to>
      <xdr:col>46</xdr:col>
      <xdr:colOff>38100</xdr:colOff>
      <xdr:row>35</xdr:row>
      <xdr:rowOff>71491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88018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3647</xdr:rowOff>
    </xdr:from>
    <xdr:to>
      <xdr:col>41</xdr:col>
      <xdr:colOff>101600</xdr:colOff>
      <xdr:row>33</xdr:row>
      <xdr:rowOff>105247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6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121774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3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3762</xdr:rowOff>
    </xdr:from>
    <xdr:to>
      <xdr:col>36</xdr:col>
      <xdr:colOff>165100</xdr:colOff>
      <xdr:row>36</xdr:row>
      <xdr:rowOff>105362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121889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123984</xdr:rowOff>
    </xdr:from>
    <xdr:to>
      <xdr:col>55</xdr:col>
      <xdr:colOff>0</xdr:colOff>
      <xdr:row>58</xdr:row>
      <xdr:rowOff>20586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96634"/>
          <a:ext cx="838200" cy="6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168764</xdr:rowOff>
    </xdr:from>
    <xdr:to>
      <xdr:col>50</xdr:col>
      <xdr:colOff>114300</xdr:colOff>
      <xdr:row>57</xdr:row>
      <xdr:rowOff>123984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69964"/>
          <a:ext cx="889000" cy="1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168764</xdr:rowOff>
    </xdr:from>
    <xdr:to>
      <xdr:col>45</xdr:col>
      <xdr:colOff>177800</xdr:colOff>
      <xdr:row>57</xdr:row>
      <xdr:rowOff>52939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69964"/>
          <a:ext cx="889000" cy="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121462</xdr:rowOff>
    </xdr:from>
    <xdr:to>
      <xdr:col>41</xdr:col>
      <xdr:colOff>50800</xdr:colOff>
      <xdr:row>57</xdr:row>
      <xdr:rowOff>52939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2662"/>
          <a:ext cx="889000" cy="10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141236</xdr:rowOff>
    </xdr:from>
    <xdr:to>
      <xdr:col>55</xdr:col>
      <xdr:colOff>50800</xdr:colOff>
      <xdr:row>58</xdr:row>
      <xdr:rowOff>71386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56163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73184</xdr:rowOff>
    </xdr:from>
    <xdr:to>
      <xdr:col>50</xdr:col>
      <xdr:colOff>165100</xdr:colOff>
      <xdr:row>58</xdr:row>
      <xdr:rowOff>3334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165911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117964</xdr:rowOff>
    </xdr:from>
    <xdr:to>
      <xdr:col>46</xdr:col>
      <xdr:colOff>38100</xdr:colOff>
      <xdr:row>57</xdr:row>
      <xdr:rowOff>48114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64641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2139</xdr:rowOff>
    </xdr:from>
    <xdr:to>
      <xdr:col>41</xdr:col>
      <xdr:colOff>101600</xdr:colOff>
      <xdr:row>57</xdr:row>
      <xdr:rowOff>103739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120266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5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70662</xdr:rowOff>
    </xdr:from>
    <xdr:to>
      <xdr:col>36</xdr:col>
      <xdr:colOff>165100</xdr:colOff>
      <xdr:row>57</xdr:row>
      <xdr:rowOff>812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17339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109296</xdr:rowOff>
    </xdr:from>
    <xdr:to>
      <xdr:col>55</xdr:col>
      <xdr:colOff>0</xdr:colOff>
      <xdr:row>78</xdr:row>
      <xdr:rowOff>124383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2396"/>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124383</xdr:rowOff>
    </xdr:from>
    <xdr:to>
      <xdr:col>50</xdr:col>
      <xdr:colOff>114300</xdr:colOff>
      <xdr:row>78</xdr:row>
      <xdr:rowOff>131763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7483"/>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144018</xdr:rowOff>
    </xdr:from>
    <xdr:to>
      <xdr:col>45</xdr:col>
      <xdr:colOff>177800</xdr:colOff>
      <xdr:row>78</xdr:row>
      <xdr:rowOff>131763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02768"/>
          <a:ext cx="889000" cy="5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94653</xdr:rowOff>
    </xdr:from>
    <xdr:to>
      <xdr:col>41</xdr:col>
      <xdr:colOff>50800</xdr:colOff>
      <xdr:row>75</xdr:row>
      <xdr:rowOff>144018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781953"/>
          <a:ext cx="889000" cy="2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58496</xdr:rowOff>
    </xdr:from>
    <xdr:to>
      <xdr:col>55</xdr:col>
      <xdr:colOff>50800</xdr:colOff>
      <xdr:row>78</xdr:row>
      <xdr:rowOff>160096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144873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73583</xdr:rowOff>
    </xdr:from>
    <xdr:to>
      <xdr:col>50</xdr:col>
      <xdr:colOff>165100</xdr:colOff>
      <xdr:row>79</xdr:row>
      <xdr:rowOff>3733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166310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80963</xdr:rowOff>
    </xdr:from>
    <xdr:to>
      <xdr:col>46</xdr:col>
      <xdr:colOff>38100</xdr:colOff>
      <xdr:row>79</xdr:row>
      <xdr:rowOff>11113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93218</xdr:rowOff>
    </xdr:from>
    <xdr:to>
      <xdr:col>41</xdr:col>
      <xdr:colOff>101600</xdr:colOff>
      <xdr:row>76</xdr:row>
      <xdr:rowOff>23369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51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39895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43853</xdr:rowOff>
    </xdr:from>
    <xdr:to>
      <xdr:col>36</xdr:col>
      <xdr:colOff>165100</xdr:colOff>
      <xdr:row>74</xdr:row>
      <xdr:rowOff>145453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161980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156242</xdr:rowOff>
    </xdr:from>
    <xdr:to>
      <xdr:col>55</xdr:col>
      <xdr:colOff>0</xdr:colOff>
      <xdr:row>98</xdr:row>
      <xdr:rowOff>57324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6892"/>
          <a:ext cx="8382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33248</xdr:rowOff>
    </xdr:from>
    <xdr:to>
      <xdr:col>50</xdr:col>
      <xdr:colOff>114300</xdr:colOff>
      <xdr:row>97</xdr:row>
      <xdr:rowOff>156242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63898"/>
          <a:ext cx="889000" cy="1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33248</xdr:rowOff>
    </xdr:from>
    <xdr:to>
      <xdr:col>45</xdr:col>
      <xdr:colOff>177800</xdr:colOff>
      <xdr:row>98</xdr:row>
      <xdr:rowOff>13419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3898"/>
          <a:ext cx="889000" cy="15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133181</xdr:rowOff>
    </xdr:from>
    <xdr:to>
      <xdr:col>41</xdr:col>
      <xdr:colOff>50800</xdr:colOff>
      <xdr:row>98</xdr:row>
      <xdr:rowOff>13419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63831"/>
          <a:ext cx="8890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6524</xdr:rowOff>
    </xdr:from>
    <xdr:to>
      <xdr:col>55</xdr:col>
      <xdr:colOff>50800</xdr:colOff>
      <xdr:row>98</xdr:row>
      <xdr:rowOff>108124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105442</xdr:rowOff>
    </xdr:from>
    <xdr:to>
      <xdr:col>50</xdr:col>
      <xdr:colOff>165100</xdr:colOff>
      <xdr:row>98</xdr:row>
      <xdr:rowOff>35592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52119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153898</xdr:rowOff>
    </xdr:from>
    <xdr:to>
      <xdr:col>46</xdr:col>
      <xdr:colOff>38100</xdr:colOff>
      <xdr:row>97</xdr:row>
      <xdr:rowOff>84048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100575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134069</xdr:rowOff>
    </xdr:from>
    <xdr:to>
      <xdr:col>41</xdr:col>
      <xdr:colOff>101600</xdr:colOff>
      <xdr:row>98</xdr:row>
      <xdr:rowOff>64219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3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82381</xdr:rowOff>
    </xdr:from>
    <xdr:to>
      <xdr:col>36</xdr:col>
      <xdr:colOff>165100</xdr:colOff>
      <xdr:row>98</xdr:row>
      <xdr:rowOff>12531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29058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133401</xdr:rowOff>
    </xdr:from>
    <xdr:to>
      <xdr:col>85</xdr:col>
      <xdr:colOff>127000</xdr:colOff>
      <xdr:row>39</xdr:row>
      <xdr:rowOff>21171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8501"/>
          <a:ext cx="838200" cy="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153797</xdr:rowOff>
    </xdr:from>
    <xdr:to>
      <xdr:col>81</xdr:col>
      <xdr:colOff>50800</xdr:colOff>
      <xdr:row>39</xdr:row>
      <xdr:rowOff>21171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68897"/>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123254</xdr:rowOff>
    </xdr:from>
    <xdr:to>
      <xdr:col>76</xdr:col>
      <xdr:colOff>114300</xdr:colOff>
      <xdr:row>38</xdr:row>
      <xdr:rowOff>153797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8354"/>
          <a:ext cx="8890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114821</xdr:rowOff>
    </xdr:from>
    <xdr:to>
      <xdr:col>71</xdr:col>
      <xdr:colOff>177800</xdr:colOff>
      <xdr:row>38</xdr:row>
      <xdr:rowOff>123254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9921"/>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82601</xdr:rowOff>
    </xdr:from>
    <xdr:to>
      <xdr:col>85</xdr:col>
      <xdr:colOff>177800</xdr:colOff>
      <xdr:row>39</xdr:row>
      <xdr:rowOff>12751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141821</xdr:rowOff>
    </xdr:from>
    <xdr:to>
      <xdr:col>81</xdr:col>
      <xdr:colOff>101600</xdr:colOff>
      <xdr:row>39</xdr:row>
      <xdr:rowOff>71971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63098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102997</xdr:rowOff>
    </xdr:from>
    <xdr:to>
      <xdr:col>76</xdr:col>
      <xdr:colOff>165100</xdr:colOff>
      <xdr:row>39</xdr:row>
      <xdr:rowOff>33147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24274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1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72454</xdr:rowOff>
    </xdr:from>
    <xdr:to>
      <xdr:col>72</xdr:col>
      <xdr:colOff>38100</xdr:colOff>
      <xdr:row>39</xdr:row>
      <xdr:rowOff>2604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165181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64021</xdr:rowOff>
    </xdr:from>
    <xdr:to>
      <xdr:col>67</xdr:col>
      <xdr:colOff>101600</xdr:colOff>
      <xdr:row>38</xdr:row>
      <xdr:rowOff>165621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156748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118080</xdr:rowOff>
    </xdr:from>
    <xdr:to>
      <xdr:col>85</xdr:col>
      <xdr:colOff>127000</xdr:colOff>
      <xdr:row>77</xdr:row>
      <xdr:rowOff>129246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9730"/>
          <a:ext cx="8382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129246</xdr:rowOff>
    </xdr:from>
    <xdr:to>
      <xdr:col>81</xdr:col>
      <xdr:colOff>50800</xdr:colOff>
      <xdr:row>77</xdr:row>
      <xdr:rowOff>143966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0896"/>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143966</xdr:rowOff>
    </xdr:from>
    <xdr:to>
      <xdr:col>76</xdr:col>
      <xdr:colOff>114300</xdr:colOff>
      <xdr:row>77</xdr:row>
      <xdr:rowOff>152481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561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152481</xdr:rowOff>
    </xdr:from>
    <xdr:to>
      <xdr:col>71</xdr:col>
      <xdr:colOff>177800</xdr:colOff>
      <xdr:row>77</xdr:row>
      <xdr:rowOff>156111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54131"/>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67280</xdr:rowOff>
    </xdr:from>
    <xdr:to>
      <xdr:col>85</xdr:col>
      <xdr:colOff>177800</xdr:colOff>
      <xdr:row>77</xdr:row>
      <xdr:rowOff>168880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26657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78446</xdr:rowOff>
    </xdr:from>
    <xdr:to>
      <xdr:col>81</xdr:col>
      <xdr:colOff>101600</xdr:colOff>
      <xdr:row>78</xdr:row>
      <xdr:rowOff>8596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25123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93166</xdr:rowOff>
    </xdr:from>
    <xdr:to>
      <xdr:col>76</xdr:col>
      <xdr:colOff>165100</xdr:colOff>
      <xdr:row>78</xdr:row>
      <xdr:rowOff>23316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14443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101681</xdr:rowOff>
    </xdr:from>
    <xdr:to>
      <xdr:col>72</xdr:col>
      <xdr:colOff>38100</xdr:colOff>
      <xdr:row>78</xdr:row>
      <xdr:rowOff>31831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22958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105311</xdr:rowOff>
    </xdr:from>
    <xdr:to>
      <xdr:col>67</xdr:col>
      <xdr:colOff>101600</xdr:colOff>
      <xdr:row>78</xdr:row>
      <xdr:rowOff>35461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26588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95089</xdr:rowOff>
    </xdr:from>
    <xdr:to>
      <xdr:col>85</xdr:col>
      <xdr:colOff>127000</xdr:colOff>
      <xdr:row>98</xdr:row>
      <xdr:rowOff>103595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97189"/>
          <a:ext cx="8382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95089</xdr:rowOff>
    </xdr:from>
    <xdr:to>
      <xdr:col>81</xdr:col>
      <xdr:colOff>50800</xdr:colOff>
      <xdr:row>98</xdr:row>
      <xdr:rowOff>124963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7189"/>
          <a:ext cx="889000" cy="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124963</xdr:rowOff>
    </xdr:from>
    <xdr:to>
      <xdr:col>76</xdr:col>
      <xdr:colOff>114300</xdr:colOff>
      <xdr:row>98</xdr:row>
      <xdr:rowOff>127851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7063"/>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125789</xdr:rowOff>
    </xdr:from>
    <xdr:to>
      <xdr:col>71</xdr:col>
      <xdr:colOff>177800</xdr:colOff>
      <xdr:row>98</xdr:row>
      <xdr:rowOff>127851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27889"/>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52795</xdr:rowOff>
    </xdr:from>
    <xdr:to>
      <xdr:col>85</xdr:col>
      <xdr:colOff>177800</xdr:colOff>
      <xdr:row>98</xdr:row>
      <xdr:rowOff>154395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139172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44289</xdr:rowOff>
    </xdr:from>
    <xdr:to>
      <xdr:col>81</xdr:col>
      <xdr:colOff>101600</xdr:colOff>
      <xdr:row>98</xdr:row>
      <xdr:rowOff>145889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137016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74163</xdr:rowOff>
    </xdr:from>
    <xdr:to>
      <xdr:col>76</xdr:col>
      <xdr:colOff>165100</xdr:colOff>
      <xdr:row>99</xdr:row>
      <xdr:rowOff>4313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166890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77051</xdr:rowOff>
    </xdr:from>
    <xdr:to>
      <xdr:col>72</xdr:col>
      <xdr:colOff>38100</xdr:colOff>
      <xdr:row>99</xdr:row>
      <xdr:rowOff>7201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169778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74989</xdr:rowOff>
    </xdr:from>
    <xdr:to>
      <xdr:col>67</xdr:col>
      <xdr:colOff>101600</xdr:colOff>
      <xdr:row>99</xdr:row>
      <xdr:rowOff>5139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167716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66624</xdr:rowOff>
    </xdr:from>
    <xdr:to>
      <xdr:col>116</xdr:col>
      <xdr:colOff>63500</xdr:colOff>
      <xdr:row>38</xdr:row>
      <xdr:rowOff>145072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1724"/>
          <a:ext cx="8382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145072</xdr:rowOff>
    </xdr:from>
    <xdr:to>
      <xdr:col>111</xdr:col>
      <xdr:colOff>177800</xdr:colOff>
      <xdr:row>39</xdr:row>
      <xdr:rowOff>21152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60172"/>
          <a:ext cx="8890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21152</xdr:rowOff>
    </xdr:from>
    <xdr:to>
      <xdr:col>107</xdr:col>
      <xdr:colOff>50800</xdr:colOff>
      <xdr:row>39</xdr:row>
      <xdr:rowOff>31058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0770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15589</xdr:rowOff>
    </xdr:from>
    <xdr:to>
      <xdr:col>102</xdr:col>
      <xdr:colOff>114300</xdr:colOff>
      <xdr:row>39</xdr:row>
      <xdr:rowOff>31058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0213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15824</xdr:rowOff>
    </xdr:from>
    <xdr:to>
      <xdr:col>116</xdr:col>
      <xdr:colOff>114300</xdr:colOff>
      <xdr:row>38</xdr:row>
      <xdr:rowOff>117424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38701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94272</xdr:rowOff>
    </xdr:from>
    <xdr:to>
      <xdr:col>112</xdr:col>
      <xdr:colOff>38100</xdr:colOff>
      <xdr:row>39</xdr:row>
      <xdr:rowOff>24422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15549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141802</xdr:rowOff>
    </xdr:from>
    <xdr:to>
      <xdr:col>107</xdr:col>
      <xdr:colOff>101600</xdr:colOff>
      <xdr:row>39</xdr:row>
      <xdr:rowOff>71952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63079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151708</xdr:rowOff>
    </xdr:from>
    <xdr:to>
      <xdr:col>102</xdr:col>
      <xdr:colOff>165100</xdr:colOff>
      <xdr:row>39</xdr:row>
      <xdr:rowOff>81858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72985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5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136239</xdr:rowOff>
    </xdr:from>
    <xdr:to>
      <xdr:col>98</xdr:col>
      <xdr:colOff>38100</xdr:colOff>
      <xdr:row>39</xdr:row>
      <xdr:rowOff>66389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57516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4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159337</xdr:rowOff>
    </xdr:from>
    <xdr:to>
      <xdr:col>116</xdr:col>
      <xdr:colOff>63500</xdr:colOff>
      <xdr:row>57</xdr:row>
      <xdr:rowOff>161257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198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161257</xdr:rowOff>
    </xdr:from>
    <xdr:to>
      <xdr:col>111</xdr:col>
      <xdr:colOff>177800</xdr:colOff>
      <xdr:row>57</xdr:row>
      <xdr:rowOff>163840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3907"/>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163840</xdr:rowOff>
    </xdr:from>
    <xdr:to>
      <xdr:col>107</xdr:col>
      <xdr:colOff>50800</xdr:colOff>
      <xdr:row>57</xdr:row>
      <xdr:rowOff>166743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649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166743</xdr:rowOff>
    </xdr:from>
    <xdr:to>
      <xdr:col>102</xdr:col>
      <xdr:colOff>114300</xdr:colOff>
      <xdr:row>58</xdr:row>
      <xdr:rowOff>39436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39393"/>
          <a:ext cx="8890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108537</xdr:rowOff>
    </xdr:from>
    <xdr:to>
      <xdr:col>116</xdr:col>
      <xdr:colOff>114300</xdr:colOff>
      <xdr:row>58</xdr:row>
      <xdr:rowOff>38687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131414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110457</xdr:rowOff>
    </xdr:from>
    <xdr:to>
      <xdr:col>112</xdr:col>
      <xdr:colOff>38100</xdr:colOff>
      <xdr:row>58</xdr:row>
      <xdr:rowOff>40607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57134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113040</xdr:rowOff>
    </xdr:from>
    <xdr:to>
      <xdr:col>107</xdr:col>
      <xdr:colOff>101600</xdr:colOff>
      <xdr:row>58</xdr:row>
      <xdr:rowOff>43190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59717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115943</xdr:rowOff>
    </xdr:from>
    <xdr:to>
      <xdr:col>102</xdr:col>
      <xdr:colOff>165100</xdr:colOff>
      <xdr:row>58</xdr:row>
      <xdr:rowOff>46093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62620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160086</xdr:rowOff>
    </xdr:from>
    <xdr:to>
      <xdr:col>98</xdr:col>
      <xdr:colOff>38100</xdr:colOff>
      <xdr:row>58</xdr:row>
      <xdr:rowOff>90236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81363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108445</xdr:rowOff>
    </xdr:from>
    <xdr:to>
      <xdr:col>116</xdr:col>
      <xdr:colOff>63500</xdr:colOff>
      <xdr:row>76</xdr:row>
      <xdr:rowOff>131521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38645"/>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131521</xdr:rowOff>
    </xdr:from>
    <xdr:to>
      <xdr:col>111</xdr:col>
      <xdr:colOff>177800</xdr:colOff>
      <xdr:row>76</xdr:row>
      <xdr:rowOff>153315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61721"/>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153315</xdr:rowOff>
    </xdr:from>
    <xdr:to>
      <xdr:col>107</xdr:col>
      <xdr:colOff>50800</xdr:colOff>
      <xdr:row>77</xdr:row>
      <xdr:rowOff>11481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83515"/>
          <a:ext cx="8890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11481</xdr:rowOff>
    </xdr:from>
    <xdr:to>
      <xdr:col>102</xdr:col>
      <xdr:colOff>114300</xdr:colOff>
      <xdr:row>77</xdr:row>
      <xdr:rowOff>60337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13131"/>
          <a:ext cx="8890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57645</xdr:rowOff>
    </xdr:from>
    <xdr:to>
      <xdr:col>116</xdr:col>
      <xdr:colOff>114300</xdr:colOff>
      <xdr:row>76</xdr:row>
      <xdr:rowOff>159245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80522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80721</xdr:rowOff>
    </xdr:from>
    <xdr:to>
      <xdr:col>112</xdr:col>
      <xdr:colOff>38100</xdr:colOff>
      <xdr:row>77</xdr:row>
      <xdr:rowOff>10871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27398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8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102515</xdr:rowOff>
    </xdr:from>
    <xdr:to>
      <xdr:col>107</xdr:col>
      <xdr:colOff>101600</xdr:colOff>
      <xdr:row>77</xdr:row>
      <xdr:rowOff>32665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49192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132131</xdr:rowOff>
    </xdr:from>
    <xdr:to>
      <xdr:col>102</xdr:col>
      <xdr:colOff>165100</xdr:colOff>
      <xdr:row>77</xdr:row>
      <xdr:rowOff>62281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78808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9537</xdr:rowOff>
    </xdr:from>
    <xdr:to>
      <xdr:col>98</xdr:col>
      <xdr:colOff>38100</xdr:colOff>
      <xdr:row>77</xdr:row>
      <xdr:rowOff>111137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102264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723,658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104,783</a:t>
          </a:r>
          <a:r>
            <a:rPr kumimoji="1" lang="ja-JP" altLang="en-US" sz="1300">
              <a:latin typeface="ＭＳ Ｐゴシック" panose="020B0600070205080204" pitchFamily="50" charset="-128"/>
              <a:ea typeface="ＭＳ Ｐゴシック" panose="020B0600070205080204" pitchFamily="50" charset="-128"/>
            </a:rPr>
            <a:t>円で前年度と比べて減少し、定員適正化計画の成果の表れにより類似団体平均と同程度の水準で推移している。物件費は住民一人当たり</a:t>
          </a:r>
          <a:r>
            <a:rPr kumimoji="1" lang="en-US" altLang="ja-JP" sz="1300">
              <a:latin typeface="ＭＳ Ｐゴシック" panose="020B0600070205080204" pitchFamily="50" charset="-128"/>
              <a:ea typeface="ＭＳ Ｐゴシック" panose="020B0600070205080204" pitchFamily="50" charset="-128"/>
            </a:rPr>
            <a:t>111,941</a:t>
          </a:r>
          <a:r>
            <a:rPr kumimoji="1" lang="ja-JP" altLang="en-US" sz="1300">
              <a:latin typeface="ＭＳ Ｐゴシック" panose="020B0600070205080204" pitchFamily="50" charset="-128"/>
              <a:ea typeface="ＭＳ Ｐゴシック" panose="020B0600070205080204" pitchFamily="50" charset="-128"/>
            </a:rPr>
            <a:t>円となっており、ふるさと納税事業の受付業務委託料や原油・燃料価格の高騰に伴う電気料金値上げ等により増加し、類似団体平均を上回った。補助費等が類似団体と比較して一人当たりのコストが高い状況となっているのは、市立八幡浜総合病院への繰出金が多くなっているためである。下水道事業会計への繰出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面整備が完了したことにより、今後は緩やかに減少していくことと見込まれるが、引き続き、全ての特別会計及び企業会計で経費支出の効率化に努める。普通建設事業費（うち更新整備）が類似団体平均より低くなったが、令和５年度は喜須来小学校校舎長寿命化改良事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事業）のような大型事業が減少したことによる。ただし、今後、愛宕山プロジェクト（避難路整備等）や八幡浜港みなとみらいプロジェクト等の大型建設事業を予定しているため、公共施設等総合管理計画に基づき、長期的視点をもって公共施設等の更新・統廃合・長寿命化を計画的に行うことにより、財政負担の軽減・平準化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30,739
30,298
132.65
23,413,048
22,244,508
1,012,431
11,860,640
22,928,242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46927</xdr:rowOff>
    </xdr:from>
    <xdr:to>
      <xdr:col>24</xdr:col>
      <xdr:colOff>63500</xdr:colOff>
      <xdr:row>36</xdr:row>
      <xdr:rowOff>54356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12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54356</xdr:rowOff>
    </xdr:from>
    <xdr:to>
      <xdr:col>19</xdr:col>
      <xdr:colOff>177800</xdr:colOff>
      <xdr:row>36</xdr:row>
      <xdr:rowOff>108839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556"/>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108839</xdr:rowOff>
    </xdr:from>
    <xdr:to>
      <xdr:col>15</xdr:col>
      <xdr:colOff>50800</xdr:colOff>
      <xdr:row>36</xdr:row>
      <xdr:rowOff>115126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103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104267</xdr:rowOff>
    </xdr:from>
    <xdr:to>
      <xdr:col>10</xdr:col>
      <xdr:colOff>114300</xdr:colOff>
      <xdr:row>36</xdr:row>
      <xdr:rowOff>115126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646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167577</xdr:rowOff>
    </xdr:from>
    <xdr:to>
      <xdr:col>24</xdr:col>
      <xdr:colOff>114300</xdr:colOff>
      <xdr:row>36</xdr:row>
      <xdr:rowOff>97727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3556</xdr:rowOff>
    </xdr:from>
    <xdr:to>
      <xdr:col>20</xdr:col>
      <xdr:colOff>38100</xdr:colOff>
      <xdr:row>36</xdr:row>
      <xdr:rowOff>105156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96283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58039</xdr:rowOff>
    </xdr:from>
    <xdr:to>
      <xdr:col>15</xdr:col>
      <xdr:colOff>101600</xdr:colOff>
      <xdr:row>36</xdr:row>
      <xdr:rowOff>159639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150766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64326</xdr:rowOff>
    </xdr:from>
    <xdr:to>
      <xdr:col>10</xdr:col>
      <xdr:colOff>165100</xdr:colOff>
      <xdr:row>36</xdr:row>
      <xdr:rowOff>165926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53467</xdr:rowOff>
    </xdr:from>
    <xdr:to>
      <xdr:col>6</xdr:col>
      <xdr:colOff>38100</xdr:colOff>
      <xdr:row>36</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146194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76729</xdr:rowOff>
    </xdr:from>
    <xdr:to>
      <xdr:col>24</xdr:col>
      <xdr:colOff>63500</xdr:colOff>
      <xdr:row>58</xdr:row>
      <xdr:rowOff>80231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0829"/>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76729</xdr:rowOff>
    </xdr:from>
    <xdr:to>
      <xdr:col>19</xdr:col>
      <xdr:colOff>177800</xdr:colOff>
      <xdr:row>58</xdr:row>
      <xdr:rowOff>101943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0829"/>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135096</xdr:rowOff>
    </xdr:from>
    <xdr:to>
      <xdr:col>15</xdr:col>
      <xdr:colOff>50800</xdr:colOff>
      <xdr:row>58</xdr:row>
      <xdr:rowOff>101943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7746"/>
          <a:ext cx="889000" cy="1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135096</xdr:rowOff>
    </xdr:from>
    <xdr:to>
      <xdr:col>10</xdr:col>
      <xdr:colOff>114300</xdr:colOff>
      <xdr:row>58</xdr:row>
      <xdr:rowOff>108364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7746"/>
          <a:ext cx="889000" cy="1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29431</xdr:rowOff>
    </xdr:from>
    <xdr:to>
      <xdr:col>24</xdr:col>
      <xdr:colOff>114300</xdr:colOff>
      <xdr:row>58</xdr:row>
      <xdr:rowOff>131031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25929</xdr:rowOff>
    </xdr:from>
    <xdr:to>
      <xdr:col>20</xdr:col>
      <xdr:colOff>38100</xdr:colOff>
      <xdr:row>58</xdr:row>
      <xdr:rowOff>127529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118656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51143</xdr:rowOff>
    </xdr:from>
    <xdr:to>
      <xdr:col>15</xdr:col>
      <xdr:colOff>101600</xdr:colOff>
      <xdr:row>58</xdr:row>
      <xdr:rowOff>152743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143870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84296</xdr:rowOff>
    </xdr:from>
    <xdr:to>
      <xdr:col>10</xdr:col>
      <xdr:colOff>165100</xdr:colOff>
      <xdr:row>58</xdr:row>
      <xdr:rowOff>14446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57564</xdr:rowOff>
    </xdr:from>
    <xdr:to>
      <xdr:col>6</xdr:col>
      <xdr:colOff>38100</xdr:colOff>
      <xdr:row>58</xdr:row>
      <xdr:rowOff>159164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150291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140495</xdr:rowOff>
    </xdr:from>
    <xdr:to>
      <xdr:col>24</xdr:col>
      <xdr:colOff>63500</xdr:colOff>
      <xdr:row>76</xdr:row>
      <xdr:rowOff>36401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9245"/>
          <a:ext cx="838200" cy="6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150750</xdr:rowOff>
    </xdr:from>
    <xdr:to>
      <xdr:col>19</xdr:col>
      <xdr:colOff>177800</xdr:colOff>
      <xdr:row>76</xdr:row>
      <xdr:rowOff>36401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09500"/>
          <a:ext cx="889000" cy="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150750</xdr:rowOff>
    </xdr:from>
    <xdr:to>
      <xdr:col>15</xdr:col>
      <xdr:colOff>50800</xdr:colOff>
      <xdr:row>76</xdr:row>
      <xdr:rowOff>134351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09500"/>
          <a:ext cx="889000" cy="15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134351</xdr:rowOff>
    </xdr:from>
    <xdr:to>
      <xdr:col>10</xdr:col>
      <xdr:colOff>114300</xdr:colOff>
      <xdr:row>76</xdr:row>
      <xdr:rowOff>141368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64551"/>
          <a:ext cx="8890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89695</xdr:rowOff>
    </xdr:from>
    <xdr:to>
      <xdr:col>24</xdr:col>
      <xdr:colOff>114300</xdr:colOff>
      <xdr:row>76</xdr:row>
      <xdr:rowOff>19845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68122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157051</xdr:rowOff>
    </xdr:from>
    <xdr:to>
      <xdr:col>20</xdr:col>
      <xdr:colOff>38100</xdr:colOff>
      <xdr:row>76</xdr:row>
      <xdr:rowOff>87201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78328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99950</xdr:rowOff>
    </xdr:from>
    <xdr:to>
      <xdr:col>15</xdr:col>
      <xdr:colOff>101600</xdr:colOff>
      <xdr:row>76</xdr:row>
      <xdr:rowOff>30100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21227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5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83551</xdr:rowOff>
    </xdr:from>
    <xdr:to>
      <xdr:col>10</xdr:col>
      <xdr:colOff>165100</xdr:colOff>
      <xdr:row>77</xdr:row>
      <xdr:rowOff>13701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0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90568</xdr:rowOff>
    </xdr:from>
    <xdr:to>
      <xdr:col>6</xdr:col>
      <xdr:colOff>38100</xdr:colOff>
      <xdr:row>77</xdr:row>
      <xdr:rowOff>20718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90272</xdr:rowOff>
    </xdr:from>
    <xdr:to>
      <xdr:col>24</xdr:col>
      <xdr:colOff>63500</xdr:colOff>
      <xdr:row>96</xdr:row>
      <xdr:rowOff>92942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9472"/>
          <a:ext cx="83820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92942</xdr:rowOff>
    </xdr:from>
    <xdr:to>
      <xdr:col>19</xdr:col>
      <xdr:colOff>177800</xdr:colOff>
      <xdr:row>96</xdr:row>
      <xdr:rowOff>110947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2142"/>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110947</xdr:rowOff>
    </xdr:from>
    <xdr:to>
      <xdr:col>15</xdr:col>
      <xdr:colOff>50800</xdr:colOff>
      <xdr:row>96</xdr:row>
      <xdr:rowOff>142658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0147"/>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142658</xdr:rowOff>
    </xdr:from>
    <xdr:to>
      <xdr:col>10</xdr:col>
      <xdr:colOff>114300</xdr:colOff>
      <xdr:row>97</xdr:row>
      <xdr:rowOff>8049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01858"/>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39472</xdr:rowOff>
    </xdr:from>
    <xdr:to>
      <xdr:col>24</xdr:col>
      <xdr:colOff>114300</xdr:colOff>
      <xdr:row>96</xdr:row>
      <xdr:rowOff>141072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62349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42142</xdr:rowOff>
    </xdr:from>
    <xdr:to>
      <xdr:col>20</xdr:col>
      <xdr:colOff>38100</xdr:colOff>
      <xdr:row>96</xdr:row>
      <xdr:rowOff>143742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160269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60147</xdr:rowOff>
    </xdr:from>
    <xdr:to>
      <xdr:col>15</xdr:col>
      <xdr:colOff>101600</xdr:colOff>
      <xdr:row>96</xdr:row>
      <xdr:rowOff>161747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6824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91858</xdr:rowOff>
    </xdr:from>
    <xdr:to>
      <xdr:col>10</xdr:col>
      <xdr:colOff>165100</xdr:colOff>
      <xdr:row>97</xdr:row>
      <xdr:rowOff>22008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38535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128699</xdr:rowOff>
    </xdr:from>
    <xdr:to>
      <xdr:col>6</xdr:col>
      <xdr:colOff>38100</xdr:colOff>
      <xdr:row>97</xdr:row>
      <xdr:rowOff>58849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75376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51853</xdr:rowOff>
    </xdr:from>
    <xdr:to>
      <xdr:col>55</xdr:col>
      <xdr:colOff>0</xdr:colOff>
      <xdr:row>38</xdr:row>
      <xdr:rowOff>55771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66953"/>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55771</xdr:rowOff>
    </xdr:from>
    <xdr:to>
      <xdr:col>50</xdr:col>
      <xdr:colOff>114300</xdr:colOff>
      <xdr:row>38</xdr:row>
      <xdr:rowOff>60996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7087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60996</xdr:rowOff>
    </xdr:from>
    <xdr:to>
      <xdr:col>45</xdr:col>
      <xdr:colOff>177800</xdr:colOff>
      <xdr:row>38</xdr:row>
      <xdr:rowOff>65242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760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65242</xdr:rowOff>
    </xdr:from>
    <xdr:to>
      <xdr:col>41</xdr:col>
      <xdr:colOff>50800</xdr:colOff>
      <xdr:row>38</xdr:row>
      <xdr:rowOff>68181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8034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1053</xdr:rowOff>
    </xdr:from>
    <xdr:to>
      <xdr:col>55</xdr:col>
      <xdr:colOff>50800</xdr:colOff>
      <xdr:row>38</xdr:row>
      <xdr:rowOff>102653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150930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94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4971</xdr:rowOff>
    </xdr:from>
    <xdr:to>
      <xdr:col>50</xdr:col>
      <xdr:colOff>165100</xdr:colOff>
      <xdr:row>38</xdr:row>
      <xdr:rowOff>106571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97698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1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10196</xdr:rowOff>
    </xdr:from>
    <xdr:to>
      <xdr:col>46</xdr:col>
      <xdr:colOff>38100</xdr:colOff>
      <xdr:row>38</xdr:row>
      <xdr:rowOff>111796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102923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14442</xdr:rowOff>
    </xdr:from>
    <xdr:to>
      <xdr:col>41</xdr:col>
      <xdr:colOff>101600</xdr:colOff>
      <xdr:row>38</xdr:row>
      <xdr:rowOff>116042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107169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17381</xdr:rowOff>
    </xdr:from>
    <xdr:to>
      <xdr:col>36</xdr:col>
      <xdr:colOff>165100</xdr:colOff>
      <xdr:row>38</xdr:row>
      <xdr:rowOff>118981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110108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61595</xdr:rowOff>
    </xdr:from>
    <xdr:to>
      <xdr:col>55</xdr:col>
      <xdr:colOff>0</xdr:colOff>
      <xdr:row>57</xdr:row>
      <xdr:rowOff>86040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34245"/>
          <a:ext cx="8382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170424</xdr:rowOff>
    </xdr:from>
    <xdr:to>
      <xdr:col>50</xdr:col>
      <xdr:colOff>114300</xdr:colOff>
      <xdr:row>57</xdr:row>
      <xdr:rowOff>86040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1624"/>
          <a:ext cx="889000" cy="8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170424</xdr:rowOff>
    </xdr:from>
    <xdr:to>
      <xdr:col>45</xdr:col>
      <xdr:colOff>177800</xdr:colOff>
      <xdr:row>57</xdr:row>
      <xdr:rowOff>32967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71624"/>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32967</xdr:rowOff>
    </xdr:from>
    <xdr:to>
      <xdr:col>41</xdr:col>
      <xdr:colOff>50800</xdr:colOff>
      <xdr:row>57</xdr:row>
      <xdr:rowOff>59126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5617"/>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10795</xdr:rowOff>
    </xdr:from>
    <xdr:to>
      <xdr:col>55</xdr:col>
      <xdr:colOff>50800</xdr:colOff>
      <xdr:row>57</xdr:row>
      <xdr:rowOff>112395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33672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35240</xdr:rowOff>
    </xdr:from>
    <xdr:to>
      <xdr:col>50</xdr:col>
      <xdr:colOff>165100</xdr:colOff>
      <xdr:row>57</xdr:row>
      <xdr:rowOff>136840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119624</xdr:rowOff>
    </xdr:from>
    <xdr:to>
      <xdr:col>46</xdr:col>
      <xdr:colOff>38100</xdr:colOff>
      <xdr:row>57</xdr:row>
      <xdr:rowOff>49774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153617</xdr:rowOff>
    </xdr:from>
    <xdr:to>
      <xdr:col>41</xdr:col>
      <xdr:colOff>101600</xdr:colOff>
      <xdr:row>57</xdr:row>
      <xdr:rowOff>83767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100294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8326</xdr:rowOff>
    </xdr:from>
    <xdr:to>
      <xdr:col>36</xdr:col>
      <xdr:colOff>165100</xdr:colOff>
      <xdr:row>57</xdr:row>
      <xdr:rowOff>109926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126453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149315</xdr:rowOff>
    </xdr:from>
    <xdr:to>
      <xdr:col>55</xdr:col>
      <xdr:colOff>0</xdr:colOff>
      <xdr:row>78</xdr:row>
      <xdr:rowOff>32006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0965"/>
          <a:ext cx="8382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73085</xdr:rowOff>
    </xdr:from>
    <xdr:to>
      <xdr:col>50</xdr:col>
      <xdr:colOff>114300</xdr:colOff>
      <xdr:row>77</xdr:row>
      <xdr:rowOff>149315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74735"/>
          <a:ext cx="889000" cy="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73085</xdr:rowOff>
    </xdr:from>
    <xdr:to>
      <xdr:col>45</xdr:col>
      <xdr:colOff>177800</xdr:colOff>
      <xdr:row>77</xdr:row>
      <xdr:rowOff>133998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4735"/>
          <a:ext cx="889000" cy="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133998</xdr:rowOff>
    </xdr:from>
    <xdr:to>
      <xdr:col>41</xdr:col>
      <xdr:colOff>50800</xdr:colOff>
      <xdr:row>78</xdr:row>
      <xdr:rowOff>101602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5648"/>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152656</xdr:rowOff>
    </xdr:from>
    <xdr:to>
      <xdr:col>55</xdr:col>
      <xdr:colOff>50800</xdr:colOff>
      <xdr:row>78</xdr:row>
      <xdr:rowOff>82806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98515</xdr:rowOff>
    </xdr:from>
    <xdr:to>
      <xdr:col>50</xdr:col>
      <xdr:colOff>165100</xdr:colOff>
      <xdr:row>78</xdr:row>
      <xdr:rowOff>28665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45192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22285</xdr:rowOff>
    </xdr:from>
    <xdr:to>
      <xdr:col>46</xdr:col>
      <xdr:colOff>38100</xdr:colOff>
      <xdr:row>77</xdr:row>
      <xdr:rowOff>123885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140412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83198</xdr:rowOff>
    </xdr:from>
    <xdr:to>
      <xdr:col>41</xdr:col>
      <xdr:colOff>101600</xdr:colOff>
      <xdr:row>78</xdr:row>
      <xdr:rowOff>13348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29875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50802</xdr:rowOff>
    </xdr:from>
    <xdr:to>
      <xdr:col>36</xdr:col>
      <xdr:colOff>165100</xdr:colOff>
      <xdr:row>78</xdr:row>
      <xdr:rowOff>152402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143529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142711</xdr:rowOff>
    </xdr:from>
    <xdr:to>
      <xdr:col>55</xdr:col>
      <xdr:colOff>0</xdr:colOff>
      <xdr:row>96</xdr:row>
      <xdr:rowOff>14275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30461"/>
          <a:ext cx="8382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69565</xdr:rowOff>
    </xdr:from>
    <xdr:to>
      <xdr:col>50</xdr:col>
      <xdr:colOff>114300</xdr:colOff>
      <xdr:row>95</xdr:row>
      <xdr:rowOff>142711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014415"/>
          <a:ext cx="889000" cy="4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69565</xdr:rowOff>
    </xdr:from>
    <xdr:to>
      <xdr:col>45</xdr:col>
      <xdr:colOff>177800</xdr:colOff>
      <xdr:row>95</xdr:row>
      <xdr:rowOff>46957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014415"/>
          <a:ext cx="889000" cy="3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76012</xdr:rowOff>
    </xdr:from>
    <xdr:to>
      <xdr:col>41</xdr:col>
      <xdr:colOff>50800</xdr:colOff>
      <xdr:row>95</xdr:row>
      <xdr:rowOff>46957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192312"/>
          <a:ext cx="889000" cy="14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134925</xdr:rowOff>
    </xdr:from>
    <xdr:to>
      <xdr:col>55</xdr:col>
      <xdr:colOff>50800</xdr:colOff>
      <xdr:row>96</xdr:row>
      <xdr:rowOff>65075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157802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91911</xdr:rowOff>
    </xdr:from>
    <xdr:to>
      <xdr:col>50</xdr:col>
      <xdr:colOff>165100</xdr:colOff>
      <xdr:row>96</xdr:row>
      <xdr:rowOff>22061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18765</xdr:rowOff>
    </xdr:from>
    <xdr:to>
      <xdr:col>46</xdr:col>
      <xdr:colOff>38100</xdr:colOff>
      <xdr:row>93</xdr:row>
      <xdr:rowOff>120365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9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136892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73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167607</xdr:rowOff>
    </xdr:from>
    <xdr:to>
      <xdr:col>41</xdr:col>
      <xdr:colOff>101600</xdr:colOff>
      <xdr:row>95</xdr:row>
      <xdr:rowOff>97757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114284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25212</xdr:rowOff>
    </xdr:from>
    <xdr:to>
      <xdr:col>36</xdr:col>
      <xdr:colOff>165100</xdr:colOff>
      <xdr:row>94</xdr:row>
      <xdr:rowOff>126812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4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143339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1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113685</xdr:rowOff>
    </xdr:from>
    <xdr:to>
      <xdr:col>85</xdr:col>
      <xdr:colOff>127000</xdr:colOff>
      <xdr:row>35</xdr:row>
      <xdr:rowOff>126418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14435"/>
          <a:ext cx="8382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113685</xdr:rowOff>
    </xdr:from>
    <xdr:to>
      <xdr:col>81</xdr:col>
      <xdr:colOff>50800</xdr:colOff>
      <xdr:row>35</xdr:row>
      <xdr:rowOff>149667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14435"/>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87945</xdr:rowOff>
    </xdr:from>
    <xdr:to>
      <xdr:col>76</xdr:col>
      <xdr:colOff>114300</xdr:colOff>
      <xdr:row>35</xdr:row>
      <xdr:rowOff>149667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8869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83076</xdr:rowOff>
    </xdr:from>
    <xdr:to>
      <xdr:col>71</xdr:col>
      <xdr:colOff>177800</xdr:colOff>
      <xdr:row>35</xdr:row>
      <xdr:rowOff>87945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83826"/>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75618</xdr:rowOff>
    </xdr:from>
    <xdr:to>
      <xdr:col>85</xdr:col>
      <xdr:colOff>177800</xdr:colOff>
      <xdr:row>36</xdr:row>
      <xdr:rowOff>5768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54045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5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62885</xdr:rowOff>
    </xdr:from>
    <xdr:to>
      <xdr:col>81</xdr:col>
      <xdr:colOff>101600</xdr:colOff>
      <xdr:row>35</xdr:row>
      <xdr:rowOff>164485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155612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5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98867</xdr:rowOff>
    </xdr:from>
    <xdr:to>
      <xdr:col>76</xdr:col>
      <xdr:colOff>165100</xdr:colOff>
      <xdr:row>36</xdr:row>
      <xdr:rowOff>29017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20144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37145</xdr:rowOff>
    </xdr:from>
    <xdr:to>
      <xdr:col>72</xdr:col>
      <xdr:colOff>38100</xdr:colOff>
      <xdr:row>35</xdr:row>
      <xdr:rowOff>138745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129872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32276</xdr:rowOff>
    </xdr:from>
    <xdr:to>
      <xdr:col>67</xdr:col>
      <xdr:colOff>101600</xdr:colOff>
      <xdr:row>35</xdr:row>
      <xdr:rowOff>133876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150403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67933</xdr:rowOff>
    </xdr:from>
    <xdr:to>
      <xdr:col>85</xdr:col>
      <xdr:colOff>127000</xdr:colOff>
      <xdr:row>57</xdr:row>
      <xdr:rowOff>29798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69133"/>
          <a:ext cx="838200" cy="13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67933</xdr:rowOff>
    </xdr:from>
    <xdr:to>
      <xdr:col>81</xdr:col>
      <xdr:colOff>50800</xdr:colOff>
      <xdr:row>57</xdr:row>
      <xdr:rowOff>13165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669133"/>
          <a:ext cx="889000" cy="11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167013</xdr:rowOff>
    </xdr:from>
    <xdr:to>
      <xdr:col>76</xdr:col>
      <xdr:colOff>114300</xdr:colOff>
      <xdr:row>57</xdr:row>
      <xdr:rowOff>13165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8213"/>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34599</xdr:rowOff>
    </xdr:from>
    <xdr:to>
      <xdr:col>71</xdr:col>
      <xdr:colOff>177800</xdr:colOff>
      <xdr:row>56</xdr:row>
      <xdr:rowOff>167013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35799"/>
          <a:ext cx="889000" cy="1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150448</xdr:rowOff>
    </xdr:from>
    <xdr:to>
      <xdr:col>85</xdr:col>
      <xdr:colOff>177800</xdr:colOff>
      <xdr:row>57</xdr:row>
      <xdr:rowOff>80598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128875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17133</xdr:rowOff>
    </xdr:from>
    <xdr:to>
      <xdr:col>81</xdr:col>
      <xdr:colOff>101600</xdr:colOff>
      <xdr:row>56</xdr:row>
      <xdr:rowOff>118733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135260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133815</xdr:rowOff>
    </xdr:from>
    <xdr:to>
      <xdr:col>76</xdr:col>
      <xdr:colOff>165100</xdr:colOff>
      <xdr:row>57</xdr:row>
      <xdr:rowOff>63965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55092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116213</xdr:rowOff>
    </xdr:from>
    <xdr:to>
      <xdr:col>72</xdr:col>
      <xdr:colOff>38100</xdr:colOff>
      <xdr:row>57</xdr:row>
      <xdr:rowOff>46363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37490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155249</xdr:rowOff>
    </xdr:from>
    <xdr:to>
      <xdr:col>67</xdr:col>
      <xdr:colOff>101600</xdr:colOff>
      <xdr:row>56</xdr:row>
      <xdr:rowOff>85399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101926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133401</xdr:rowOff>
    </xdr:from>
    <xdr:to>
      <xdr:col>85</xdr:col>
      <xdr:colOff>127000</xdr:colOff>
      <xdr:row>79</xdr:row>
      <xdr:rowOff>21171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06501"/>
          <a:ext cx="838200" cy="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153797</xdr:rowOff>
    </xdr:from>
    <xdr:to>
      <xdr:col>81</xdr:col>
      <xdr:colOff>50800</xdr:colOff>
      <xdr:row>79</xdr:row>
      <xdr:rowOff>21171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26897"/>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123253</xdr:rowOff>
    </xdr:from>
    <xdr:to>
      <xdr:col>76</xdr:col>
      <xdr:colOff>114300</xdr:colOff>
      <xdr:row>78</xdr:row>
      <xdr:rowOff>153797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96353"/>
          <a:ext cx="8890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114821</xdr:rowOff>
    </xdr:from>
    <xdr:to>
      <xdr:col>71</xdr:col>
      <xdr:colOff>177800</xdr:colOff>
      <xdr:row>78</xdr:row>
      <xdr:rowOff>123253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87921"/>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82601</xdr:rowOff>
    </xdr:from>
    <xdr:to>
      <xdr:col>85</xdr:col>
      <xdr:colOff>177800</xdr:colOff>
      <xdr:row>79</xdr:row>
      <xdr:rowOff>12751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141821</xdr:rowOff>
    </xdr:from>
    <xdr:to>
      <xdr:col>81</xdr:col>
      <xdr:colOff>101600</xdr:colOff>
      <xdr:row>79</xdr:row>
      <xdr:rowOff>71971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63098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102997</xdr:rowOff>
    </xdr:from>
    <xdr:to>
      <xdr:col>76</xdr:col>
      <xdr:colOff>165100</xdr:colOff>
      <xdr:row>79</xdr:row>
      <xdr:rowOff>33147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7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72453</xdr:rowOff>
    </xdr:from>
    <xdr:to>
      <xdr:col>72</xdr:col>
      <xdr:colOff>38100</xdr:colOff>
      <xdr:row>79</xdr:row>
      <xdr:rowOff>2603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165180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3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64021</xdr:rowOff>
    </xdr:from>
    <xdr:to>
      <xdr:col>67</xdr:col>
      <xdr:colOff>101600</xdr:colOff>
      <xdr:row>78</xdr:row>
      <xdr:rowOff>165621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156748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2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118080</xdr:rowOff>
    </xdr:from>
    <xdr:to>
      <xdr:col>85</xdr:col>
      <xdr:colOff>127000</xdr:colOff>
      <xdr:row>97</xdr:row>
      <xdr:rowOff>129246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48730"/>
          <a:ext cx="8382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129246</xdr:rowOff>
    </xdr:from>
    <xdr:to>
      <xdr:col>81</xdr:col>
      <xdr:colOff>50800</xdr:colOff>
      <xdr:row>97</xdr:row>
      <xdr:rowOff>143966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9896"/>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143966</xdr:rowOff>
    </xdr:from>
    <xdr:to>
      <xdr:col>76</xdr:col>
      <xdr:colOff>114300</xdr:colOff>
      <xdr:row>97</xdr:row>
      <xdr:rowOff>152481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461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152481</xdr:rowOff>
    </xdr:from>
    <xdr:to>
      <xdr:col>71</xdr:col>
      <xdr:colOff>177800</xdr:colOff>
      <xdr:row>97</xdr:row>
      <xdr:rowOff>156111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83131"/>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67280</xdr:rowOff>
    </xdr:from>
    <xdr:to>
      <xdr:col>85</xdr:col>
      <xdr:colOff>177800</xdr:colOff>
      <xdr:row>97</xdr:row>
      <xdr:rowOff>168880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26657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78446</xdr:rowOff>
    </xdr:from>
    <xdr:to>
      <xdr:col>81</xdr:col>
      <xdr:colOff>101600</xdr:colOff>
      <xdr:row>98</xdr:row>
      <xdr:rowOff>8596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25123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93166</xdr:rowOff>
    </xdr:from>
    <xdr:to>
      <xdr:col>76</xdr:col>
      <xdr:colOff>165100</xdr:colOff>
      <xdr:row>98</xdr:row>
      <xdr:rowOff>23316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101681</xdr:rowOff>
    </xdr:from>
    <xdr:to>
      <xdr:col>72</xdr:col>
      <xdr:colOff>38100</xdr:colOff>
      <xdr:row>98</xdr:row>
      <xdr:rowOff>31831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22958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105311</xdr:rowOff>
    </xdr:from>
    <xdr:to>
      <xdr:col>67</xdr:col>
      <xdr:colOff>101600</xdr:colOff>
      <xdr:row>98</xdr:row>
      <xdr:rowOff>35461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26588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2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エネルギー価格・物価高騰対策関連事業として実施した電力・ガス・食料品等価格高騰緊急支援給付金給付事業等により、引き続き高くなっている。災害復旧費は、梅雨時期の大雨による土砂災害等の復旧が多く発生したため大きく増加した。一方、教育費は、大幅に減少している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年度までに喜須来小学校校舎長寿命化改良事業や市民スポーツセンター再エネシステム導入事業等がの大型事業が完了したことによるものである。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年度の財政調整基金残高は、ふるさと納税の増加等により基金を積み増すことができ、標準財政規模の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％超を持続している良好な状態である。実質収支の標準財政規模に対する割合は、前年度に比べ</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ポイント上昇しているが、引き続き、事業の優先度・必要性を厳しく精査し、歳出の見直しを進めるとともに、今後も財政調整基金を積み増しできるよう歳入と歳出のバランスを考え、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年度において、全ての会計で実質赤字は生じていないため、算定される比率はない。過去においても赤字となった会計はなく、良好な状態となっているため、引き続き現在の財政状態を維持していく。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なお、市立八幡浜総合病院事業会計の標準財政規模比が前年度比△</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ポイントとなっている主な要因は、令和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年度に新型コロナウイルス感染症の位置付けが「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類感染症」に変更されたことにより、診療報酬の特例措置や医療体制確保事業費補助金等が縮小され、事業収益が前年度比△</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百万円（流動資産が減少）となったためである。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また、一般会計の標準財政規模比が前年度比</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ポイントとなっている主な要因は、ふるさと納税寄附金の増額等により歳入が増加した一方、令和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年度に実施した喜須来小学校校舎長寿命化改良事業のような大型事業の減少により歳出が減少したこと等により、実質収支額が前年度比</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百万円となったためである。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23413048</v>
      </c>
      <c r="BO4" s="407"/>
      <c r="BP4" s="407"/>
      <c r="BQ4" s="407"/>
      <c r="BR4" s="407"/>
      <c r="BS4" s="407"/>
      <c r="BT4" s="407"/>
      <c r="BU4" s="408"/>
      <c r="BV4" s="406">
        <v>24383193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8.5</v>
      </c>
      <c r="CU4" s="413"/>
      <c r="CV4" s="413"/>
      <c r="CW4" s="413"/>
      <c r="CX4" s="413"/>
      <c r="CY4" s="413"/>
      <c r="CZ4" s="413"/>
      <c r="DA4" s="414"/>
      <c r="DB4" s="412">
        <v>6.9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22244508</v>
      </c>
      <c r="BO5" s="444"/>
      <c r="BP5" s="444"/>
      <c r="BQ5" s="444"/>
      <c r="BR5" s="444"/>
      <c r="BS5" s="444"/>
      <c r="BT5" s="444"/>
      <c r="BU5" s="445"/>
      <c r="BV5" s="443">
        <v>23328799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88.4</v>
      </c>
      <c r="CU5" s="441"/>
      <c r="CV5" s="441"/>
      <c r="CW5" s="441"/>
      <c r="CX5" s="441"/>
      <c r="CY5" s="441"/>
      <c r="CZ5" s="441"/>
      <c r="DA5" s="442"/>
      <c r="DB5" s="440">
        <v>91.7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1168540</v>
      </c>
      <c r="BO6" s="444"/>
      <c r="BP6" s="444"/>
      <c r="BQ6" s="444"/>
      <c r="BR6" s="444"/>
      <c r="BS6" s="444"/>
      <c r="BT6" s="444"/>
      <c r="BU6" s="445"/>
      <c r="BV6" s="443">
        <v>1054394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88.8</v>
      </c>
      <c r="CU6" s="481"/>
      <c r="CV6" s="481"/>
      <c r="CW6" s="481"/>
      <c r="CX6" s="481"/>
      <c r="CY6" s="481"/>
      <c r="CZ6" s="481"/>
      <c r="DA6" s="482"/>
      <c r="DB6" s="480">
        <v>92.8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156109</v>
      </c>
      <c r="BO7" s="444"/>
      <c r="BP7" s="444"/>
      <c r="BQ7" s="444"/>
      <c r="BR7" s="444"/>
      <c r="BS7" s="444"/>
      <c r="BT7" s="444"/>
      <c r="BU7" s="445"/>
      <c r="BV7" s="443">
        <v>245961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11860640</v>
      </c>
      <c r="CU7" s="444"/>
      <c r="CV7" s="444"/>
      <c r="CW7" s="444"/>
      <c r="CX7" s="444"/>
      <c r="CY7" s="444"/>
      <c r="CZ7" s="444"/>
      <c r="DA7" s="445"/>
      <c r="DB7" s="443">
        <v>11750357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1012431</v>
      </c>
      <c r="BO8" s="444"/>
      <c r="BP8" s="444"/>
      <c r="BQ8" s="444"/>
      <c r="BR8" s="444"/>
      <c r="BS8" s="444"/>
      <c r="BT8" s="444"/>
      <c r="BU8" s="445"/>
      <c r="BV8" s="443">
        <v>808433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0.32</v>
      </c>
      <c r="CU8" s="484"/>
      <c r="CV8" s="484"/>
      <c r="CW8" s="484"/>
      <c r="CX8" s="484"/>
      <c r="CY8" s="484"/>
      <c r="CZ8" s="484"/>
      <c r="DA8" s="485"/>
      <c r="DB8" s="483">
        <v>0.32</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31987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203998</v>
      </c>
      <c r="BO9" s="444"/>
      <c r="BP9" s="444"/>
      <c r="BQ9" s="444"/>
      <c r="BR9" s="444"/>
      <c r="BS9" s="444"/>
      <c r="BT9" s="444"/>
      <c r="BU9" s="445"/>
      <c r="BV9" s="443">
        <v>-346429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16.100000000000001</v>
      </c>
      <c r="CU9" s="441"/>
      <c r="CV9" s="441"/>
      <c r="CW9" s="441"/>
      <c r="CX9" s="441"/>
      <c r="CY9" s="441"/>
      <c r="CZ9" s="441"/>
      <c r="DA9" s="442"/>
      <c r="DB9" s="440">
        <v>15.7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34951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410238</v>
      </c>
      <c r="BO10" s="444"/>
      <c r="BP10" s="444"/>
      <c r="BQ10" s="444"/>
      <c r="BR10" s="444"/>
      <c r="BS10" s="444"/>
      <c r="BT10" s="444"/>
      <c r="BU10" s="445"/>
      <c r="BV10" s="443">
        <v>580380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30739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30298</v>
      </c>
      <c r="S13" s="528"/>
      <c r="T13" s="528"/>
      <c r="U13" s="528"/>
      <c r="V13" s="529"/>
      <c r="W13" s="459" t="s">
        <v>131</v>
      </c>
      <c r="X13" s="460"/>
      <c r="Y13" s="460"/>
      <c r="Z13" s="460"/>
      <c r="AA13" s="460"/>
      <c r="AB13" s="450"/>
      <c r="AC13" s="494">
        <v>3325</v>
      </c>
      <c r="AD13" s="495"/>
      <c r="AE13" s="495"/>
      <c r="AF13" s="495"/>
      <c r="AG13" s="537"/>
      <c r="AH13" s="494">
        <v>3570</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614236</v>
      </c>
      <c r="BO13" s="444"/>
      <c r="BP13" s="444"/>
      <c r="BQ13" s="444"/>
      <c r="BR13" s="444"/>
      <c r="BS13" s="444"/>
      <c r="BT13" s="444"/>
      <c r="BU13" s="445"/>
      <c r="BV13" s="443">
        <v>233951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v>
      </c>
      <c r="CU13" s="441"/>
      <c r="CV13" s="441"/>
      <c r="CW13" s="441"/>
      <c r="CX13" s="441"/>
      <c r="CY13" s="441"/>
      <c r="CZ13" s="441"/>
      <c r="DA13" s="442"/>
      <c r="DB13" s="440">
        <v>9.4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31293</v>
      </c>
      <c r="S14" s="528"/>
      <c r="T14" s="528"/>
      <c r="U14" s="528"/>
      <c r="V14" s="529"/>
      <c r="W14" s="433"/>
      <c r="X14" s="434"/>
      <c r="Y14" s="434"/>
      <c r="Z14" s="434"/>
      <c r="AA14" s="434"/>
      <c r="AB14" s="423"/>
      <c r="AC14" s="530">
        <v>21.6</v>
      </c>
      <c r="AD14" s="531"/>
      <c r="AE14" s="531"/>
      <c r="AF14" s="531"/>
      <c r="AG14" s="532"/>
      <c r="AH14" s="530">
        <v>21.2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33.200000000000003</v>
      </c>
      <c r="CU14" s="542"/>
      <c r="CV14" s="542"/>
      <c r="CW14" s="542"/>
      <c r="CX14" s="542"/>
      <c r="CY14" s="542"/>
      <c r="CZ14" s="542"/>
      <c r="DA14" s="543"/>
      <c r="DB14" s="541">
        <v>48.8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30960</v>
      </c>
      <c r="S15" s="528"/>
      <c r="T15" s="528"/>
      <c r="U15" s="528"/>
      <c r="V15" s="529"/>
      <c r="W15" s="459" t="s">
        <v>137</v>
      </c>
      <c r="X15" s="460"/>
      <c r="Y15" s="460"/>
      <c r="Z15" s="460"/>
      <c r="AA15" s="460"/>
      <c r="AB15" s="450"/>
      <c r="AC15" s="494">
        <v>2840</v>
      </c>
      <c r="AD15" s="495"/>
      <c r="AE15" s="495"/>
      <c r="AF15" s="495"/>
      <c r="AG15" s="537"/>
      <c r="AH15" s="494">
        <v>3139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3519091</v>
      </c>
      <c r="BO15" s="407"/>
      <c r="BP15" s="407"/>
      <c r="BQ15" s="407"/>
      <c r="BR15" s="407"/>
      <c r="BS15" s="407"/>
      <c r="BT15" s="407"/>
      <c r="BU15" s="408"/>
      <c r="BV15" s="406">
        <v>3436261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18.399999999999999</v>
      </c>
      <c r="AD16" s="531"/>
      <c r="AE16" s="531"/>
      <c r="AF16" s="531"/>
      <c r="AG16" s="532"/>
      <c r="AH16" s="530">
        <v>18.600000000000001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10897764</v>
      </c>
      <c r="BO16" s="444"/>
      <c r="BP16" s="444"/>
      <c r="BQ16" s="444"/>
      <c r="BR16" s="444"/>
      <c r="BS16" s="444"/>
      <c r="BT16" s="444"/>
      <c r="BU16" s="445"/>
      <c r="BV16" s="443">
        <v>10724383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9238</v>
      </c>
      <c r="AD17" s="495"/>
      <c r="AE17" s="495"/>
      <c r="AF17" s="495"/>
      <c r="AG17" s="537"/>
      <c r="AH17" s="494">
        <v>10136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4420743</v>
      </c>
      <c r="BO17" s="444"/>
      <c r="BP17" s="444"/>
      <c r="BQ17" s="444"/>
      <c r="BR17" s="444"/>
      <c r="BS17" s="444"/>
      <c r="BT17" s="444"/>
      <c r="BU17" s="445"/>
      <c r="BV17" s="443">
        <v>4327895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132.65</v>
      </c>
      <c r="M18" s="567"/>
      <c r="N18" s="567"/>
      <c r="O18" s="567"/>
      <c r="P18" s="567"/>
      <c r="Q18" s="567"/>
      <c r="R18" s="568"/>
      <c r="S18" s="568"/>
      <c r="T18" s="568"/>
      <c r="U18" s="568"/>
      <c r="V18" s="569"/>
      <c r="W18" s="461"/>
      <c r="X18" s="462"/>
      <c r="Y18" s="462"/>
      <c r="Z18" s="462"/>
      <c r="AA18" s="462"/>
      <c r="AB18" s="453"/>
      <c r="AC18" s="570">
        <v>60</v>
      </c>
      <c r="AD18" s="571"/>
      <c r="AE18" s="571"/>
      <c r="AF18" s="571"/>
      <c r="AG18" s="572"/>
      <c r="AH18" s="570">
        <v>60.2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10588085</v>
      </c>
      <c r="BO18" s="444"/>
      <c r="BP18" s="444"/>
      <c r="BQ18" s="444"/>
      <c r="BR18" s="444"/>
      <c r="BS18" s="444"/>
      <c r="BT18" s="444"/>
      <c r="BU18" s="445"/>
      <c r="BV18" s="443">
        <v>10925666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15569405</v>
      </c>
      <c r="BO19" s="444"/>
      <c r="BP19" s="444"/>
      <c r="BQ19" s="444"/>
      <c r="BR19" s="444"/>
      <c r="BS19" s="444"/>
      <c r="BT19" s="444"/>
      <c r="BU19" s="445"/>
      <c r="BV19" s="443">
        <v>15234124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14413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22928242</v>
      </c>
      <c r="BO22" s="407"/>
      <c r="BP22" s="407"/>
      <c r="BQ22" s="407"/>
      <c r="BR22" s="407"/>
      <c r="BS22" s="407"/>
      <c r="BT22" s="407"/>
      <c r="BU22" s="408"/>
      <c r="BV22" s="406">
        <v>24227859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19459003</v>
      </c>
      <c r="BO23" s="444"/>
      <c r="BP23" s="444"/>
      <c r="BQ23" s="444"/>
      <c r="BR23" s="444"/>
      <c r="BS23" s="444"/>
      <c r="BT23" s="444"/>
      <c r="BU23" s="445"/>
      <c r="BV23" s="443">
        <v>20500940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8550</v>
      </c>
      <c r="R24" s="495"/>
      <c r="S24" s="495"/>
      <c r="T24" s="495"/>
      <c r="U24" s="495"/>
      <c r="V24" s="537"/>
      <c r="W24" s="589"/>
      <c r="X24" s="590"/>
      <c r="Y24" s="591"/>
      <c r="Z24" s="493" t="s">
        <v>162</v>
      </c>
      <c r="AA24" s="473"/>
      <c r="AB24" s="473"/>
      <c r="AC24" s="473"/>
      <c r="AD24" s="473"/>
      <c r="AE24" s="473"/>
      <c r="AF24" s="473"/>
      <c r="AG24" s="474"/>
      <c r="AH24" s="494">
        <v>293</v>
      </c>
      <c r="AI24" s="495"/>
      <c r="AJ24" s="495"/>
      <c r="AK24" s="495"/>
      <c r="AL24" s="537"/>
      <c r="AM24" s="494">
        <v>937014</v>
      </c>
      <c r="AN24" s="495"/>
      <c r="AO24" s="495"/>
      <c r="AP24" s="495"/>
      <c r="AQ24" s="495"/>
      <c r="AR24" s="537"/>
      <c r="AS24" s="494">
        <v>3198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17323322</v>
      </c>
      <c r="BO24" s="444"/>
      <c r="BP24" s="444"/>
      <c r="BQ24" s="444"/>
      <c r="BR24" s="444"/>
      <c r="BS24" s="444"/>
      <c r="BT24" s="444"/>
      <c r="BU24" s="445"/>
      <c r="BV24" s="443">
        <v>18030386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6630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3558290</v>
      </c>
      <c r="BO25" s="407"/>
      <c r="BP25" s="407"/>
      <c r="BQ25" s="407"/>
      <c r="BR25" s="407"/>
      <c r="BS25" s="407"/>
      <c r="BT25" s="407"/>
      <c r="BU25" s="408"/>
      <c r="BV25" s="406">
        <v>3767365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5530</v>
      </c>
      <c r="R26" s="495"/>
      <c r="S26" s="495"/>
      <c r="T26" s="495"/>
      <c r="U26" s="495"/>
      <c r="V26" s="537"/>
      <c r="W26" s="589"/>
      <c r="X26" s="590"/>
      <c r="Y26" s="591"/>
      <c r="Z26" s="493" t="s">
        <v>168</v>
      </c>
      <c r="AA26" s="595"/>
      <c r="AB26" s="595"/>
      <c r="AC26" s="595"/>
      <c r="AD26" s="595"/>
      <c r="AE26" s="595"/>
      <c r="AF26" s="595"/>
      <c r="AG26" s="596"/>
      <c r="AH26" s="494">
        <v>9</v>
      </c>
      <c r="AI26" s="495"/>
      <c r="AJ26" s="495"/>
      <c r="AK26" s="495"/>
      <c r="AL26" s="537"/>
      <c r="AM26" s="494">
        <v>31392</v>
      </c>
      <c r="AN26" s="495"/>
      <c r="AO26" s="495"/>
      <c r="AP26" s="495"/>
      <c r="AQ26" s="495"/>
      <c r="AR26" s="537"/>
      <c r="AS26" s="494">
        <v>3488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3980</v>
      </c>
      <c r="R27" s="495"/>
      <c r="S27" s="495"/>
      <c r="T27" s="495"/>
      <c r="U27" s="495"/>
      <c r="V27" s="537"/>
      <c r="W27" s="589"/>
      <c r="X27" s="590"/>
      <c r="Y27" s="591"/>
      <c r="Z27" s="493" t="s">
        <v>171</v>
      </c>
      <c r="AA27" s="473"/>
      <c r="AB27" s="473"/>
      <c r="AC27" s="473"/>
      <c r="AD27" s="473"/>
      <c r="AE27" s="473"/>
      <c r="AF27" s="473"/>
      <c r="AG27" s="474"/>
      <c r="AH27" s="494">
        <v>6</v>
      </c>
      <c r="AI27" s="495"/>
      <c r="AJ27" s="495"/>
      <c r="AK27" s="495"/>
      <c r="AL27" s="537"/>
      <c r="AM27" s="494">
        <v>22233</v>
      </c>
      <c r="AN27" s="495"/>
      <c r="AO27" s="495"/>
      <c r="AP27" s="495"/>
      <c r="AQ27" s="495"/>
      <c r="AR27" s="537"/>
      <c r="AS27" s="494">
        <v>3706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239841</v>
      </c>
      <c r="BO27" s="563"/>
      <c r="BP27" s="563"/>
      <c r="BQ27" s="563"/>
      <c r="BR27" s="563"/>
      <c r="BS27" s="563"/>
      <c r="BT27" s="563"/>
      <c r="BU27" s="564"/>
      <c r="BV27" s="562">
        <v>239820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3250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4043499</v>
      </c>
      <c r="BO28" s="407"/>
      <c r="BP28" s="407"/>
      <c r="BQ28" s="407"/>
      <c r="BR28" s="407"/>
      <c r="BS28" s="407"/>
      <c r="BT28" s="407"/>
      <c r="BU28" s="408"/>
      <c r="BV28" s="406">
        <v>3633261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2990</v>
      </c>
      <c r="R29" s="495"/>
      <c r="S29" s="495"/>
      <c r="T29" s="495"/>
      <c r="U29" s="495"/>
      <c r="V29" s="537"/>
      <c r="W29" s="592"/>
      <c r="X29" s="593"/>
      <c r="Y29" s="594"/>
      <c r="Z29" s="493" t="s">
        <v>177</v>
      </c>
      <c r="AA29" s="473"/>
      <c r="AB29" s="473"/>
      <c r="AC29" s="473"/>
      <c r="AD29" s="473"/>
      <c r="AE29" s="473"/>
      <c r="AF29" s="473"/>
      <c r="AG29" s="474"/>
      <c r="AH29" s="494">
        <v>299</v>
      </c>
      <c r="AI29" s="495"/>
      <c r="AJ29" s="495"/>
      <c r="AK29" s="495"/>
      <c r="AL29" s="537"/>
      <c r="AM29" s="494">
        <v>959247</v>
      </c>
      <c r="AN29" s="495"/>
      <c r="AO29" s="495"/>
      <c r="AP29" s="495"/>
      <c r="AQ29" s="495"/>
      <c r="AR29" s="537"/>
      <c r="AS29" s="494">
        <v>3208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958490</v>
      </c>
      <c r="BO29" s="444"/>
      <c r="BP29" s="444"/>
      <c r="BQ29" s="444"/>
      <c r="BR29" s="444"/>
      <c r="BS29" s="444"/>
      <c r="BT29" s="444"/>
      <c r="BU29" s="445"/>
      <c r="BV29" s="443">
        <v>913465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1855036</v>
      </c>
      <c r="BO30" s="563"/>
      <c r="BP30" s="563"/>
      <c r="BQ30" s="563"/>
      <c r="BR30" s="563"/>
      <c r="BS30" s="563"/>
      <c r="BT30" s="563"/>
      <c r="BU30" s="564"/>
      <c r="BV30" s="562">
        <v>1891909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IF('各会計、関係団体の財政状況及び健全化判断比率'!B37="","",'各会計、関係団体の財政状況及び健全化判断比率'!B37)</f>
        <v>港湾整備事業特別会計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八幡浜地区施設事務組合（一般会計）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簡易水道事業会計</v>
      </c>
      <c r="AP35" s="634"/>
      <c r="AQ35" s="634"/>
      <c r="AR35" s="634"/>
      <c r="AS35" s="634"/>
      <c r="AT35" s="634"/>
      <c r="AU35" s="634"/>
      <c r="AV35" s="634"/>
      <c r="AW35" s="634"/>
      <c r="AX35" s="634"/>
      <c r="AY35" s="634"/>
      <c r="AZ35" s="634"/>
      <c r="BA35" s="634"/>
      <c r="BB35" s="634"/>
      <c r="BC35" s="634"/>
      <c r="BD35" s="181"/>
      <c r="BE35" s="633">
        <f t="shared" ref="BE35:BE43" si="1">IF(BG35="","",BE34+1)</f>
        <v>12</v>
      </c>
      <c r="BF35" s="633"/>
      <c r="BG35" s="634" t="str">
        <f>IF('各会計、関係団体の財政状況及び健全化判断比率'!B38="","",'各会計、関係団体の財政状況及び健全化判断比率'!B38)</f>
        <v>水産物地方卸売市場事業特別会計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八幡浜地区施設事務組合（消防事業特別会計）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IF('各会計、関係団体の財政状況及び健全化判断比率'!B35="","",'各会計、関係団体の財政状況及び健全化判断比率'!B35)</f>
        <v>市立八幡浜総合病院事業会計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八幡浜地区施設事務組合（一次救急休日・夜間診療所事業特別会計）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介護サービス事業特別会計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IF('各会計、関係団体の財政状況及び健全化判断比率'!B36="","",'各会計、関係団体の財政状況及び健全化判断比率'!B36)</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八幡浜地区施設事務組合（し尿処理事業特別会計）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駐車場事業特別会計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八幡浜地区施設事務組合（特別養護老人ホーム事業特別会計）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八幡浜・大洲地区広域市町村圏組合（一般会計）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八幡浜・大洲地区広域市町村圏組合（八幡浜・大洲地方拠点都市対策室特別会計）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八幡浜・大洲地区広域市町村圏組合（運動公園特別会計）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愛媛地方税滞納整理機構</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22</v>
      </c>
      <c r="BX43" s="633"/>
      <c r="BY43" s="634" t="str">
        <f>IF('各会計、関係団体の財政状況及び健全化判断比率'!B77="","",'各会計、関係団体の財政状況及び健全化判断比率'!B77)</f>
        <v>愛媛県後期高齢者医療広域連合（一般会計）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S5EEbWqYw4Rjas+UjZ25d0DZHh+G/NWnGlQ4J1N3QtW7RvI9TYjG+w1+ItTmh3j62lTT+1ifzAQ5laUI2J4aA==" saltValue="731k+7xkHw5Cf/zIvGsP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536</v>
      </c>
      <c r="D34" s="1187"/>
      <c r="E34" s="1188"/>
      <c r="F34" s="32">
        <v>24.4</v>
      </c>
      <c r="G34" s="33">
        <v>28.35</v>
      </c>
      <c r="H34" s="33">
        <v>33.450000000000003</v>
      </c>
      <c r="I34" s="33">
        <v>39.69</v>
      </c>
      <c r="J34" s="34">
        <v>37.450000000000003</v>
      </c>
      <c r="K34" s="22"/>
      <c r="L34" s="22"/>
      <c r="M34" s="22"/>
      <c r="N34" s="22"/>
      <c r="O34" s="22"/>
      <c r="P34" s="22"/>
    </row>
    <row r="35" spans="1:16" ht="39" customHeight="1" x14ac:dyDescent="0.2">
      <c r="A35" s="22"/>
      <c r="B35" s="35"/>
      <c r="C35" s="1181" t="s">
        <v>537</v>
      </c>
      <c r="D35" s="1182"/>
      <c r="E35" s="1183"/>
      <c r="F35" s="36">
        <v>9.74</v>
      </c>
      <c r="G35" s="37">
        <v>10.23</v>
      </c>
      <c r="H35" s="37">
        <v>10.55</v>
      </c>
      <c r="I35" s="37">
        <v>11.26</v>
      </c>
      <c r="J35" s="38">
        <v>11.69</v>
      </c>
      <c r="K35" s="22"/>
      <c r="L35" s="22"/>
      <c r="M35" s="22"/>
      <c r="N35" s="22"/>
      <c r="O35" s="22"/>
      <c r="P35" s="22"/>
    </row>
    <row r="36" spans="1:16" ht="39" customHeight="1" x14ac:dyDescent="0.2">
      <c r="A36" s="22"/>
      <c r="B36" s="35"/>
      <c r="C36" s="1181" t="s">
        <v>538</v>
      </c>
      <c r="D36" s="1182"/>
      <c r="E36" s="1183"/>
      <c r="F36" s="36">
        <v>2.4</v>
      </c>
      <c r="G36" s="37">
        <v>0.56999999999999995</v>
      </c>
      <c r="H36" s="37">
        <v>9.57</v>
      </c>
      <c r="I36" s="37">
        <v>6.88</v>
      </c>
      <c r="J36" s="38">
        <v>8.5299999999999994</v>
      </c>
      <c r="K36" s="22"/>
      <c r="L36" s="22"/>
      <c r="M36" s="22"/>
      <c r="N36" s="22"/>
      <c r="O36" s="22"/>
      <c r="P36" s="22"/>
    </row>
    <row r="37" spans="1:16" ht="39" customHeight="1" x14ac:dyDescent="0.2">
      <c r="A37" s="22"/>
      <c r="B37" s="35"/>
      <c r="C37" s="1181" t="s">
        <v>539</v>
      </c>
      <c r="D37" s="1182"/>
      <c r="E37" s="1183"/>
      <c r="F37" s="36">
        <v>0.51</v>
      </c>
      <c r="G37" s="37">
        <v>0.5</v>
      </c>
      <c r="H37" s="37">
        <v>0.4</v>
      </c>
      <c r="I37" s="37">
        <v>1.56</v>
      </c>
      <c r="J37" s="38">
        <v>1.84</v>
      </c>
      <c r="K37" s="22"/>
      <c r="L37" s="22"/>
      <c r="M37" s="22"/>
      <c r="N37" s="22"/>
      <c r="O37" s="22"/>
      <c r="P37" s="22"/>
    </row>
    <row r="38" spans="1:16" ht="39" customHeight="1" x14ac:dyDescent="0.2">
      <c r="A38" s="22"/>
      <c r="B38" s="35"/>
      <c r="C38" s="1181" t="s">
        <v>540</v>
      </c>
      <c r="D38" s="1182"/>
      <c r="E38" s="1183"/>
      <c r="F38" s="36">
        <v>0.12</v>
      </c>
      <c r="G38" s="37">
        <v>0.62</v>
      </c>
      <c r="H38" s="37">
        <v>0.69</v>
      </c>
      <c r="I38" s="37">
        <v>0.81</v>
      </c>
      <c r="J38" s="38">
        <v>0.38</v>
      </c>
      <c r="K38" s="22"/>
      <c r="L38" s="22"/>
      <c r="M38" s="22"/>
      <c r="N38" s="22"/>
      <c r="O38" s="22"/>
      <c r="P38" s="22"/>
    </row>
    <row r="39" spans="1:16" ht="39" customHeight="1" x14ac:dyDescent="0.2">
      <c r="A39" s="22"/>
      <c r="B39" s="35"/>
      <c r="C39" s="1181" t="s">
        <v>541</v>
      </c>
      <c r="D39" s="1182"/>
      <c r="E39" s="1183"/>
      <c r="F39" s="36">
        <v>0.76</v>
      </c>
      <c r="G39" s="37">
        <v>1</v>
      </c>
      <c r="H39" s="37">
        <v>0.99</v>
      </c>
      <c r="I39" s="37">
        <v>0.47</v>
      </c>
      <c r="J39" s="38">
        <v>0.23</v>
      </c>
      <c r="K39" s="22"/>
      <c r="L39" s="22"/>
      <c r="M39" s="22"/>
      <c r="N39" s="22"/>
      <c r="O39" s="22"/>
      <c r="P39" s="22"/>
    </row>
    <row r="40" spans="1:16" ht="39" customHeight="1" x14ac:dyDescent="0.2">
      <c r="A40" s="22"/>
      <c r="B40" s="35"/>
      <c r="C40" s="1181" t="s">
        <v>542</v>
      </c>
      <c r="D40" s="1182"/>
      <c r="E40" s="1183"/>
      <c r="F40" s="36">
        <v>0.09</v>
      </c>
      <c r="G40" s="37">
        <v>0.1</v>
      </c>
      <c r="H40" s="37">
        <v>0.11</v>
      </c>
      <c r="I40" s="37">
        <v>0.14000000000000001</v>
      </c>
      <c r="J40" s="38">
        <v>0.15</v>
      </c>
      <c r="K40" s="22"/>
      <c r="L40" s="22"/>
      <c r="M40" s="22"/>
      <c r="N40" s="22"/>
      <c r="O40" s="22"/>
      <c r="P40" s="22"/>
    </row>
    <row r="41" spans="1:16" ht="39" customHeight="1" x14ac:dyDescent="0.2">
      <c r="A41" s="22"/>
      <c r="B41" s="35"/>
      <c r="C41" s="1181" t="s">
        <v>543</v>
      </c>
      <c r="D41" s="1182"/>
      <c r="E41" s="1183"/>
      <c r="F41" s="36" t="s">
        <v>492</v>
      </c>
      <c r="G41" s="37" t="s">
        <v>492</v>
      </c>
      <c r="H41" s="37">
        <v>0.01</v>
      </c>
      <c r="I41" s="37">
        <v>0.02</v>
      </c>
      <c r="J41" s="38">
        <v>0.05</v>
      </c>
      <c r="K41" s="22"/>
      <c r="L41" s="22"/>
      <c r="M41" s="22"/>
      <c r="N41" s="22"/>
      <c r="O41" s="22"/>
      <c r="P41" s="22"/>
    </row>
    <row r="42" spans="1:16" ht="39" customHeight="1" x14ac:dyDescent="0.2">
      <c r="A42" s="22"/>
      <c r="B42" s="39"/>
      <c r="C42" s="1181" t="s">
        <v>544</v>
      </c>
      <c r="D42" s="1182"/>
      <c r="E42" s="1183"/>
      <c r="F42" s="36" t="s">
        <v>492</v>
      </c>
      <c r="G42" s="37" t="s">
        <v>492</v>
      </c>
      <c r="H42" s="37" t="s">
        <v>492</v>
      </c>
      <c r="I42" s="37" t="s">
        <v>492</v>
      </c>
      <c r="J42" s="38" t="s">
        <v>492</v>
      </c>
      <c r="K42" s="22"/>
      <c r="L42" s="22"/>
      <c r="M42" s="22"/>
      <c r="N42" s="22"/>
      <c r="O42" s="22"/>
      <c r="P42" s="22"/>
    </row>
    <row r="43" spans="1:16" ht="39" customHeight="1" thickBot="1" x14ac:dyDescent="0.25">
      <c r="A43" s="22"/>
      <c r="B43" s="40"/>
      <c r="C43" s="1184" t="s">
        <v>545</v>
      </c>
      <c r="D43" s="1185"/>
      <c r="E43" s="1186"/>
      <c r="F43" s="41">
        <v>0.06</v>
      </c>
      <c r="G43" s="42">
        <v>0</v>
      </c>
      <c r="H43" s="42">
        <v>0</v>
      </c>
      <c r="I43" s="42">
        <v>0.02</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LUoSv4H5cT/GFiEz8NlZkemHVlN6nQ2ItpQe0Z/+Hf5lz5nRdbpU8QxNkopaqNK51W3kHAToAQrf/uTYc1Zfw==" saltValue="nS80FyTNiqUThWfoZHMh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2253</v>
      </c>
      <c r="L45" s="60">
        <v>2261</v>
      </c>
      <c r="M45" s="60">
        <v>2333</v>
      </c>
      <c r="N45" s="60">
        <v>2490</v>
      </c>
      <c r="O45" s="61">
        <v>2596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2">
      <c r="A48" s="48"/>
      <c r="B48" s="1191"/>
      <c r="C48" s="1192"/>
      <c r="D48" s="62"/>
      <c r="E48" s="1197" t="s">
        <v>13</v>
      </c>
      <c r="F48" s="1197"/>
      <c r="G48" s="1197"/>
      <c r="H48" s="1197"/>
      <c r="I48" s="1197"/>
      <c r="J48" s="1198"/>
      <c r="K48" s="63">
        <v>1081</v>
      </c>
      <c r="L48" s="64">
        <v>1104</v>
      </c>
      <c r="M48" s="64">
        <v>1138</v>
      </c>
      <c r="N48" s="64">
        <v>1126</v>
      </c>
      <c r="O48" s="65">
        <v>1102</v>
      </c>
      <c r="P48" s="48"/>
      <c r="Q48" s="48"/>
      <c r="R48" s="48"/>
      <c r="S48" s="48"/>
      <c r="T48" s="48"/>
      <c r="U48" s="48"/>
    </row>
    <row r="49" spans="1:21" ht="30.75" customHeight="1" x14ac:dyDescent="0.2">
      <c r="A49" s="48"/>
      <c r="B49" s="1191"/>
      <c r="C49" s="1192"/>
      <c r="D49" s="62"/>
      <c r="E49" s="1197" t="s">
        <v>14</v>
      </c>
      <c r="F49" s="1197"/>
      <c r="G49" s="1197"/>
      <c r="H49" s="1197"/>
      <c r="I49" s="1197"/>
      <c r="J49" s="1198"/>
      <c r="K49" s="63">
        <v>3</v>
      </c>
      <c r="L49" s="64">
        <v>3</v>
      </c>
      <c r="M49" s="64">
        <v>26</v>
      </c>
      <c r="N49" s="64">
        <v>44</v>
      </c>
      <c r="O49" s="65">
        <v>44</v>
      </c>
      <c r="P49" s="48"/>
      <c r="Q49" s="48"/>
      <c r="R49" s="48"/>
      <c r="S49" s="48"/>
      <c r="T49" s="48"/>
      <c r="U49" s="48"/>
    </row>
    <row r="50" spans="1:21" ht="30.75" customHeight="1" x14ac:dyDescent="0.2">
      <c r="A50" s="48"/>
      <c r="B50" s="1191"/>
      <c r="C50" s="1192"/>
      <c r="D50" s="62"/>
      <c r="E50" s="1197" t="s">
        <v>15</v>
      </c>
      <c r="F50" s="1197"/>
      <c r="G50" s="1197"/>
      <c r="H50" s="1197"/>
      <c r="I50" s="1197"/>
      <c r="J50" s="1198"/>
      <c r="K50" s="63">
        <v>64</v>
      </c>
      <c r="L50" s="64">
        <v>39</v>
      </c>
      <c r="M50" s="64">
        <v>37</v>
      </c>
      <c r="N50" s="64">
        <v>34</v>
      </c>
      <c r="O50" s="65">
        <v>24</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2524</v>
      </c>
      <c r="L52" s="64">
        <v>2552</v>
      </c>
      <c r="M52" s="64">
        <v>2618</v>
      </c>
      <c r="N52" s="64">
        <v>2802</v>
      </c>
      <c r="O52" s="65">
        <v>2731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877</v>
      </c>
      <c r="L53" s="69">
        <v>855</v>
      </c>
      <c r="M53" s="69">
        <v>916</v>
      </c>
      <c r="N53" s="69">
        <v>892</v>
      </c>
      <c r="O53" s="70">
        <v>1035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574</v>
      </c>
      <c r="L58" s="84" t="s">
        <v>574</v>
      </c>
      <c r="M58" s="84" t="s">
        <v>574</v>
      </c>
      <c r="N58" s="84" t="s">
        <v>574</v>
      </c>
      <c r="O58" s="85" t="s">
        <v>574</v>
      </c>
    </row>
    <row r="59" spans="1:21" ht="31.5" customHeight="1" x14ac:dyDescent="0.2">
      <c r="B59" s="1207"/>
      <c r="C59" s="1208"/>
      <c r="D59" s="1214" t="s">
        <v>26</v>
      </c>
      <c r="E59" s="1215"/>
      <c r="F59" s="1215"/>
      <c r="G59" s="1215"/>
      <c r="H59" s="1215"/>
      <c r="I59" s="1215"/>
      <c r="J59" s="1216"/>
      <c r="K59" s="86" t="s">
        <v>574</v>
      </c>
      <c r="L59" s="87" t="s">
        <v>574</v>
      </c>
      <c r="M59" s="87" t="s">
        <v>574</v>
      </c>
      <c r="N59" s="87" t="s">
        <v>574</v>
      </c>
      <c r="O59" s="88" t="s">
        <v>574</v>
      </c>
    </row>
    <row r="60" spans="1:21" ht="31.5" customHeight="1" thickBot="1" x14ac:dyDescent="0.25">
      <c r="B60" s="1209"/>
      <c r="C60" s="1210"/>
      <c r="D60" s="1217" t="s">
        <v>27</v>
      </c>
      <c r="E60" s="1218"/>
      <c r="F60" s="1218"/>
      <c r="G60" s="1218"/>
      <c r="H60" s="1218"/>
      <c r="I60" s="1218"/>
      <c r="J60" s="1219"/>
      <c r="K60" s="89" t="s">
        <v>574</v>
      </c>
      <c r="L60" s="90" t="s">
        <v>574</v>
      </c>
      <c r="M60" s="90" t="s">
        <v>574</v>
      </c>
      <c r="N60" s="90" t="s">
        <v>574</v>
      </c>
      <c r="O60" s="91" t="s">
        <v>574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1Abx/Ilvv1jAt6EmFvyg7MDEbsECiFTISTBlTZWv0EMmo3Vf497WrUIdKmkBf17mHKwoM/v+5pXLOOR3K8Rnw==" saltValue="wns5C1A/qGD//aAbm+u5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20" t="s">
        <v>30</v>
      </c>
      <c r="C41" s="1221"/>
      <c r="D41" s="105"/>
      <c r="E41" s="1226" t="s">
        <v>31</v>
      </c>
      <c r="F41" s="1226"/>
      <c r="G41" s="1226"/>
      <c r="H41" s="1227"/>
      <c r="I41" s="355">
        <v>23859</v>
      </c>
      <c r="J41" s="356">
        <v>24320</v>
      </c>
      <c r="K41" s="356">
        <v>24898</v>
      </c>
      <c r="L41" s="356">
        <v>24228</v>
      </c>
      <c r="M41" s="357">
        <v>22928</v>
      </c>
    </row>
    <row r="42" spans="2:13" ht="27.75" customHeight="1" x14ac:dyDescent="0.2">
      <c r="B42" s="1222"/>
      <c r="C42" s="1223"/>
      <c r="D42" s="106"/>
      <c r="E42" s="1228" t="s">
        <v>32</v>
      </c>
      <c r="F42" s="1228"/>
      <c r="G42" s="1228"/>
      <c r="H42" s="1229"/>
      <c r="I42" s="358">
        <v>139</v>
      </c>
      <c r="J42" s="359">
        <v>103</v>
      </c>
      <c r="K42" s="359">
        <v>72</v>
      </c>
      <c r="L42" s="359">
        <v>42</v>
      </c>
      <c r="M42" s="360">
        <v>21</v>
      </c>
    </row>
    <row r="43" spans="2:13" ht="27.75" customHeight="1" x14ac:dyDescent="0.2">
      <c r="B43" s="1222"/>
      <c r="C43" s="1223"/>
      <c r="D43" s="106"/>
      <c r="E43" s="1228" t="s">
        <v>33</v>
      </c>
      <c r="F43" s="1228"/>
      <c r="G43" s="1228"/>
      <c r="H43" s="1229"/>
      <c r="I43" s="358">
        <v>11450</v>
      </c>
      <c r="J43" s="359">
        <v>11455</v>
      </c>
      <c r="K43" s="359">
        <v>10348</v>
      </c>
      <c r="L43" s="359">
        <v>9722</v>
      </c>
      <c r="M43" s="360">
        <v>9044</v>
      </c>
    </row>
    <row r="44" spans="2:13" ht="27.75" customHeight="1" x14ac:dyDescent="0.2">
      <c r="B44" s="1222"/>
      <c r="C44" s="1223"/>
      <c r="D44" s="106"/>
      <c r="E44" s="1228" t="s">
        <v>34</v>
      </c>
      <c r="F44" s="1228"/>
      <c r="G44" s="1228"/>
      <c r="H44" s="1229"/>
      <c r="I44" s="358">
        <v>215</v>
      </c>
      <c r="J44" s="359">
        <v>436</v>
      </c>
      <c r="K44" s="359">
        <v>393</v>
      </c>
      <c r="L44" s="359">
        <v>332</v>
      </c>
      <c r="M44" s="360">
        <v>355</v>
      </c>
    </row>
    <row r="45" spans="2:13" ht="27.75" customHeight="1" x14ac:dyDescent="0.2">
      <c r="B45" s="1222"/>
      <c r="C45" s="1223"/>
      <c r="D45" s="106"/>
      <c r="E45" s="1228" t="s">
        <v>35</v>
      </c>
      <c r="F45" s="1228"/>
      <c r="G45" s="1228"/>
      <c r="H45" s="1229"/>
      <c r="I45" s="358">
        <v>2254</v>
      </c>
      <c r="J45" s="359">
        <v>2280</v>
      </c>
      <c r="K45" s="359">
        <v>2282</v>
      </c>
      <c r="L45" s="359">
        <v>2328</v>
      </c>
      <c r="M45" s="360">
        <v>2422</v>
      </c>
    </row>
    <row r="46" spans="2:13" ht="27.75" customHeight="1" x14ac:dyDescent="0.2">
      <c r="B46" s="1222"/>
      <c r="C46" s="1223"/>
      <c r="D46" s="107"/>
      <c r="E46" s="1228" t="s">
        <v>36</v>
      </c>
      <c r="F46" s="1228"/>
      <c r="G46" s="1228"/>
      <c r="H46" s="1229"/>
      <c r="I46" s="358">
        <v>25</v>
      </c>
      <c r="J46" s="359">
        <v>21</v>
      </c>
      <c r="K46" s="359">
        <v>18</v>
      </c>
      <c r="L46" s="359">
        <v>10</v>
      </c>
      <c r="M46" s="360" t="s">
        <v>492</v>
      </c>
    </row>
    <row r="47" spans="2:13" ht="27.75" customHeight="1" x14ac:dyDescent="0.2">
      <c r="B47" s="1222"/>
      <c r="C47" s="1223"/>
      <c r="D47" s="108"/>
      <c r="E47" s="1230" t="s">
        <v>37</v>
      </c>
      <c r="F47" s="1231"/>
      <c r="G47" s="1231"/>
      <c r="H47" s="1232"/>
      <c r="I47" s="358" t="s">
        <v>492</v>
      </c>
      <c r="J47" s="359" t="s">
        <v>492</v>
      </c>
      <c r="K47" s="359" t="s">
        <v>492</v>
      </c>
      <c r="L47" s="359" t="s">
        <v>492</v>
      </c>
      <c r="M47" s="360" t="s">
        <v>492</v>
      </c>
    </row>
    <row r="48" spans="2:13" ht="27.75" customHeight="1" x14ac:dyDescent="0.2">
      <c r="B48" s="1222"/>
      <c r="C48" s="1223"/>
      <c r="D48" s="106"/>
      <c r="E48" s="1228" t="s">
        <v>38</v>
      </c>
      <c r="F48" s="1228"/>
      <c r="G48" s="1228"/>
      <c r="H48" s="1229"/>
      <c r="I48" s="358" t="s">
        <v>492</v>
      </c>
      <c r="J48" s="359" t="s">
        <v>492</v>
      </c>
      <c r="K48" s="359" t="s">
        <v>492</v>
      </c>
      <c r="L48" s="359" t="s">
        <v>492</v>
      </c>
      <c r="M48" s="360" t="s">
        <v>492</v>
      </c>
    </row>
    <row r="49" spans="2:13" ht="27.75" customHeight="1" x14ac:dyDescent="0.2">
      <c r="B49" s="1224"/>
      <c r="C49" s="1225"/>
      <c r="D49" s="106"/>
      <c r="E49" s="1228" t="s">
        <v>39</v>
      </c>
      <c r="F49" s="1228"/>
      <c r="G49" s="1228"/>
      <c r="H49" s="1229"/>
      <c r="I49" s="358" t="s">
        <v>492</v>
      </c>
      <c r="J49" s="359" t="s">
        <v>492</v>
      </c>
      <c r="K49" s="359" t="s">
        <v>492</v>
      </c>
      <c r="L49" s="359" t="s">
        <v>492</v>
      </c>
      <c r="M49" s="360" t="s">
        <v>492</v>
      </c>
    </row>
    <row r="50" spans="2:13" ht="27.75" customHeight="1" x14ac:dyDescent="0.2">
      <c r="B50" s="1233" t="s">
        <v>40</v>
      </c>
      <c r="C50" s="1234"/>
      <c r="D50" s="109"/>
      <c r="E50" s="1228" t="s">
        <v>41</v>
      </c>
      <c r="F50" s="1228"/>
      <c r="G50" s="1228"/>
      <c r="H50" s="1229"/>
      <c r="I50" s="358">
        <v>4620</v>
      </c>
      <c r="J50" s="359">
        <v>5365</v>
      </c>
      <c r="K50" s="359">
        <v>5554</v>
      </c>
      <c r="L50" s="359">
        <v>6164</v>
      </c>
      <c r="M50" s="360">
        <v>6495</v>
      </c>
    </row>
    <row r="51" spans="2:13" ht="27.75" customHeight="1" x14ac:dyDescent="0.2">
      <c r="B51" s="1222"/>
      <c r="C51" s="1223"/>
      <c r="D51" s="106"/>
      <c r="E51" s="1228" t="s">
        <v>42</v>
      </c>
      <c r="F51" s="1228"/>
      <c r="G51" s="1228"/>
      <c r="H51" s="1229"/>
      <c r="I51" s="358">
        <v>972</v>
      </c>
      <c r="J51" s="359">
        <v>784</v>
      </c>
      <c r="K51" s="359">
        <v>903</v>
      </c>
      <c r="L51" s="359">
        <v>912</v>
      </c>
      <c r="M51" s="360">
        <v>961</v>
      </c>
    </row>
    <row r="52" spans="2:13" ht="27.75" customHeight="1" x14ac:dyDescent="0.2">
      <c r="B52" s="1224"/>
      <c r="C52" s="1225"/>
      <c r="D52" s="106"/>
      <c r="E52" s="1228" t="s">
        <v>43</v>
      </c>
      <c r="F52" s="1228"/>
      <c r="G52" s="1228"/>
      <c r="H52" s="1229"/>
      <c r="I52" s="358">
        <v>25459</v>
      </c>
      <c r="J52" s="359">
        <v>26374</v>
      </c>
      <c r="K52" s="359">
        <v>25529</v>
      </c>
      <c r="L52" s="359">
        <v>25046</v>
      </c>
      <c r="M52" s="360">
        <v>24205</v>
      </c>
    </row>
    <row r="53" spans="2:13" ht="27.75" customHeight="1" thickBot="1" x14ac:dyDescent="0.25">
      <c r="B53" s="1235" t="s">
        <v>19</v>
      </c>
      <c r="C53" s="1236"/>
      <c r="D53" s="110"/>
      <c r="E53" s="1237" t="s">
        <v>44</v>
      </c>
      <c r="F53" s="1237"/>
      <c r="G53" s="1237"/>
      <c r="H53" s="1238"/>
      <c r="I53" s="361">
        <v>6892</v>
      </c>
      <c r="J53" s="362">
        <v>6091</v>
      </c>
      <c r="K53" s="362">
        <v>6025</v>
      </c>
      <c r="L53" s="362">
        <v>4538</v>
      </c>
      <c r="M53" s="363">
        <v>3110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DBjwt/lCGy+YU+cCYqtDz4D1Fo9mZPXq2H/En0gpRZnPbzr9hFBoW70PqVVk4/J7+SjLCn6ZhzFfTnEvXhY6w==" saltValue="iZ/DxynIsklWkY9ds/74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7" t="s">
        <v>46</v>
      </c>
      <c r="D55" s="1247"/>
      <c r="E55" s="1248"/>
      <c r="F55" s="122">
        <v>3053</v>
      </c>
      <c r="G55" s="122">
        <v>3633</v>
      </c>
      <c r="H55" s="123">
        <v>4043</v>
      </c>
    </row>
    <row r="56" spans="2:8" ht="52.5" customHeight="1" x14ac:dyDescent="0.2">
      <c r="B56" s="124"/>
      <c r="C56" s="1249" t="s">
        <v>47</v>
      </c>
      <c r="D56" s="1249"/>
      <c r="E56" s="1250"/>
      <c r="F56" s="125">
        <v>913</v>
      </c>
      <c r="G56" s="125">
        <v>913</v>
      </c>
      <c r="H56" s="126">
        <v>958</v>
      </c>
    </row>
    <row r="57" spans="2:8" ht="53.25" customHeight="1" x14ac:dyDescent="0.2">
      <c r="B57" s="124"/>
      <c r="C57" s="1251" t="s">
        <v>48</v>
      </c>
      <c r="D57" s="1251"/>
      <c r="E57" s="1252"/>
      <c r="F57" s="127">
        <v>1913</v>
      </c>
      <c r="G57" s="127">
        <v>1892</v>
      </c>
      <c r="H57" s="128">
        <v>1855</v>
      </c>
    </row>
    <row r="58" spans="2:8" ht="45.75" customHeight="1" x14ac:dyDescent="0.2">
      <c r="B58" s="129"/>
      <c r="C58" s="1239" t="s">
        <v>564</v>
      </c>
      <c r="D58" s="1240"/>
      <c r="E58" s="1241"/>
      <c r="F58" s="130">
        <v>1159</v>
      </c>
      <c r="G58" s="130">
        <v>1137</v>
      </c>
      <c r="H58" s="131">
        <v>1115</v>
      </c>
    </row>
    <row r="59" spans="2:8" ht="45.75" customHeight="1" x14ac:dyDescent="0.2">
      <c r="B59" s="129"/>
      <c r="C59" s="1239" t="s">
        <v>565</v>
      </c>
      <c r="D59" s="1240"/>
      <c r="E59" s="1241"/>
      <c r="F59" s="130">
        <v>408</v>
      </c>
      <c r="G59" s="130">
        <v>405</v>
      </c>
      <c r="H59" s="131">
        <v>401</v>
      </c>
    </row>
    <row r="60" spans="2:8" ht="45.75" customHeight="1" x14ac:dyDescent="0.2">
      <c r="B60" s="129"/>
      <c r="C60" s="1239" t="s">
        <v>566</v>
      </c>
      <c r="D60" s="1240"/>
      <c r="E60" s="1241"/>
      <c r="F60" s="130">
        <v>79</v>
      </c>
      <c r="G60" s="130">
        <v>79</v>
      </c>
      <c r="H60" s="131">
        <v>79</v>
      </c>
    </row>
    <row r="61" spans="2:8" ht="45.75" customHeight="1" x14ac:dyDescent="0.2">
      <c r="B61" s="129"/>
      <c r="C61" s="1239" t="s">
        <v>567</v>
      </c>
      <c r="D61" s="1240"/>
      <c r="E61" s="1241"/>
      <c r="F61" s="130">
        <v>71</v>
      </c>
      <c r="G61" s="130">
        <v>71</v>
      </c>
      <c r="H61" s="131">
        <v>71</v>
      </c>
    </row>
    <row r="62" spans="2:8" ht="45.75" customHeight="1" thickBot="1" x14ac:dyDescent="0.25">
      <c r="B62" s="132"/>
      <c r="C62" s="1242" t="s">
        <v>568</v>
      </c>
      <c r="D62" s="1243"/>
      <c r="E62" s="1244"/>
      <c r="F62" s="133">
        <v>41</v>
      </c>
      <c r="G62" s="133">
        <v>41</v>
      </c>
      <c r="H62" s="134">
        <v>41</v>
      </c>
    </row>
    <row r="63" spans="2:8" ht="52.5" customHeight="1" thickBot="1" x14ac:dyDescent="0.25">
      <c r="B63" s="135"/>
      <c r="C63" s="1245" t="s">
        <v>49</v>
      </c>
      <c r="D63" s="1245"/>
      <c r="E63" s="1246"/>
      <c r="F63" s="136">
        <v>5880</v>
      </c>
      <c r="G63" s="136">
        <v>6439</v>
      </c>
      <c r="H63" s="137">
        <v>6857</v>
      </c>
    </row>
    <row r="64" spans="2:8" ht="13" x14ac:dyDescent="0.2"/>
  </sheetData>
  <sheetProtection algorithmName="SHA-512" hashValue="LQpfSbbpI9kY/dtOUZw1OkPa2tRtTDAyuxp9zRWbY68as/f0HDiAdITsZtrKBdqTIpKZHf0ildkZik9ecMxUEA==" saltValue="99IwmQkdGhvZ2+3/3y8t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EBA8E-3063-42D2-A750-5A5DDFDE9F72}">
  <sheetPr>
    <pageSetUpPr fitToPage="1"/>
  </sheetPr>
  <dimension ref="A1:DE85"/>
  <sheetViews>
    <sheetView showGridLines="0" tabSelected="1" topLeftCell="A28" zoomScale="60" zoomScaleNormal="6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584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579</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530</v>
      </c>
      <c r="BQ50" s="1255"/>
      <c r="BR50" s="1255"/>
      <c r="BS50" s="1255"/>
      <c r="BT50" s="1255"/>
      <c r="BU50" s="1255"/>
      <c r="BV50" s="1255"/>
      <c r="BW50" s="1255"/>
      <c r="BX50" s="1255" t="s">
        <v>531</v>
      </c>
      <c r="BY50" s="1255"/>
      <c r="BZ50" s="1255"/>
      <c r="CA50" s="1255"/>
      <c r="CB50" s="1255"/>
      <c r="CC50" s="1255"/>
      <c r="CD50" s="1255"/>
      <c r="CE50" s="1255"/>
      <c r="CF50" s="1255" t="s">
        <v>532</v>
      </c>
      <c r="CG50" s="1255"/>
      <c r="CH50" s="1255"/>
      <c r="CI50" s="1255"/>
      <c r="CJ50" s="1255"/>
      <c r="CK50" s="1255"/>
      <c r="CL50" s="1255"/>
      <c r="CM50" s="1255"/>
      <c r="CN50" s="1255" t="s">
        <v>533</v>
      </c>
      <c r="CO50" s="1255"/>
      <c r="CP50" s="1255"/>
      <c r="CQ50" s="1255"/>
      <c r="CR50" s="1255"/>
      <c r="CS50" s="1255"/>
      <c r="CT50" s="1255"/>
      <c r="CU50" s="1255"/>
      <c r="CV50" s="1255" t="s">
        <v>534</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578</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v>77.8</v>
      </c>
      <c r="BQ51" s="1253"/>
      <c r="BR51" s="1253"/>
      <c r="BS51" s="1253"/>
      <c r="BT51" s="1253"/>
      <c r="BU51" s="1253"/>
      <c r="BV51" s="1253"/>
      <c r="BW51" s="1253"/>
      <c r="BX51" s="1253">
        <v>65.900000000000006</v>
      </c>
      <c r="BY51" s="1253"/>
      <c r="BZ51" s="1253"/>
      <c r="CA51" s="1253"/>
      <c r="CB51" s="1253"/>
      <c r="CC51" s="1253"/>
      <c r="CD51" s="1253"/>
      <c r="CE51" s="1253"/>
      <c r="CF51" s="1253">
        <v>62.2</v>
      </c>
      <c r="CG51" s="1253"/>
      <c r="CH51" s="1253"/>
      <c r="CI51" s="1253"/>
      <c r="CJ51" s="1253"/>
      <c r="CK51" s="1253"/>
      <c r="CL51" s="1253"/>
      <c r="CM51" s="1253"/>
      <c r="CN51" s="1253">
        <v>48.8</v>
      </c>
      <c r="CO51" s="1253"/>
      <c r="CP51" s="1253"/>
      <c r="CQ51" s="1253"/>
      <c r="CR51" s="1253"/>
      <c r="CS51" s="1253"/>
      <c r="CT51" s="1253"/>
      <c r="CU51" s="1253"/>
      <c r="CV51" s="1253">
        <v>33.200000000000003</v>
      </c>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583</v>
      </c>
      <c r="BC53" s="1256"/>
      <c r="BD53" s="1256"/>
      <c r="BE53" s="1256"/>
      <c r="BF53" s="1256"/>
      <c r="BG53" s="1256"/>
      <c r="BH53" s="1256"/>
      <c r="BI53" s="1256"/>
      <c r="BJ53" s="1256"/>
      <c r="BK53" s="1256"/>
      <c r="BL53" s="1256"/>
      <c r="BM53" s="1256"/>
      <c r="BN53" s="1256"/>
      <c r="BO53" s="1256"/>
      <c r="BP53" s="1253">
        <v>61.6</v>
      </c>
      <c r="BQ53" s="1253"/>
      <c r="BR53" s="1253"/>
      <c r="BS53" s="1253"/>
      <c r="BT53" s="1253"/>
      <c r="BU53" s="1253"/>
      <c r="BV53" s="1253"/>
      <c r="BW53" s="1253"/>
      <c r="BX53" s="1253">
        <v>60.8</v>
      </c>
      <c r="BY53" s="1253"/>
      <c r="BZ53" s="1253"/>
      <c r="CA53" s="1253"/>
      <c r="CB53" s="1253"/>
      <c r="CC53" s="1253"/>
      <c r="CD53" s="1253"/>
      <c r="CE53" s="1253"/>
      <c r="CF53" s="1253">
        <v>59.8</v>
      </c>
      <c r="CG53" s="1253"/>
      <c r="CH53" s="1253"/>
      <c r="CI53" s="1253"/>
      <c r="CJ53" s="1253"/>
      <c r="CK53" s="1253"/>
      <c r="CL53" s="1253"/>
      <c r="CM53" s="1253"/>
      <c r="CN53" s="1253">
        <v>60.5</v>
      </c>
      <c r="CO53" s="1253"/>
      <c r="CP53" s="1253"/>
      <c r="CQ53" s="1253"/>
      <c r="CR53" s="1253"/>
      <c r="CS53" s="1253"/>
      <c r="CT53" s="1253"/>
      <c r="CU53" s="1253"/>
      <c r="CV53" s="1253">
        <v>61.9</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577</v>
      </c>
      <c r="AO55" s="1255"/>
      <c r="AP55" s="1255"/>
      <c r="AQ55" s="1255"/>
      <c r="AR55" s="1255"/>
      <c r="AS55" s="1255"/>
      <c r="AT55" s="1255"/>
      <c r="AU55" s="1255"/>
      <c r="AV55" s="1255"/>
      <c r="AW55" s="1255"/>
      <c r="AX55" s="1255"/>
      <c r="AY55" s="1255"/>
      <c r="AZ55" s="1255"/>
      <c r="BA55" s="1255"/>
      <c r="BB55" s="1256" t="s">
        <v>576</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583</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582</v>
      </c>
    </row>
    <row r="64" spans="1:109" ht="13" x14ac:dyDescent="0.2">
      <c r="B64" s="365"/>
      <c r="G64" s="380"/>
      <c r="I64" s="382"/>
      <c r="J64" s="382"/>
      <c r="K64" s="382"/>
      <c r="L64" s="382"/>
      <c r="M64" s="382"/>
      <c r="N64" s="381"/>
      <c r="AM64" s="380"/>
      <c r="AN64" s="380" t="s">
        <v>581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579</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530</v>
      </c>
      <c r="BQ72" s="1255"/>
      <c r="BR72" s="1255"/>
      <c r="BS72" s="1255"/>
      <c r="BT72" s="1255"/>
      <c r="BU72" s="1255"/>
      <c r="BV72" s="1255"/>
      <c r="BW72" s="1255"/>
      <c r="BX72" s="1255" t="s">
        <v>531</v>
      </c>
      <c r="BY72" s="1255"/>
      <c r="BZ72" s="1255"/>
      <c r="CA72" s="1255"/>
      <c r="CB72" s="1255"/>
      <c r="CC72" s="1255"/>
      <c r="CD72" s="1255"/>
      <c r="CE72" s="1255"/>
      <c r="CF72" s="1255" t="s">
        <v>532</v>
      </c>
      <c r="CG72" s="1255"/>
      <c r="CH72" s="1255"/>
      <c r="CI72" s="1255"/>
      <c r="CJ72" s="1255"/>
      <c r="CK72" s="1255"/>
      <c r="CL72" s="1255"/>
      <c r="CM72" s="1255"/>
      <c r="CN72" s="1255" t="s">
        <v>533</v>
      </c>
      <c r="CO72" s="1255"/>
      <c r="CP72" s="1255"/>
      <c r="CQ72" s="1255"/>
      <c r="CR72" s="1255"/>
      <c r="CS72" s="1255"/>
      <c r="CT72" s="1255"/>
      <c r="CU72" s="1255"/>
      <c r="CV72" s="1255" t="s">
        <v>534</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578</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v>77.8</v>
      </c>
      <c r="BQ73" s="1253"/>
      <c r="BR73" s="1253"/>
      <c r="BS73" s="1253"/>
      <c r="BT73" s="1253"/>
      <c r="BU73" s="1253"/>
      <c r="BV73" s="1253"/>
      <c r="BW73" s="1253"/>
      <c r="BX73" s="1253">
        <v>65.900000000000006</v>
      </c>
      <c r="BY73" s="1253"/>
      <c r="BZ73" s="1253"/>
      <c r="CA73" s="1253"/>
      <c r="CB73" s="1253"/>
      <c r="CC73" s="1253"/>
      <c r="CD73" s="1253"/>
      <c r="CE73" s="1253"/>
      <c r="CF73" s="1253">
        <v>62.2</v>
      </c>
      <c r="CG73" s="1253"/>
      <c r="CH73" s="1253"/>
      <c r="CI73" s="1253"/>
      <c r="CJ73" s="1253"/>
      <c r="CK73" s="1253"/>
      <c r="CL73" s="1253"/>
      <c r="CM73" s="1253"/>
      <c r="CN73" s="1253">
        <v>48.8</v>
      </c>
      <c r="CO73" s="1253"/>
      <c r="CP73" s="1253"/>
      <c r="CQ73" s="1253"/>
      <c r="CR73" s="1253"/>
      <c r="CS73" s="1253"/>
      <c r="CT73" s="1253"/>
      <c r="CU73" s="1253"/>
      <c r="CV73" s="1253">
        <v>33.200000000000003</v>
      </c>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9.6</v>
      </c>
      <c r="BQ75" s="1253"/>
      <c r="BR75" s="1253"/>
      <c r="BS75" s="1253"/>
      <c r="BT75" s="1253"/>
      <c r="BU75" s="1253"/>
      <c r="BV75" s="1253"/>
      <c r="BW75" s="1253"/>
      <c r="BX75" s="1253">
        <v>9.1999999999999993</v>
      </c>
      <c r="BY75" s="1253"/>
      <c r="BZ75" s="1253"/>
      <c r="CA75" s="1253"/>
      <c r="CB75" s="1253"/>
      <c r="CC75" s="1253"/>
      <c r="CD75" s="1253"/>
      <c r="CE75" s="1253"/>
      <c r="CF75" s="1253">
        <v>9.5</v>
      </c>
      <c r="CG75" s="1253"/>
      <c r="CH75" s="1253"/>
      <c r="CI75" s="1253"/>
      <c r="CJ75" s="1253"/>
      <c r="CK75" s="1253"/>
      <c r="CL75" s="1253"/>
      <c r="CM75" s="1253"/>
      <c r="CN75" s="1253">
        <v>9.4</v>
      </c>
      <c r="CO75" s="1253"/>
      <c r="CP75" s="1253"/>
      <c r="CQ75" s="1253"/>
      <c r="CR75" s="1253"/>
      <c r="CS75" s="1253"/>
      <c r="CT75" s="1253"/>
      <c r="CU75" s="1253"/>
      <c r="CV75" s="1253">
        <v>10</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577</v>
      </c>
      <c r="AO77" s="1255"/>
      <c r="AP77" s="1255"/>
      <c r="AQ77" s="1255"/>
      <c r="AR77" s="1255"/>
      <c r="AS77" s="1255"/>
      <c r="AT77" s="1255"/>
      <c r="AU77" s="1255"/>
      <c r="AV77" s="1255"/>
      <c r="AW77" s="1255"/>
      <c r="AX77" s="1255"/>
      <c r="AY77" s="1255"/>
      <c r="AZ77" s="1255"/>
      <c r="BA77" s="1255"/>
      <c r="BB77" s="1256" t="s">
        <v>576</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575</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hOlsOoUXYfJd2LJ6WRj0T0dZl8dJDbMHA+P42hXPTb+p5FdfOnu7tBkRXVd4jLiQa8dDgmwL/JMSxbtS0RfNcg==" saltValue="fK66xgRSuB3GxIKr3+2Wg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57F99-42EF-4D8C-9BCD-AA6070792C25}">
  <sheetPr>
    <pageSetUpPr fitToPage="1"/>
  </sheetPr>
  <dimension ref="A1:DR125"/>
  <sheetViews>
    <sheetView showGridLines="0" tabSelected="1"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EzND4L/WhW4/KI0vpnZVFUvZKsmCeEs4EJfVGgADawbKJUOVt0TAAB0I+1TpYMIX2vv0jkrFJ9fGq+yv+zkVYw==" saltValue="oYQgEo3P8jH5uZaldatM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210D1-EB29-458B-90BC-A3A976DCE9E4}">
  <sheetPr>
    <pageSetUpPr fitToPage="1"/>
  </sheetPr>
  <dimension ref="A1:DR125"/>
  <sheetViews>
    <sheetView showGridLines="0" tabSelected="1" topLeftCell="A46" zoomScale="40" zoomScaleNormal="4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nkByjR1pZ8IxAdzRa1/8V5LJBU0CgPBW5IQTfRZOkqrD7WFm2SuDRXxvBgyUk1A+mEv2ZecNtSAwlOo9sJuP2w==" saltValue="wnDC0Gapno2adL2ZdOSk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157978</v>
      </c>
      <c r="E3" s="156"/>
      <c r="F3" s="157">
        <v>94081</v>
      </c>
      <c r="G3" s="158"/>
      <c r="H3" s="159"/>
    </row>
    <row r="4" spans="1:8" x14ac:dyDescent="0.2">
      <c r="A4" s="160"/>
      <c r="B4" s="161"/>
      <c r="C4" s="162"/>
      <c r="D4" s="163">
        <v>62547</v>
      </c>
      <c r="E4" s="164"/>
      <c r="F4" s="165">
        <v>48949</v>
      </c>
      <c r="G4" s="166"/>
      <c r="H4" s="167"/>
    </row>
    <row r="5" spans="1:8" x14ac:dyDescent="0.2">
      <c r="A5" s="148" t="s">
        <v>524</v>
      </c>
      <c r="B5" s="153"/>
      <c r="C5" s="154"/>
      <c r="D5" s="155">
        <v>112953</v>
      </c>
      <c r="E5" s="156"/>
      <c r="F5" s="157">
        <v>92632</v>
      </c>
      <c r="G5" s="158"/>
      <c r="H5" s="159"/>
    </row>
    <row r="6" spans="1:8" x14ac:dyDescent="0.2">
      <c r="A6" s="160"/>
      <c r="B6" s="161"/>
      <c r="C6" s="162"/>
      <c r="D6" s="163">
        <v>55183</v>
      </c>
      <c r="E6" s="164"/>
      <c r="F6" s="165">
        <v>47978</v>
      </c>
      <c r="G6" s="166"/>
      <c r="H6" s="167"/>
    </row>
    <row r="7" spans="1:8" x14ac:dyDescent="0.2">
      <c r="A7" s="148" t="s">
        <v>525</v>
      </c>
      <c r="B7" s="153"/>
      <c r="C7" s="154"/>
      <c r="D7" s="155">
        <v>137286</v>
      </c>
      <c r="E7" s="156"/>
      <c r="F7" s="157">
        <v>96469</v>
      </c>
      <c r="G7" s="158"/>
      <c r="H7" s="159"/>
    </row>
    <row r="8" spans="1:8" x14ac:dyDescent="0.2">
      <c r="A8" s="160"/>
      <c r="B8" s="161"/>
      <c r="C8" s="162"/>
      <c r="D8" s="163">
        <v>51754</v>
      </c>
      <c r="E8" s="164"/>
      <c r="F8" s="165">
        <v>49775</v>
      </c>
      <c r="G8" s="166"/>
      <c r="H8" s="167"/>
    </row>
    <row r="9" spans="1:8" x14ac:dyDescent="0.2">
      <c r="A9" s="148" t="s">
        <v>526</v>
      </c>
      <c r="B9" s="153"/>
      <c r="C9" s="154"/>
      <c r="D9" s="155">
        <v>81875</v>
      </c>
      <c r="E9" s="156"/>
      <c r="F9" s="157">
        <v>85743</v>
      </c>
      <c r="G9" s="158"/>
      <c r="H9" s="159"/>
    </row>
    <row r="10" spans="1:8" x14ac:dyDescent="0.2">
      <c r="A10" s="160"/>
      <c r="B10" s="161"/>
      <c r="C10" s="162"/>
      <c r="D10" s="163">
        <v>49623</v>
      </c>
      <c r="E10" s="164"/>
      <c r="F10" s="165">
        <v>45231</v>
      </c>
      <c r="G10" s="166"/>
      <c r="H10" s="167"/>
    </row>
    <row r="11" spans="1:8" x14ac:dyDescent="0.2">
      <c r="A11" s="148" t="s">
        <v>527</v>
      </c>
      <c r="B11" s="153"/>
      <c r="C11" s="154"/>
      <c r="D11" s="155">
        <v>52106</v>
      </c>
      <c r="E11" s="156"/>
      <c r="F11" s="157">
        <v>92509</v>
      </c>
      <c r="G11" s="158"/>
      <c r="H11" s="159"/>
    </row>
    <row r="12" spans="1:8" x14ac:dyDescent="0.2">
      <c r="A12" s="160"/>
      <c r="B12" s="161"/>
      <c r="C12" s="168"/>
      <c r="D12" s="163">
        <v>33249</v>
      </c>
      <c r="E12" s="164"/>
      <c r="F12" s="165">
        <v>52274</v>
      </c>
      <c r="G12" s="166"/>
      <c r="H12" s="167"/>
    </row>
    <row r="13" spans="1:8" x14ac:dyDescent="0.2">
      <c r="A13" s="148"/>
      <c r="B13" s="153"/>
      <c r="C13" s="169"/>
      <c r="D13" s="170">
        <v>108440</v>
      </c>
      <c r="E13" s="171"/>
      <c r="F13" s="172">
        <v>92287</v>
      </c>
      <c r="G13" s="173"/>
      <c r="H13" s="159"/>
    </row>
    <row r="14" spans="1:8" x14ac:dyDescent="0.2">
      <c r="A14" s="160"/>
      <c r="B14" s="161"/>
      <c r="C14" s="162"/>
      <c r="D14" s="163">
        <v>50471</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2.41</v>
      </c>
      <c r="C19" s="174">
        <f>ROUND(VALUE(SUBSTITUTE(実質収支比率等に係る経年分析!G$48,"▲","-")),2)</f>
        <v>0.56999999999999995</v>
      </c>
      <c r="D19" s="174">
        <f>ROUND(VALUE(SUBSTITUTE(実質収支比率等に係る経年分析!H$48,"▲","-")),2)</f>
        <v>9.58</v>
      </c>
      <c r="E19" s="174">
        <f>ROUND(VALUE(SUBSTITUTE(実質収支比率等に係る経年分析!I$48,"▲","-")),2)</f>
        <v>6.88</v>
      </c>
      <c r="F19" s="174">
        <f>ROUND(VALUE(SUBSTITUTE(実質収支比率等に係る経年分析!J$48,"▲","-")),2)</f>
        <v>8.5399999999999991</v>
      </c>
    </row>
    <row r="20" spans="1:11" x14ac:dyDescent="0.2">
      <c r="A20" s="174" t="s">
        <v>53</v>
      </c>
      <c r="B20" s="174">
        <f>ROUND(VALUE(SUBSTITUTE(実質収支比率等に係る経年分析!F$47,"▲","-")),2)</f>
        <v>26.58</v>
      </c>
      <c r="C20" s="174">
        <f>ROUND(VALUE(SUBSTITUTE(実質収支比率等に係る経年分析!G$47,"▲","-")),2)</f>
        <v>26.23</v>
      </c>
      <c r="D20" s="174">
        <f>ROUND(VALUE(SUBSTITUTE(実質収支比率等に係る経年分析!H$47,"▲","-")),2)</f>
        <v>25.32</v>
      </c>
      <c r="E20" s="174">
        <f>ROUND(VALUE(SUBSTITUTE(実質収支比率等に係る経年分析!I$47,"▲","-")),2)</f>
        <v>30.92</v>
      </c>
      <c r="F20" s="174">
        <f>ROUND(VALUE(SUBSTITUTE(実質収支比率等に係る経年分析!J$47,"▲","-")),2)</f>
        <v>34.090000000000003</v>
      </c>
    </row>
    <row r="21" spans="1:11" x14ac:dyDescent="0.2">
      <c r="A21" s="174" t="s">
        <v>54</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-1.01</v>
      </c>
      <c r="D21" s="174">
        <f>IF(ISNUMBER(VALUE(SUBSTITUTE(実質収支比率等に係る経年分析!H$49,"▲","-"))),ROUND(VALUE(SUBSTITUTE(実質収支比率等に係る経年分析!H$49,"▲","-")),2),NA())</f>
        <v>9.31</v>
      </c>
      <c r="E21" s="174">
        <f>IF(ISNUMBER(VALUE(SUBSTITUTE(実質収支比率等に係る経年分析!I$49,"▲","-"))),ROUND(VALUE(SUBSTITUTE(実質収支比率等に係る経年分析!I$49,"▲","-")),2),NA())</f>
        <v>1.99</v>
      </c>
      <c r="F21" s="174">
        <f>IF(ISNUMBER(VALUE(SUBSTITUTE(実質収支比率等に係る経年分析!J$49,"▲","-"))),ROUND(VALUE(SUBSTITUTE(実質収支比率等に係る経年分析!J$49,"▲","-")),2),NA())</f>
        <v>5.18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0.56999999999999995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8.5299999999999994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11.69</v>
      </c>
    </row>
    <row r="36" spans="1:16" x14ac:dyDescent="0.2">
      <c r="A36" s="175" t="str">
        <f>IF(連結実質赤字比率に係る赤字・黒字の構成分析!C$34="",NA(),連結実質赤字比率に係る赤字・黒字の構成分析!C$34)</f>
        <v>市立八幡浜総合病院事業会計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33.450000000000003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37.450000000000003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2524</v>
      </c>
      <c r="E42" s="176"/>
      <c r="F42" s="176"/>
      <c r="G42" s="176">
        <f>'実質公債費比率（分子）の構造'!L$52</f>
        <v>2552</v>
      </c>
      <c r="H42" s="176"/>
      <c r="I42" s="176"/>
      <c r="J42" s="176">
        <f>'実質公債費比率（分子）の構造'!M$52</f>
        <v>2618</v>
      </c>
      <c r="K42" s="176"/>
      <c r="L42" s="176"/>
      <c r="M42" s="176">
        <f>'実質公債費比率（分子）の構造'!N$52</f>
        <v>2802</v>
      </c>
      <c r="N42" s="176"/>
      <c r="O42" s="176"/>
      <c r="P42" s="176">
        <f>'実質公債費比率（分子）の構造'!O$52</f>
        <v>2731</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64</v>
      </c>
      <c r="C44" s="176"/>
      <c r="D44" s="176"/>
      <c r="E44" s="176">
        <f>'実質公債費比率（分子）の構造'!L$50</f>
        <v>39</v>
      </c>
      <c r="F44" s="176"/>
      <c r="G44" s="176"/>
      <c r="H44" s="176">
        <f>'実質公債費比率（分子）の構造'!M$50</f>
        <v>37</v>
      </c>
      <c r="I44" s="176"/>
      <c r="J44" s="176"/>
      <c r="K44" s="176">
        <f>'実質公債費比率（分子）の構造'!N$50</f>
        <v>34</v>
      </c>
      <c r="L44" s="176"/>
      <c r="M44" s="176"/>
      <c r="N44" s="176">
        <f>'実質公債費比率（分子）の構造'!O$50</f>
        <v>24</v>
      </c>
      <c r="O44" s="176"/>
      <c r="P44" s="176"/>
    </row>
    <row r="45" spans="1:16" x14ac:dyDescent="0.2">
      <c r="A45" s="176" t="s">
        <v>63</v>
      </c>
      <c r="B45" s="176">
        <f>'実質公債費比率（分子）の構造'!K$49</f>
        <v>3</v>
      </c>
      <c r="C45" s="176"/>
      <c r="D45" s="176"/>
      <c r="E45" s="176">
        <f>'実質公債費比率（分子）の構造'!L$49</f>
        <v>3</v>
      </c>
      <c r="F45" s="176"/>
      <c r="G45" s="176"/>
      <c r="H45" s="176">
        <f>'実質公債費比率（分子）の構造'!M$49</f>
        <v>26</v>
      </c>
      <c r="I45" s="176"/>
      <c r="J45" s="176"/>
      <c r="K45" s="176">
        <f>'実質公債費比率（分子）の構造'!N$49</f>
        <v>44</v>
      </c>
      <c r="L45" s="176"/>
      <c r="M45" s="176"/>
      <c r="N45" s="176">
        <f>'実質公債費比率（分子）の構造'!O$49</f>
        <v>44</v>
      </c>
      <c r="O45" s="176"/>
      <c r="P45" s="176"/>
    </row>
    <row r="46" spans="1:16" x14ac:dyDescent="0.2">
      <c r="A46" s="176" t="s">
        <v>64</v>
      </c>
      <c r="B46" s="176">
        <f>'実質公債費比率（分子）の構造'!K$48</f>
        <v>1081</v>
      </c>
      <c r="C46" s="176"/>
      <c r="D46" s="176"/>
      <c r="E46" s="176">
        <f>'実質公債費比率（分子）の構造'!L$48</f>
        <v>1104</v>
      </c>
      <c r="F46" s="176"/>
      <c r="G46" s="176"/>
      <c r="H46" s="176">
        <f>'実質公債費比率（分子）の構造'!M$48</f>
        <v>1138</v>
      </c>
      <c r="I46" s="176"/>
      <c r="J46" s="176"/>
      <c r="K46" s="176">
        <f>'実質公債費比率（分子）の構造'!N$48</f>
        <v>1126</v>
      </c>
      <c r="L46" s="176"/>
      <c r="M46" s="176"/>
      <c r="N46" s="176">
        <f>'実質公債費比率（分子）の構造'!O$48</f>
        <v>1102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2253</v>
      </c>
      <c r="C49" s="176"/>
      <c r="D49" s="176"/>
      <c r="E49" s="176">
        <f>'実質公債費比率（分子）の構造'!L$45</f>
        <v>2261</v>
      </c>
      <c r="F49" s="176"/>
      <c r="G49" s="176"/>
      <c r="H49" s="176">
        <f>'実質公債費比率（分子）の構造'!M$45</f>
        <v>2333</v>
      </c>
      <c r="I49" s="176"/>
      <c r="J49" s="176"/>
      <c r="K49" s="176">
        <f>'実質公債費比率（分子）の構造'!N$45</f>
        <v>2490</v>
      </c>
      <c r="L49" s="176"/>
      <c r="M49" s="176"/>
      <c r="N49" s="176">
        <f>'実質公債費比率（分子）の構造'!O$45</f>
        <v>2596</v>
      </c>
      <c r="O49" s="176"/>
      <c r="P49" s="176"/>
    </row>
    <row r="50" spans="1:16" x14ac:dyDescent="0.2">
      <c r="A50" s="176" t="s">
        <v>67</v>
      </c>
      <c r="B50" s="176" t="e">
        <f>NA()</f>
        <v>#N/A</v>
      </c>
      <c r="C50" s="176">
        <f>IF(ISNUMBER('実質公債費比率（分子）の構造'!K$53),'実質公債費比率（分子）の構造'!K$53,NA())</f>
        <v>877</v>
      </c>
      <c r="D50" s="176" t="e">
        <f>NA()</f>
        <v>#N/A</v>
      </c>
      <c r="E50" s="176" t="e">
        <f>NA()</f>
        <v>#N/A</v>
      </c>
      <c r="F50" s="176">
        <f>IF(ISNUMBER('実質公債費比率（分子）の構造'!L$53),'実質公債費比率（分子）の構造'!L$53,NA())</f>
        <v>855</v>
      </c>
      <c r="G50" s="176" t="e">
        <f>NA()</f>
        <v>#N/A</v>
      </c>
      <c r="H50" s="176" t="e">
        <f>NA()</f>
        <v>#N/A</v>
      </c>
      <c r="I50" s="176">
        <f>IF(ISNUMBER('実質公債費比率（分子）の構造'!M$53),'実質公債費比率（分子）の構造'!M$53,NA())</f>
        <v>916</v>
      </c>
      <c r="J50" s="176" t="e">
        <f>NA()</f>
        <v>#N/A</v>
      </c>
      <c r="K50" s="176" t="e">
        <f>NA()</f>
        <v>#N/A</v>
      </c>
      <c r="L50" s="176">
        <f>IF(ISNUMBER('実質公債費比率（分子）の構造'!N$53),'実質公債費比率（分子）の構造'!N$53,NA())</f>
        <v>892</v>
      </c>
      <c r="M50" s="176" t="e">
        <f>NA()</f>
        <v>#N/A</v>
      </c>
      <c r="N50" s="176" t="e">
        <f>NA()</f>
        <v>#N/A</v>
      </c>
      <c r="O50" s="176">
        <f>IF(ISNUMBER('実質公債費比率（分子）の構造'!O$53),'実質公債費比率（分子）の構造'!O$53,NA())</f>
        <v>1035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25459</v>
      </c>
      <c r="E56" s="175"/>
      <c r="F56" s="175"/>
      <c r="G56" s="175">
        <f>'将来負担比率（分子）の構造'!J$52</f>
        <v>26374</v>
      </c>
      <c r="H56" s="175"/>
      <c r="I56" s="175"/>
      <c r="J56" s="175">
        <f>'将来負担比率（分子）の構造'!K$52</f>
        <v>25529</v>
      </c>
      <c r="K56" s="175"/>
      <c r="L56" s="175"/>
      <c r="M56" s="175">
        <f>'将来負担比率（分子）の構造'!L$52</f>
        <v>25046</v>
      </c>
      <c r="N56" s="175"/>
      <c r="O56" s="175"/>
      <c r="P56" s="175">
        <f>'将来負担比率（分子）の構造'!M$52</f>
        <v>24205</v>
      </c>
    </row>
    <row r="57" spans="1:16" x14ac:dyDescent="0.2">
      <c r="A57" s="175" t="s">
        <v>42</v>
      </c>
      <c r="B57" s="175"/>
      <c r="C57" s="175"/>
      <c r="D57" s="175">
        <f>'将来負担比率（分子）の構造'!I$51</f>
        <v>972</v>
      </c>
      <c r="E57" s="175"/>
      <c r="F57" s="175"/>
      <c r="G57" s="175">
        <f>'将来負担比率（分子）の構造'!J$51</f>
        <v>784</v>
      </c>
      <c r="H57" s="175"/>
      <c r="I57" s="175"/>
      <c r="J57" s="175">
        <f>'将来負担比率（分子）の構造'!K$51</f>
        <v>903</v>
      </c>
      <c r="K57" s="175"/>
      <c r="L57" s="175"/>
      <c r="M57" s="175">
        <f>'将来負担比率（分子）の構造'!L$51</f>
        <v>912</v>
      </c>
      <c r="N57" s="175"/>
      <c r="O57" s="175"/>
      <c r="P57" s="175">
        <f>'将来負担比率（分子）の構造'!M$51</f>
        <v>961</v>
      </c>
    </row>
    <row r="58" spans="1:16" x14ac:dyDescent="0.2">
      <c r="A58" s="175" t="s">
        <v>41</v>
      </c>
      <c r="B58" s="175"/>
      <c r="C58" s="175"/>
      <c r="D58" s="175">
        <f>'将来負担比率（分子）の構造'!I$50</f>
        <v>4620</v>
      </c>
      <c r="E58" s="175"/>
      <c r="F58" s="175"/>
      <c r="G58" s="175">
        <f>'将来負担比率（分子）の構造'!J$50</f>
        <v>5365</v>
      </c>
      <c r="H58" s="175"/>
      <c r="I58" s="175"/>
      <c r="J58" s="175">
        <f>'将来負担比率（分子）の構造'!K$50</f>
        <v>5554</v>
      </c>
      <c r="K58" s="175"/>
      <c r="L58" s="175"/>
      <c r="M58" s="175">
        <f>'将来負担比率（分子）の構造'!L$50</f>
        <v>6164</v>
      </c>
      <c r="N58" s="175"/>
      <c r="O58" s="175"/>
      <c r="P58" s="175">
        <f>'将来負担比率（分子）の構造'!M$50</f>
        <v>6495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25</v>
      </c>
      <c r="C61" s="175"/>
      <c r="D61" s="175"/>
      <c r="E61" s="175">
        <f>'将来負担比率（分子）の構造'!J$46</f>
        <v>21</v>
      </c>
      <c r="F61" s="175"/>
      <c r="G61" s="175"/>
      <c r="H61" s="175">
        <f>'将来負担比率（分子）の構造'!K$46</f>
        <v>18</v>
      </c>
      <c r="I61" s="175"/>
      <c r="J61" s="175"/>
      <c r="K61" s="175">
        <f>'将来負担比率（分子）の構造'!L$46</f>
        <v>10</v>
      </c>
      <c r="L61" s="175"/>
      <c r="M61" s="175"/>
      <c r="N61" s="175" t="str">
        <f>'将来負担比率（分子）の構造'!M$46</f>
        <v>-</v>
      </c>
      <c r="O61" s="175"/>
      <c r="P61" s="175"/>
    </row>
    <row r="62" spans="1:16" x14ac:dyDescent="0.2">
      <c r="A62" s="175" t="s">
        <v>35</v>
      </c>
      <c r="B62" s="175">
        <f>'将来負担比率（分子）の構造'!I$45</f>
        <v>2254</v>
      </c>
      <c r="C62" s="175"/>
      <c r="D62" s="175"/>
      <c r="E62" s="175">
        <f>'将来負担比率（分子）の構造'!J$45</f>
        <v>2280</v>
      </c>
      <c r="F62" s="175"/>
      <c r="G62" s="175"/>
      <c r="H62" s="175">
        <f>'将来負担比率（分子）の構造'!K$45</f>
        <v>2282</v>
      </c>
      <c r="I62" s="175"/>
      <c r="J62" s="175"/>
      <c r="K62" s="175">
        <f>'将来負担比率（分子）の構造'!L$45</f>
        <v>2328</v>
      </c>
      <c r="L62" s="175"/>
      <c r="M62" s="175"/>
      <c r="N62" s="175">
        <f>'将来負担比率（分子）の構造'!M$45</f>
        <v>2422</v>
      </c>
      <c r="O62" s="175"/>
      <c r="P62" s="175"/>
    </row>
    <row r="63" spans="1:16" x14ac:dyDescent="0.2">
      <c r="A63" s="175" t="s">
        <v>34</v>
      </c>
      <c r="B63" s="175">
        <f>'将来負担比率（分子）の構造'!I$44</f>
        <v>215</v>
      </c>
      <c r="C63" s="175"/>
      <c r="D63" s="175"/>
      <c r="E63" s="175">
        <f>'将来負担比率（分子）の構造'!J$44</f>
        <v>436</v>
      </c>
      <c r="F63" s="175"/>
      <c r="G63" s="175"/>
      <c r="H63" s="175">
        <f>'将来負担比率（分子）の構造'!K$44</f>
        <v>393</v>
      </c>
      <c r="I63" s="175"/>
      <c r="J63" s="175"/>
      <c r="K63" s="175">
        <f>'将来負担比率（分子）の構造'!L$44</f>
        <v>332</v>
      </c>
      <c r="L63" s="175"/>
      <c r="M63" s="175"/>
      <c r="N63" s="175">
        <f>'将来負担比率（分子）の構造'!M$44</f>
        <v>355</v>
      </c>
      <c r="O63" s="175"/>
      <c r="P63" s="175"/>
    </row>
    <row r="64" spans="1:16" x14ac:dyDescent="0.2">
      <c r="A64" s="175" t="s">
        <v>33</v>
      </c>
      <c r="B64" s="175">
        <f>'将来負担比率（分子）の構造'!I$43</f>
        <v>11450</v>
      </c>
      <c r="C64" s="175"/>
      <c r="D64" s="175"/>
      <c r="E64" s="175">
        <f>'将来負担比率（分子）の構造'!J$43</f>
        <v>11455</v>
      </c>
      <c r="F64" s="175"/>
      <c r="G64" s="175"/>
      <c r="H64" s="175">
        <f>'将来負担比率（分子）の構造'!K$43</f>
        <v>10348</v>
      </c>
      <c r="I64" s="175"/>
      <c r="J64" s="175"/>
      <c r="K64" s="175">
        <f>'将来負担比率（分子）の構造'!L$43</f>
        <v>9722</v>
      </c>
      <c r="L64" s="175"/>
      <c r="M64" s="175"/>
      <c r="N64" s="175">
        <f>'将来負担比率（分子）の構造'!M$43</f>
        <v>9044</v>
      </c>
      <c r="O64" s="175"/>
      <c r="P64" s="175"/>
    </row>
    <row r="65" spans="1:16" x14ac:dyDescent="0.2">
      <c r="A65" s="175" t="s">
        <v>32</v>
      </c>
      <c r="B65" s="175">
        <f>'将来負担比率（分子）の構造'!I$42</f>
        <v>139</v>
      </c>
      <c r="C65" s="175"/>
      <c r="D65" s="175"/>
      <c r="E65" s="175">
        <f>'将来負担比率（分子）の構造'!J$42</f>
        <v>103</v>
      </c>
      <c r="F65" s="175"/>
      <c r="G65" s="175"/>
      <c r="H65" s="175">
        <f>'将来負担比率（分子）の構造'!K$42</f>
        <v>72</v>
      </c>
      <c r="I65" s="175"/>
      <c r="J65" s="175"/>
      <c r="K65" s="175">
        <f>'将来負担比率（分子）の構造'!L$42</f>
        <v>42</v>
      </c>
      <c r="L65" s="175"/>
      <c r="M65" s="175"/>
      <c r="N65" s="175">
        <f>'将来負担比率（分子）の構造'!M$42</f>
        <v>21</v>
      </c>
      <c r="O65" s="175"/>
      <c r="P65" s="175"/>
    </row>
    <row r="66" spans="1:16" x14ac:dyDescent="0.2">
      <c r="A66" s="175" t="s">
        <v>31</v>
      </c>
      <c r="B66" s="175">
        <f>'将来負担比率（分子）の構造'!I$41</f>
        <v>23859</v>
      </c>
      <c r="C66" s="175"/>
      <c r="D66" s="175"/>
      <c r="E66" s="175">
        <f>'将来負担比率（分子）の構造'!J$41</f>
        <v>24320</v>
      </c>
      <c r="F66" s="175"/>
      <c r="G66" s="175"/>
      <c r="H66" s="175">
        <f>'将来負担比率（分子）の構造'!K$41</f>
        <v>24898</v>
      </c>
      <c r="I66" s="175"/>
      <c r="J66" s="175"/>
      <c r="K66" s="175">
        <f>'将来負担比率（分子）の構造'!L$41</f>
        <v>24228</v>
      </c>
      <c r="L66" s="175"/>
      <c r="M66" s="175"/>
      <c r="N66" s="175">
        <f>'将来負担比率（分子）の構造'!M$41</f>
        <v>22928</v>
      </c>
      <c r="O66" s="175"/>
      <c r="P66" s="175"/>
    </row>
    <row r="67" spans="1:16" x14ac:dyDescent="0.2">
      <c r="A67" s="175" t="s">
        <v>71</v>
      </c>
      <c r="B67" s="175" t="e">
        <f>NA()</f>
        <v>#N/A</v>
      </c>
      <c r="C67" s="175">
        <f>IF(ISNUMBER('将来負担比率（分子）の構造'!I$53), IF('将来負担比率（分子）の構造'!I$53 &lt; 0, 0, '将来負担比率（分子）の構造'!I$53), NA())</f>
        <v>6892</v>
      </c>
      <c r="D67" s="175" t="e">
        <f>NA()</f>
        <v>#N/A</v>
      </c>
      <c r="E67" s="175" t="e">
        <f>NA()</f>
        <v>#N/A</v>
      </c>
      <c r="F67" s="175">
        <f>IF(ISNUMBER('将来負担比率（分子）の構造'!J$53), IF('将来負担比率（分子）の構造'!J$53 &lt; 0, 0, '将来負担比率（分子）の構造'!J$53), NA())</f>
        <v>6091</v>
      </c>
      <c r="G67" s="175" t="e">
        <f>NA()</f>
        <v>#N/A</v>
      </c>
      <c r="H67" s="175" t="e">
        <f>NA()</f>
        <v>#N/A</v>
      </c>
      <c r="I67" s="175">
        <f>IF(ISNUMBER('将来負担比率（分子）の構造'!K$53), IF('将来負担比率（分子）の構造'!K$53 &lt; 0, 0, '将来負担比率（分子）の構造'!K$53), NA())</f>
        <v>6025</v>
      </c>
      <c r="J67" s="175" t="e">
        <f>NA()</f>
        <v>#N/A</v>
      </c>
      <c r="K67" s="175" t="e">
        <f>NA()</f>
        <v>#N/A</v>
      </c>
      <c r="L67" s="175">
        <f>IF(ISNUMBER('将来負担比率（分子）の構造'!L$53), IF('将来負担比率（分子）の構造'!L$53 &lt; 0, 0, '将来負担比率（分子）の構造'!L$53), NA())</f>
        <v>4538</v>
      </c>
      <c r="M67" s="175" t="e">
        <f>NA()</f>
        <v>#N/A</v>
      </c>
      <c r="N67" s="175" t="e">
        <f>NA()</f>
        <v>#N/A</v>
      </c>
      <c r="O67" s="175">
        <f>IF(ISNUMBER('将来負担比率（分子）の構造'!M$53), IF('将来負担比率（分子）の構造'!M$53 &lt; 0, 0, '将来負担比率（分子）の構造'!M$53), NA())</f>
        <v>3110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3053</v>
      </c>
      <c r="C72" s="179">
        <f>基金残高に係る経年分析!G55</f>
        <v>3633</v>
      </c>
      <c r="D72" s="179">
        <f>基金残高に係る経年分析!H55</f>
        <v>4043</v>
      </c>
    </row>
    <row r="73" spans="1:16" x14ac:dyDescent="0.2">
      <c r="A73" s="178" t="s">
        <v>74</v>
      </c>
      <c r="B73" s="179">
        <f>基金残高に係る経年分析!F56</f>
        <v>913</v>
      </c>
      <c r="C73" s="179">
        <f>基金残高に係る経年分析!G56</f>
        <v>913</v>
      </c>
      <c r="D73" s="179">
        <f>基金残高に係る経年分析!H56</f>
        <v>958</v>
      </c>
    </row>
    <row r="74" spans="1:16" x14ac:dyDescent="0.2">
      <c r="A74" s="178" t="s">
        <v>75</v>
      </c>
      <c r="B74" s="179">
        <f>基金残高に係る経年分析!F57</f>
        <v>1913</v>
      </c>
      <c r="C74" s="179">
        <f>基金残高に係る経年分析!G57</f>
        <v>1892</v>
      </c>
      <c r="D74" s="179">
        <f>基金残高に係る経年分析!H57</f>
        <v>1855</v>
      </c>
    </row>
  </sheetData>
  <sheetProtection algorithmName="SHA-512" hashValue="F0ZQLYvOSOEX+H0T6aqKJs603jRnW2R4+XSDaCbRJvGe/bJd9OwTECnVkBJSD4vRzQ1bPoXOG92qIk9BczOaTQ==" saltValue="ozyEklAPsjd5ZZHbFSmu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80" zoomScaleNormal="8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3414970</v>
      </c>
      <c r="S5" s="649"/>
      <c r="T5" s="649"/>
      <c r="U5" s="649"/>
      <c r="V5" s="649"/>
      <c r="W5" s="649"/>
      <c r="X5" s="649"/>
      <c r="Y5" s="650"/>
      <c r="Z5" s="651">
        <v>14.6</v>
      </c>
      <c r="AA5" s="651"/>
      <c r="AB5" s="651"/>
      <c r="AC5" s="651"/>
      <c r="AD5" s="652">
        <v>3340672</v>
      </c>
      <c r="AE5" s="652"/>
      <c r="AF5" s="652"/>
      <c r="AG5" s="652"/>
      <c r="AH5" s="652"/>
      <c r="AI5" s="652"/>
      <c r="AJ5" s="652"/>
      <c r="AK5" s="652"/>
      <c r="AL5" s="653">
        <v>28</v>
      </c>
      <c r="AM5" s="654"/>
      <c r="AN5" s="654"/>
      <c r="AO5" s="655"/>
      <c r="AP5" s="645" t="s">
        <v>216</v>
      </c>
      <c r="AQ5" s="646"/>
      <c r="AR5" s="646"/>
      <c r="AS5" s="646"/>
      <c r="AT5" s="646"/>
      <c r="AU5" s="646"/>
      <c r="AV5" s="646"/>
      <c r="AW5" s="646"/>
      <c r="AX5" s="646"/>
      <c r="AY5" s="646"/>
      <c r="AZ5" s="646"/>
      <c r="BA5" s="646"/>
      <c r="BB5" s="646"/>
      <c r="BC5" s="646"/>
      <c r="BD5" s="646"/>
      <c r="BE5" s="646"/>
      <c r="BF5" s="647"/>
      <c r="BG5" s="659">
        <v>3340194</v>
      </c>
      <c r="BH5" s="660"/>
      <c r="BI5" s="660"/>
      <c r="BJ5" s="660"/>
      <c r="BK5" s="660"/>
      <c r="BL5" s="660"/>
      <c r="BM5" s="660"/>
      <c r="BN5" s="661"/>
      <c r="BO5" s="662">
        <v>97.8</v>
      </c>
      <c r="BP5" s="662"/>
      <c r="BQ5" s="662"/>
      <c r="BR5" s="662"/>
      <c r="BS5" s="663">
        <v>47528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140979</v>
      </c>
      <c r="S6" s="660"/>
      <c r="T6" s="660"/>
      <c r="U6" s="660"/>
      <c r="V6" s="660"/>
      <c r="W6" s="660"/>
      <c r="X6" s="660"/>
      <c r="Y6" s="661"/>
      <c r="Z6" s="662">
        <v>0.6</v>
      </c>
      <c r="AA6" s="662"/>
      <c r="AB6" s="662"/>
      <c r="AC6" s="662"/>
      <c r="AD6" s="663">
        <v>140979</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3340194</v>
      </c>
      <c r="BH6" s="660"/>
      <c r="BI6" s="660"/>
      <c r="BJ6" s="660"/>
      <c r="BK6" s="660"/>
      <c r="BL6" s="660"/>
      <c r="BM6" s="660"/>
      <c r="BN6" s="661"/>
      <c r="BO6" s="662">
        <v>97.8</v>
      </c>
      <c r="BP6" s="662"/>
      <c r="BQ6" s="662"/>
      <c r="BR6" s="662"/>
      <c r="BS6" s="663">
        <v>47528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144077</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144077</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2103</v>
      </c>
      <c r="S7" s="660"/>
      <c r="T7" s="660"/>
      <c r="U7" s="660"/>
      <c r="V7" s="660"/>
      <c r="W7" s="660"/>
      <c r="X7" s="660"/>
      <c r="Y7" s="661"/>
      <c r="Z7" s="662">
        <v>0</v>
      </c>
      <c r="AA7" s="662"/>
      <c r="AB7" s="662"/>
      <c r="AC7" s="662"/>
      <c r="AD7" s="663">
        <v>2103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1532403</v>
      </c>
      <c r="BH7" s="660"/>
      <c r="BI7" s="660"/>
      <c r="BJ7" s="660"/>
      <c r="BK7" s="660"/>
      <c r="BL7" s="660"/>
      <c r="BM7" s="660"/>
      <c r="BN7" s="661"/>
      <c r="BO7" s="662">
        <v>44.9</v>
      </c>
      <c r="BP7" s="662"/>
      <c r="BQ7" s="662"/>
      <c r="BR7" s="662"/>
      <c r="BS7" s="663">
        <v>47528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3283712</v>
      </c>
      <c r="CS7" s="660"/>
      <c r="CT7" s="660"/>
      <c r="CU7" s="660"/>
      <c r="CV7" s="660"/>
      <c r="CW7" s="660"/>
      <c r="CX7" s="660"/>
      <c r="CY7" s="661"/>
      <c r="CZ7" s="662">
        <v>14.8</v>
      </c>
      <c r="DA7" s="662"/>
      <c r="DB7" s="662"/>
      <c r="DC7" s="662"/>
      <c r="DD7" s="668">
        <v>22776</v>
      </c>
      <c r="DE7" s="660"/>
      <c r="DF7" s="660"/>
      <c r="DG7" s="660"/>
      <c r="DH7" s="660"/>
      <c r="DI7" s="660"/>
      <c r="DJ7" s="660"/>
      <c r="DK7" s="660"/>
      <c r="DL7" s="660"/>
      <c r="DM7" s="660"/>
      <c r="DN7" s="660"/>
      <c r="DO7" s="660"/>
      <c r="DP7" s="661"/>
      <c r="DQ7" s="668">
        <v>2889299</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21947</v>
      </c>
      <c r="S8" s="660"/>
      <c r="T8" s="660"/>
      <c r="U8" s="660"/>
      <c r="V8" s="660"/>
      <c r="W8" s="660"/>
      <c r="X8" s="660"/>
      <c r="Y8" s="661"/>
      <c r="Z8" s="662">
        <v>0.1</v>
      </c>
      <c r="AA8" s="662"/>
      <c r="AB8" s="662"/>
      <c r="AC8" s="662"/>
      <c r="AD8" s="663">
        <v>21947</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52921</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6526698</v>
      </c>
      <c r="CS8" s="660"/>
      <c r="CT8" s="660"/>
      <c r="CU8" s="660"/>
      <c r="CV8" s="660"/>
      <c r="CW8" s="660"/>
      <c r="CX8" s="660"/>
      <c r="CY8" s="661"/>
      <c r="CZ8" s="662">
        <v>29.3</v>
      </c>
      <c r="DA8" s="662"/>
      <c r="DB8" s="662"/>
      <c r="DC8" s="662"/>
      <c r="DD8" s="668">
        <v>47671</v>
      </c>
      <c r="DE8" s="660"/>
      <c r="DF8" s="660"/>
      <c r="DG8" s="660"/>
      <c r="DH8" s="660"/>
      <c r="DI8" s="660"/>
      <c r="DJ8" s="660"/>
      <c r="DK8" s="660"/>
      <c r="DL8" s="660"/>
      <c r="DM8" s="660"/>
      <c r="DN8" s="660"/>
      <c r="DO8" s="660"/>
      <c r="DP8" s="661"/>
      <c r="DQ8" s="668">
        <v>3671274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26527</v>
      </c>
      <c r="S9" s="660"/>
      <c r="T9" s="660"/>
      <c r="U9" s="660"/>
      <c r="V9" s="660"/>
      <c r="W9" s="660"/>
      <c r="X9" s="660"/>
      <c r="Y9" s="661"/>
      <c r="Z9" s="662">
        <v>0.1</v>
      </c>
      <c r="AA9" s="662"/>
      <c r="AB9" s="662"/>
      <c r="AC9" s="662"/>
      <c r="AD9" s="663">
        <v>26527</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1273433</v>
      </c>
      <c r="BH9" s="660"/>
      <c r="BI9" s="660"/>
      <c r="BJ9" s="660"/>
      <c r="BK9" s="660"/>
      <c r="BL9" s="660"/>
      <c r="BM9" s="660"/>
      <c r="BN9" s="661"/>
      <c r="BO9" s="662">
        <v>37.299999999999997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2637738</v>
      </c>
      <c r="CS9" s="660"/>
      <c r="CT9" s="660"/>
      <c r="CU9" s="660"/>
      <c r="CV9" s="660"/>
      <c r="CW9" s="660"/>
      <c r="CX9" s="660"/>
      <c r="CY9" s="661"/>
      <c r="CZ9" s="662">
        <v>11.9</v>
      </c>
      <c r="DA9" s="662"/>
      <c r="DB9" s="662"/>
      <c r="DC9" s="662"/>
      <c r="DD9" s="668">
        <v>156097</v>
      </c>
      <c r="DE9" s="660"/>
      <c r="DF9" s="660"/>
      <c r="DG9" s="660"/>
      <c r="DH9" s="660"/>
      <c r="DI9" s="660"/>
      <c r="DJ9" s="660"/>
      <c r="DK9" s="660"/>
      <c r="DL9" s="660"/>
      <c r="DM9" s="660"/>
      <c r="DN9" s="660"/>
      <c r="DO9" s="660"/>
      <c r="DP9" s="661"/>
      <c r="DQ9" s="668">
        <v>1904967</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95084</v>
      </c>
      <c r="BH10" s="660"/>
      <c r="BI10" s="660"/>
      <c r="BJ10" s="660"/>
      <c r="BK10" s="660"/>
      <c r="BL10" s="660"/>
      <c r="BM10" s="660"/>
      <c r="BN10" s="661"/>
      <c r="BO10" s="662">
        <v>2.8</v>
      </c>
      <c r="BP10" s="662"/>
      <c r="BQ10" s="662"/>
      <c r="BR10" s="662"/>
      <c r="BS10" s="663">
        <v>15824</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20573</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573</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783273</v>
      </c>
      <c r="S11" s="660"/>
      <c r="T11" s="660"/>
      <c r="U11" s="660"/>
      <c r="V11" s="660"/>
      <c r="W11" s="660"/>
      <c r="X11" s="660"/>
      <c r="Y11" s="661"/>
      <c r="Z11" s="664">
        <v>3.3</v>
      </c>
      <c r="AA11" s="665"/>
      <c r="AB11" s="665"/>
      <c r="AC11" s="671"/>
      <c r="AD11" s="668">
        <v>783273</v>
      </c>
      <c r="AE11" s="660"/>
      <c r="AF11" s="660"/>
      <c r="AG11" s="660"/>
      <c r="AH11" s="660"/>
      <c r="AI11" s="660"/>
      <c r="AJ11" s="660"/>
      <c r="AK11" s="661"/>
      <c r="AL11" s="664">
        <v>6.6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110965</v>
      </c>
      <c r="BH11" s="660"/>
      <c r="BI11" s="660"/>
      <c r="BJ11" s="660"/>
      <c r="BK11" s="660"/>
      <c r="BL11" s="660"/>
      <c r="BM11" s="660"/>
      <c r="BN11" s="661"/>
      <c r="BO11" s="662">
        <v>3.2</v>
      </c>
      <c r="BP11" s="662"/>
      <c r="BQ11" s="662"/>
      <c r="BR11" s="662"/>
      <c r="BS11" s="663">
        <v>31704</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1314086</v>
      </c>
      <c r="CS11" s="660"/>
      <c r="CT11" s="660"/>
      <c r="CU11" s="660"/>
      <c r="CV11" s="660"/>
      <c r="CW11" s="660"/>
      <c r="CX11" s="660"/>
      <c r="CY11" s="661"/>
      <c r="CZ11" s="662">
        <v>5.9</v>
      </c>
      <c r="DA11" s="662"/>
      <c r="DB11" s="662"/>
      <c r="DC11" s="662"/>
      <c r="DD11" s="668">
        <v>350497</v>
      </c>
      <c r="DE11" s="660"/>
      <c r="DF11" s="660"/>
      <c r="DG11" s="660"/>
      <c r="DH11" s="660"/>
      <c r="DI11" s="660"/>
      <c r="DJ11" s="660"/>
      <c r="DK11" s="660"/>
      <c r="DL11" s="660"/>
      <c r="DM11" s="660"/>
      <c r="DN11" s="660"/>
      <c r="DO11" s="660"/>
      <c r="DP11" s="661"/>
      <c r="DQ11" s="668">
        <v>385167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1465966</v>
      </c>
      <c r="BH12" s="660"/>
      <c r="BI12" s="660"/>
      <c r="BJ12" s="660"/>
      <c r="BK12" s="660"/>
      <c r="BL12" s="660"/>
      <c r="BM12" s="660"/>
      <c r="BN12" s="661"/>
      <c r="BO12" s="662">
        <v>42.9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724046</v>
      </c>
      <c r="CS12" s="660"/>
      <c r="CT12" s="660"/>
      <c r="CU12" s="660"/>
      <c r="CV12" s="660"/>
      <c r="CW12" s="660"/>
      <c r="CX12" s="660"/>
      <c r="CY12" s="661"/>
      <c r="CZ12" s="662">
        <v>3.3</v>
      </c>
      <c r="DA12" s="662"/>
      <c r="DB12" s="662"/>
      <c r="DC12" s="662"/>
      <c r="DD12" s="668" t="s">
        <v>122</v>
      </c>
      <c r="DE12" s="660"/>
      <c r="DF12" s="660"/>
      <c r="DG12" s="660"/>
      <c r="DH12" s="660"/>
      <c r="DI12" s="660"/>
      <c r="DJ12" s="660"/>
      <c r="DK12" s="660"/>
      <c r="DL12" s="660"/>
      <c r="DM12" s="660"/>
      <c r="DN12" s="660"/>
      <c r="DO12" s="660"/>
      <c r="DP12" s="661"/>
      <c r="DQ12" s="668">
        <v>349044</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1459902</v>
      </c>
      <c r="BH13" s="660"/>
      <c r="BI13" s="660"/>
      <c r="BJ13" s="660"/>
      <c r="BK13" s="660"/>
      <c r="BL13" s="660"/>
      <c r="BM13" s="660"/>
      <c r="BN13" s="661"/>
      <c r="BO13" s="662">
        <v>42.8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2196595</v>
      </c>
      <c r="CS13" s="660"/>
      <c r="CT13" s="660"/>
      <c r="CU13" s="660"/>
      <c r="CV13" s="660"/>
      <c r="CW13" s="660"/>
      <c r="CX13" s="660"/>
      <c r="CY13" s="661"/>
      <c r="CZ13" s="662">
        <v>9.9</v>
      </c>
      <c r="DA13" s="662"/>
      <c r="DB13" s="662"/>
      <c r="DC13" s="662"/>
      <c r="DD13" s="668">
        <v>642205</v>
      </c>
      <c r="DE13" s="660"/>
      <c r="DF13" s="660"/>
      <c r="DG13" s="660"/>
      <c r="DH13" s="660"/>
      <c r="DI13" s="660"/>
      <c r="DJ13" s="660"/>
      <c r="DK13" s="660"/>
      <c r="DL13" s="660"/>
      <c r="DM13" s="660"/>
      <c r="DN13" s="660"/>
      <c r="DO13" s="660"/>
      <c r="DP13" s="661"/>
      <c r="DQ13" s="668">
        <v>917893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1565</v>
      </c>
      <c r="S14" s="660"/>
      <c r="T14" s="660"/>
      <c r="U14" s="660"/>
      <c r="V14" s="660"/>
      <c r="W14" s="660"/>
      <c r="X14" s="660"/>
      <c r="Y14" s="661"/>
      <c r="Z14" s="662">
        <v>0</v>
      </c>
      <c r="AA14" s="662"/>
      <c r="AB14" s="662"/>
      <c r="AC14" s="662"/>
      <c r="AD14" s="663">
        <v>1565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122912</v>
      </c>
      <c r="BH14" s="660"/>
      <c r="BI14" s="660"/>
      <c r="BJ14" s="660"/>
      <c r="BK14" s="660"/>
      <c r="BL14" s="660"/>
      <c r="BM14" s="660"/>
      <c r="BN14" s="661"/>
      <c r="BO14" s="662">
        <v>3.6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709499</v>
      </c>
      <c r="CS14" s="660"/>
      <c r="CT14" s="660"/>
      <c r="CU14" s="660"/>
      <c r="CV14" s="660"/>
      <c r="CW14" s="660"/>
      <c r="CX14" s="660"/>
      <c r="CY14" s="661"/>
      <c r="CZ14" s="662">
        <v>3.2</v>
      </c>
      <c r="DA14" s="662"/>
      <c r="DB14" s="662"/>
      <c r="DC14" s="662"/>
      <c r="DD14" s="668">
        <v>56384</v>
      </c>
      <c r="DE14" s="660"/>
      <c r="DF14" s="660"/>
      <c r="DG14" s="660"/>
      <c r="DH14" s="660"/>
      <c r="DI14" s="660"/>
      <c r="DJ14" s="660"/>
      <c r="DK14" s="660"/>
      <c r="DL14" s="660"/>
      <c r="DM14" s="660"/>
      <c r="DN14" s="660"/>
      <c r="DO14" s="660"/>
      <c r="DP14" s="661"/>
      <c r="DQ14" s="668">
        <v>615147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218913</v>
      </c>
      <c r="BH15" s="660"/>
      <c r="BI15" s="660"/>
      <c r="BJ15" s="660"/>
      <c r="BK15" s="660"/>
      <c r="BL15" s="660"/>
      <c r="BM15" s="660"/>
      <c r="BN15" s="661"/>
      <c r="BO15" s="662">
        <v>6.4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1891626</v>
      </c>
      <c r="CS15" s="660"/>
      <c r="CT15" s="660"/>
      <c r="CU15" s="660"/>
      <c r="CV15" s="660"/>
      <c r="CW15" s="660"/>
      <c r="CX15" s="660"/>
      <c r="CY15" s="661"/>
      <c r="CZ15" s="662">
        <v>8.5</v>
      </c>
      <c r="DA15" s="662"/>
      <c r="DB15" s="662"/>
      <c r="DC15" s="662"/>
      <c r="DD15" s="668">
        <v>326044</v>
      </c>
      <c r="DE15" s="660"/>
      <c r="DF15" s="660"/>
      <c r="DG15" s="660"/>
      <c r="DH15" s="660"/>
      <c r="DI15" s="660"/>
      <c r="DJ15" s="660"/>
      <c r="DK15" s="660"/>
      <c r="DL15" s="660"/>
      <c r="DM15" s="660"/>
      <c r="DN15" s="660"/>
      <c r="DO15" s="660"/>
      <c r="DP15" s="661"/>
      <c r="DQ15" s="668">
        <v>932381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13858</v>
      </c>
      <c r="S16" s="660"/>
      <c r="T16" s="660"/>
      <c r="U16" s="660"/>
      <c r="V16" s="660"/>
      <c r="W16" s="660"/>
      <c r="X16" s="660"/>
      <c r="Y16" s="661"/>
      <c r="Z16" s="662">
        <v>0.1</v>
      </c>
      <c r="AA16" s="662"/>
      <c r="AB16" s="662"/>
      <c r="AC16" s="662"/>
      <c r="AD16" s="663">
        <v>13858</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199689</v>
      </c>
      <c r="CS16" s="660"/>
      <c r="CT16" s="660"/>
      <c r="CU16" s="660"/>
      <c r="CV16" s="660"/>
      <c r="CW16" s="660"/>
      <c r="CX16" s="660"/>
      <c r="CY16" s="661"/>
      <c r="CZ16" s="662">
        <v>0.9</v>
      </c>
      <c r="DA16" s="662"/>
      <c r="DB16" s="662"/>
      <c r="DC16" s="662"/>
      <c r="DD16" s="668" t="s">
        <v>122</v>
      </c>
      <c r="DE16" s="660"/>
      <c r="DF16" s="660"/>
      <c r="DG16" s="660"/>
      <c r="DH16" s="660"/>
      <c r="DI16" s="660"/>
      <c r="DJ16" s="660"/>
      <c r="DK16" s="660"/>
      <c r="DL16" s="660"/>
      <c r="DM16" s="660"/>
      <c r="DN16" s="660"/>
      <c r="DO16" s="660"/>
      <c r="DP16" s="661"/>
      <c r="DQ16" s="668">
        <v>79403</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85426</v>
      </c>
      <c r="S17" s="660"/>
      <c r="T17" s="660"/>
      <c r="U17" s="660"/>
      <c r="V17" s="660"/>
      <c r="W17" s="660"/>
      <c r="X17" s="660"/>
      <c r="Y17" s="661"/>
      <c r="Z17" s="662">
        <v>0.4</v>
      </c>
      <c r="AA17" s="662"/>
      <c r="AB17" s="662"/>
      <c r="AC17" s="662"/>
      <c r="AD17" s="663">
        <v>85426</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2596169</v>
      </c>
      <c r="CS17" s="660"/>
      <c r="CT17" s="660"/>
      <c r="CU17" s="660"/>
      <c r="CV17" s="660"/>
      <c r="CW17" s="660"/>
      <c r="CX17" s="660"/>
      <c r="CY17" s="661"/>
      <c r="CZ17" s="662">
        <v>11.7</v>
      </c>
      <c r="DA17" s="662"/>
      <c r="DB17" s="662"/>
      <c r="DC17" s="662"/>
      <c r="DD17" s="668" t="s">
        <v>122</v>
      </c>
      <c r="DE17" s="660"/>
      <c r="DF17" s="660"/>
      <c r="DG17" s="660"/>
      <c r="DH17" s="660"/>
      <c r="DI17" s="660"/>
      <c r="DJ17" s="660"/>
      <c r="DK17" s="660"/>
      <c r="DL17" s="660"/>
      <c r="DM17" s="660"/>
      <c r="DN17" s="660"/>
      <c r="DO17" s="660"/>
      <c r="DP17" s="661"/>
      <c r="DQ17" s="668">
        <v>2511640</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15813</v>
      </c>
      <c r="S18" s="660"/>
      <c r="T18" s="660"/>
      <c r="U18" s="660"/>
      <c r="V18" s="660"/>
      <c r="W18" s="660"/>
      <c r="X18" s="660"/>
      <c r="Y18" s="661"/>
      <c r="Z18" s="662">
        <v>0.1</v>
      </c>
      <c r="AA18" s="662"/>
      <c r="AB18" s="662"/>
      <c r="AC18" s="662"/>
      <c r="AD18" s="663">
        <v>15813</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15813</v>
      </c>
      <c r="S19" s="660"/>
      <c r="T19" s="660"/>
      <c r="U19" s="660"/>
      <c r="V19" s="660"/>
      <c r="W19" s="660"/>
      <c r="X19" s="660"/>
      <c r="Y19" s="661"/>
      <c r="Z19" s="662">
        <v>0.1</v>
      </c>
      <c r="AA19" s="662"/>
      <c r="AB19" s="662"/>
      <c r="AC19" s="662"/>
      <c r="AD19" s="663">
        <v>15813</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74776</v>
      </c>
      <c r="BH19" s="660"/>
      <c r="BI19" s="660"/>
      <c r="BJ19" s="660"/>
      <c r="BK19" s="660"/>
      <c r="BL19" s="660"/>
      <c r="BM19" s="660"/>
      <c r="BN19" s="661"/>
      <c r="BO19" s="662">
        <v>2.2000000000000002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74776</v>
      </c>
      <c r="BH20" s="660"/>
      <c r="BI20" s="660"/>
      <c r="BJ20" s="660"/>
      <c r="BK20" s="660"/>
      <c r="BL20" s="660"/>
      <c r="BM20" s="660"/>
      <c r="BN20" s="661"/>
      <c r="BO20" s="662">
        <v>2.2000000000000002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22244508</v>
      </c>
      <c r="CS20" s="660"/>
      <c r="CT20" s="660"/>
      <c r="CU20" s="660"/>
      <c r="CV20" s="660"/>
      <c r="CW20" s="660"/>
      <c r="CX20" s="660"/>
      <c r="CY20" s="661"/>
      <c r="CZ20" s="662">
        <v>100</v>
      </c>
      <c r="DA20" s="662"/>
      <c r="DB20" s="662"/>
      <c r="DC20" s="662"/>
      <c r="DD20" s="668">
        <v>1601674</v>
      </c>
      <c r="DE20" s="660"/>
      <c r="DF20" s="660"/>
      <c r="DG20" s="660"/>
      <c r="DH20" s="660"/>
      <c r="DI20" s="660"/>
      <c r="DJ20" s="660"/>
      <c r="DK20" s="660"/>
      <c r="DL20" s="660"/>
      <c r="DM20" s="660"/>
      <c r="DN20" s="660"/>
      <c r="DO20" s="660"/>
      <c r="DP20" s="661"/>
      <c r="DQ20" s="668">
        <v>14400865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8419508</v>
      </c>
      <c r="S21" s="660"/>
      <c r="T21" s="660"/>
      <c r="U21" s="660"/>
      <c r="V21" s="660"/>
      <c r="W21" s="660"/>
      <c r="X21" s="660"/>
      <c r="Y21" s="661"/>
      <c r="Z21" s="662">
        <v>36</v>
      </c>
      <c r="AA21" s="662"/>
      <c r="AB21" s="662"/>
      <c r="AC21" s="662"/>
      <c r="AD21" s="663">
        <v>7378673</v>
      </c>
      <c r="AE21" s="663"/>
      <c r="AF21" s="663"/>
      <c r="AG21" s="663"/>
      <c r="AH21" s="663"/>
      <c r="AI21" s="663"/>
      <c r="AJ21" s="663"/>
      <c r="AK21" s="663"/>
      <c r="AL21" s="664">
        <v>61.9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478</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7378673</v>
      </c>
      <c r="S22" s="660"/>
      <c r="T22" s="660"/>
      <c r="U22" s="660"/>
      <c r="V22" s="660"/>
      <c r="W22" s="660"/>
      <c r="X22" s="660"/>
      <c r="Y22" s="661"/>
      <c r="Z22" s="662">
        <v>31.5</v>
      </c>
      <c r="AA22" s="662"/>
      <c r="AB22" s="662"/>
      <c r="AC22" s="662"/>
      <c r="AD22" s="663">
        <v>7378673</v>
      </c>
      <c r="AE22" s="663"/>
      <c r="AF22" s="663"/>
      <c r="AG22" s="663"/>
      <c r="AH22" s="663"/>
      <c r="AI22" s="663"/>
      <c r="AJ22" s="663"/>
      <c r="AK22" s="663"/>
      <c r="AL22" s="664">
        <v>61.9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1040835</v>
      </c>
      <c r="S23" s="660"/>
      <c r="T23" s="660"/>
      <c r="U23" s="660"/>
      <c r="V23" s="660"/>
      <c r="W23" s="660"/>
      <c r="X23" s="660"/>
      <c r="Y23" s="661"/>
      <c r="Z23" s="662">
        <v>4.4000000000000004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74298</v>
      </c>
      <c r="BH23" s="660"/>
      <c r="BI23" s="660"/>
      <c r="BJ23" s="660"/>
      <c r="BK23" s="660"/>
      <c r="BL23" s="660"/>
      <c r="BM23" s="660"/>
      <c r="BN23" s="661"/>
      <c r="BO23" s="662">
        <v>2.2000000000000002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8792197</v>
      </c>
      <c r="CS24" s="649"/>
      <c r="CT24" s="649"/>
      <c r="CU24" s="649"/>
      <c r="CV24" s="649"/>
      <c r="CW24" s="649"/>
      <c r="CX24" s="649"/>
      <c r="CY24" s="650"/>
      <c r="CZ24" s="653">
        <v>39.5</v>
      </c>
      <c r="DA24" s="654"/>
      <c r="DB24" s="654"/>
      <c r="DC24" s="670"/>
      <c r="DD24" s="694">
        <v>6079980</v>
      </c>
      <c r="DE24" s="649"/>
      <c r="DF24" s="649"/>
      <c r="DG24" s="649"/>
      <c r="DH24" s="649"/>
      <c r="DI24" s="649"/>
      <c r="DJ24" s="649"/>
      <c r="DK24" s="650"/>
      <c r="DL24" s="694">
        <v>5555603</v>
      </c>
      <c r="DM24" s="649"/>
      <c r="DN24" s="649"/>
      <c r="DO24" s="649"/>
      <c r="DP24" s="649"/>
      <c r="DQ24" s="649"/>
      <c r="DR24" s="649"/>
      <c r="DS24" s="649"/>
      <c r="DT24" s="649"/>
      <c r="DU24" s="649"/>
      <c r="DV24" s="650"/>
      <c r="DW24" s="653">
        <v>46.4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12925969</v>
      </c>
      <c r="S25" s="660"/>
      <c r="T25" s="660"/>
      <c r="U25" s="660"/>
      <c r="V25" s="660"/>
      <c r="W25" s="660"/>
      <c r="X25" s="660"/>
      <c r="Y25" s="661"/>
      <c r="Z25" s="662">
        <v>55.2</v>
      </c>
      <c r="AA25" s="662"/>
      <c r="AB25" s="662"/>
      <c r="AC25" s="662"/>
      <c r="AD25" s="663">
        <v>11810836</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3220939</v>
      </c>
      <c r="CS25" s="691"/>
      <c r="CT25" s="691"/>
      <c r="CU25" s="691"/>
      <c r="CV25" s="691"/>
      <c r="CW25" s="691"/>
      <c r="CX25" s="691"/>
      <c r="CY25" s="692"/>
      <c r="CZ25" s="664">
        <v>14.5</v>
      </c>
      <c r="DA25" s="689"/>
      <c r="DB25" s="689"/>
      <c r="DC25" s="693"/>
      <c r="DD25" s="668">
        <v>2588090</v>
      </c>
      <c r="DE25" s="691"/>
      <c r="DF25" s="691"/>
      <c r="DG25" s="691"/>
      <c r="DH25" s="691"/>
      <c r="DI25" s="691"/>
      <c r="DJ25" s="691"/>
      <c r="DK25" s="692"/>
      <c r="DL25" s="668">
        <v>2504774</v>
      </c>
      <c r="DM25" s="691"/>
      <c r="DN25" s="691"/>
      <c r="DO25" s="691"/>
      <c r="DP25" s="691"/>
      <c r="DQ25" s="691"/>
      <c r="DR25" s="691"/>
      <c r="DS25" s="691"/>
      <c r="DT25" s="691"/>
      <c r="DU25" s="691"/>
      <c r="DV25" s="692"/>
      <c r="DW25" s="664">
        <v>20.9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2155</v>
      </c>
      <c r="S26" s="660"/>
      <c r="T26" s="660"/>
      <c r="U26" s="660"/>
      <c r="V26" s="660"/>
      <c r="W26" s="660"/>
      <c r="X26" s="660"/>
      <c r="Y26" s="661"/>
      <c r="Z26" s="662">
        <v>0</v>
      </c>
      <c r="AA26" s="662"/>
      <c r="AB26" s="662"/>
      <c r="AC26" s="662"/>
      <c r="AD26" s="663">
        <v>2155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2019983</v>
      </c>
      <c r="CS26" s="660"/>
      <c r="CT26" s="660"/>
      <c r="CU26" s="660"/>
      <c r="CV26" s="660"/>
      <c r="CW26" s="660"/>
      <c r="CX26" s="660"/>
      <c r="CY26" s="661"/>
      <c r="CZ26" s="664">
        <v>9.1</v>
      </c>
      <c r="DA26" s="689"/>
      <c r="DB26" s="689"/>
      <c r="DC26" s="693"/>
      <c r="DD26" s="668">
        <v>1704684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436961</v>
      </c>
      <c r="S27" s="660"/>
      <c r="T27" s="660"/>
      <c r="U27" s="660"/>
      <c r="V27" s="660"/>
      <c r="W27" s="660"/>
      <c r="X27" s="660"/>
      <c r="Y27" s="661"/>
      <c r="Z27" s="662">
        <v>1.9</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3414970</v>
      </c>
      <c r="BH27" s="660"/>
      <c r="BI27" s="660"/>
      <c r="BJ27" s="660"/>
      <c r="BK27" s="660"/>
      <c r="BL27" s="660"/>
      <c r="BM27" s="660"/>
      <c r="BN27" s="661"/>
      <c r="BO27" s="662">
        <v>100</v>
      </c>
      <c r="BP27" s="662"/>
      <c r="BQ27" s="662"/>
      <c r="BR27" s="662"/>
      <c r="BS27" s="663">
        <v>47528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2975089</v>
      </c>
      <c r="CS27" s="691"/>
      <c r="CT27" s="691"/>
      <c r="CU27" s="691"/>
      <c r="CV27" s="691"/>
      <c r="CW27" s="691"/>
      <c r="CX27" s="691"/>
      <c r="CY27" s="692"/>
      <c r="CZ27" s="664">
        <v>13.4</v>
      </c>
      <c r="DA27" s="689"/>
      <c r="DB27" s="689"/>
      <c r="DC27" s="693"/>
      <c r="DD27" s="668">
        <v>980250</v>
      </c>
      <c r="DE27" s="691"/>
      <c r="DF27" s="691"/>
      <c r="DG27" s="691"/>
      <c r="DH27" s="691"/>
      <c r="DI27" s="691"/>
      <c r="DJ27" s="691"/>
      <c r="DK27" s="692"/>
      <c r="DL27" s="668">
        <v>539189</v>
      </c>
      <c r="DM27" s="691"/>
      <c r="DN27" s="691"/>
      <c r="DO27" s="691"/>
      <c r="DP27" s="691"/>
      <c r="DQ27" s="691"/>
      <c r="DR27" s="691"/>
      <c r="DS27" s="691"/>
      <c r="DT27" s="691"/>
      <c r="DU27" s="691"/>
      <c r="DV27" s="692"/>
      <c r="DW27" s="664">
        <v>4.5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400391</v>
      </c>
      <c r="S28" s="660"/>
      <c r="T28" s="660"/>
      <c r="U28" s="660"/>
      <c r="V28" s="660"/>
      <c r="W28" s="660"/>
      <c r="X28" s="660"/>
      <c r="Y28" s="661"/>
      <c r="Z28" s="662">
        <v>1.7</v>
      </c>
      <c r="AA28" s="662"/>
      <c r="AB28" s="662"/>
      <c r="AC28" s="662"/>
      <c r="AD28" s="663">
        <v>60489</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2596169</v>
      </c>
      <c r="CS28" s="660"/>
      <c r="CT28" s="660"/>
      <c r="CU28" s="660"/>
      <c r="CV28" s="660"/>
      <c r="CW28" s="660"/>
      <c r="CX28" s="660"/>
      <c r="CY28" s="661"/>
      <c r="CZ28" s="664">
        <v>11.7</v>
      </c>
      <c r="DA28" s="689"/>
      <c r="DB28" s="689"/>
      <c r="DC28" s="693"/>
      <c r="DD28" s="668">
        <v>2511640</v>
      </c>
      <c r="DE28" s="660"/>
      <c r="DF28" s="660"/>
      <c r="DG28" s="660"/>
      <c r="DH28" s="660"/>
      <c r="DI28" s="660"/>
      <c r="DJ28" s="660"/>
      <c r="DK28" s="661"/>
      <c r="DL28" s="668">
        <v>2511640</v>
      </c>
      <c r="DM28" s="660"/>
      <c r="DN28" s="660"/>
      <c r="DO28" s="660"/>
      <c r="DP28" s="660"/>
      <c r="DQ28" s="660"/>
      <c r="DR28" s="660"/>
      <c r="DS28" s="660"/>
      <c r="DT28" s="660"/>
      <c r="DU28" s="660"/>
      <c r="DV28" s="661"/>
      <c r="DW28" s="664">
        <v>21</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48469</v>
      </c>
      <c r="S29" s="660"/>
      <c r="T29" s="660"/>
      <c r="U29" s="660"/>
      <c r="V29" s="660"/>
      <c r="W29" s="660"/>
      <c r="X29" s="660"/>
      <c r="Y29" s="661"/>
      <c r="Z29" s="662">
        <v>0.2</v>
      </c>
      <c r="AA29" s="662"/>
      <c r="AB29" s="662"/>
      <c r="AC29" s="662"/>
      <c r="AD29" s="663">
        <v>78</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2596129</v>
      </c>
      <c r="CS29" s="691"/>
      <c r="CT29" s="691"/>
      <c r="CU29" s="691"/>
      <c r="CV29" s="691"/>
      <c r="CW29" s="691"/>
      <c r="CX29" s="691"/>
      <c r="CY29" s="692"/>
      <c r="CZ29" s="664">
        <v>11.7</v>
      </c>
      <c r="DA29" s="689"/>
      <c r="DB29" s="689"/>
      <c r="DC29" s="693"/>
      <c r="DD29" s="668">
        <v>2511600</v>
      </c>
      <c r="DE29" s="691"/>
      <c r="DF29" s="691"/>
      <c r="DG29" s="691"/>
      <c r="DH29" s="691"/>
      <c r="DI29" s="691"/>
      <c r="DJ29" s="691"/>
      <c r="DK29" s="692"/>
      <c r="DL29" s="668">
        <v>2511600</v>
      </c>
      <c r="DM29" s="691"/>
      <c r="DN29" s="691"/>
      <c r="DO29" s="691"/>
      <c r="DP29" s="691"/>
      <c r="DQ29" s="691"/>
      <c r="DR29" s="691"/>
      <c r="DS29" s="691"/>
      <c r="DT29" s="691"/>
      <c r="DU29" s="691"/>
      <c r="DV29" s="692"/>
      <c r="DW29" s="664">
        <v>21</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2685598</v>
      </c>
      <c r="S30" s="660"/>
      <c r="T30" s="660"/>
      <c r="U30" s="660"/>
      <c r="V30" s="660"/>
      <c r="W30" s="660"/>
      <c r="X30" s="660"/>
      <c r="Y30" s="661"/>
      <c r="Z30" s="662">
        <v>11.5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2532240</v>
      </c>
      <c r="CS30" s="660"/>
      <c r="CT30" s="660"/>
      <c r="CU30" s="660"/>
      <c r="CV30" s="660"/>
      <c r="CW30" s="660"/>
      <c r="CX30" s="660"/>
      <c r="CY30" s="661"/>
      <c r="CZ30" s="664">
        <v>11.4</v>
      </c>
      <c r="DA30" s="689"/>
      <c r="DB30" s="689"/>
      <c r="DC30" s="693"/>
      <c r="DD30" s="668">
        <v>2448646</v>
      </c>
      <c r="DE30" s="660"/>
      <c r="DF30" s="660"/>
      <c r="DG30" s="660"/>
      <c r="DH30" s="660"/>
      <c r="DI30" s="660"/>
      <c r="DJ30" s="660"/>
      <c r="DK30" s="661"/>
      <c r="DL30" s="668">
        <v>2448646</v>
      </c>
      <c r="DM30" s="660"/>
      <c r="DN30" s="660"/>
      <c r="DO30" s="660"/>
      <c r="DP30" s="660"/>
      <c r="DQ30" s="660"/>
      <c r="DR30" s="660"/>
      <c r="DS30" s="660"/>
      <c r="DT30" s="660"/>
      <c r="DU30" s="660"/>
      <c r="DV30" s="661"/>
      <c r="DW30" s="664">
        <v>20.399999999999999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98.2</v>
      </c>
      <c r="BN31" s="703"/>
      <c r="BO31" s="703"/>
      <c r="BP31" s="703"/>
      <c r="BQ31" s="704"/>
      <c r="BR31" s="715">
        <v>99.3</v>
      </c>
      <c r="BS31" s="703"/>
      <c r="BT31" s="703"/>
      <c r="BU31" s="703"/>
      <c r="BV31" s="703"/>
      <c r="BW31" s="703"/>
      <c r="BX31" s="654">
        <v>98.1</v>
      </c>
      <c r="BY31" s="703"/>
      <c r="BZ31" s="703"/>
      <c r="CA31" s="703"/>
      <c r="CB31" s="704"/>
      <c r="CD31" s="697"/>
      <c r="CE31" s="698"/>
      <c r="CF31" s="656" t="s">
        <v>300</v>
      </c>
      <c r="CG31" s="657"/>
      <c r="CH31" s="657"/>
      <c r="CI31" s="657"/>
      <c r="CJ31" s="657"/>
      <c r="CK31" s="657"/>
      <c r="CL31" s="657"/>
      <c r="CM31" s="657"/>
      <c r="CN31" s="657"/>
      <c r="CO31" s="657"/>
      <c r="CP31" s="657"/>
      <c r="CQ31" s="658"/>
      <c r="CR31" s="659">
        <v>63889</v>
      </c>
      <c r="CS31" s="691"/>
      <c r="CT31" s="691"/>
      <c r="CU31" s="691"/>
      <c r="CV31" s="691"/>
      <c r="CW31" s="691"/>
      <c r="CX31" s="691"/>
      <c r="CY31" s="692"/>
      <c r="CZ31" s="664">
        <v>0.3</v>
      </c>
      <c r="DA31" s="689"/>
      <c r="DB31" s="689"/>
      <c r="DC31" s="693"/>
      <c r="DD31" s="668">
        <v>62954</v>
      </c>
      <c r="DE31" s="691"/>
      <c r="DF31" s="691"/>
      <c r="DG31" s="691"/>
      <c r="DH31" s="691"/>
      <c r="DI31" s="691"/>
      <c r="DJ31" s="691"/>
      <c r="DK31" s="692"/>
      <c r="DL31" s="668">
        <v>62954</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1431380</v>
      </c>
      <c r="S32" s="660"/>
      <c r="T32" s="660"/>
      <c r="U32" s="660"/>
      <c r="V32" s="660"/>
      <c r="W32" s="660"/>
      <c r="X32" s="660"/>
      <c r="Y32" s="661"/>
      <c r="Z32" s="662">
        <v>6.1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98.7</v>
      </c>
      <c r="BN32" s="691"/>
      <c r="BO32" s="691"/>
      <c r="BP32" s="691"/>
      <c r="BQ32" s="714"/>
      <c r="BR32" s="716">
        <v>99.2</v>
      </c>
      <c r="BS32" s="691"/>
      <c r="BT32" s="691"/>
      <c r="BU32" s="691"/>
      <c r="BV32" s="691"/>
      <c r="BW32" s="691"/>
      <c r="BX32" s="665">
        <v>98.5</v>
      </c>
      <c r="BY32" s="691"/>
      <c r="BZ32" s="691"/>
      <c r="CA32" s="691"/>
      <c r="CB32" s="714"/>
      <c r="CD32" s="699"/>
      <c r="CE32" s="700"/>
      <c r="CF32" s="656" t="s">
        <v>304</v>
      </c>
      <c r="CG32" s="657"/>
      <c r="CH32" s="657"/>
      <c r="CI32" s="657"/>
      <c r="CJ32" s="657"/>
      <c r="CK32" s="657"/>
      <c r="CL32" s="657"/>
      <c r="CM32" s="657"/>
      <c r="CN32" s="657"/>
      <c r="CO32" s="657"/>
      <c r="CP32" s="657"/>
      <c r="CQ32" s="658"/>
      <c r="CR32" s="659">
        <v>40</v>
      </c>
      <c r="CS32" s="660"/>
      <c r="CT32" s="660"/>
      <c r="CU32" s="660"/>
      <c r="CV32" s="660"/>
      <c r="CW32" s="660"/>
      <c r="CX32" s="660"/>
      <c r="CY32" s="661"/>
      <c r="CZ32" s="664">
        <v>0</v>
      </c>
      <c r="DA32" s="689"/>
      <c r="DB32" s="689"/>
      <c r="DC32" s="693"/>
      <c r="DD32" s="668">
        <v>40</v>
      </c>
      <c r="DE32" s="660"/>
      <c r="DF32" s="660"/>
      <c r="DG32" s="660"/>
      <c r="DH32" s="660"/>
      <c r="DI32" s="660"/>
      <c r="DJ32" s="660"/>
      <c r="DK32" s="661"/>
      <c r="DL32" s="668">
        <v>40</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224255</v>
      </c>
      <c r="S33" s="660"/>
      <c r="T33" s="660"/>
      <c r="U33" s="660"/>
      <c r="V33" s="660"/>
      <c r="W33" s="660"/>
      <c r="X33" s="660"/>
      <c r="Y33" s="661"/>
      <c r="Z33" s="662">
        <v>1</v>
      </c>
      <c r="AA33" s="662"/>
      <c r="AB33" s="662"/>
      <c r="AC33" s="662"/>
      <c r="AD33" s="663">
        <v>38736</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97.6</v>
      </c>
      <c r="BN33" s="718"/>
      <c r="BO33" s="718"/>
      <c r="BP33" s="718"/>
      <c r="BQ33" s="720"/>
      <c r="BR33" s="717">
        <v>99.3</v>
      </c>
      <c r="BS33" s="718"/>
      <c r="BT33" s="718"/>
      <c r="BU33" s="718"/>
      <c r="BV33" s="718"/>
      <c r="BW33" s="718"/>
      <c r="BX33" s="719">
        <v>97.6</v>
      </c>
      <c r="BY33" s="718"/>
      <c r="BZ33" s="718"/>
      <c r="CA33" s="718"/>
      <c r="CB33" s="720"/>
      <c r="CD33" s="656" t="s">
        <v>307</v>
      </c>
      <c r="CE33" s="657"/>
      <c r="CF33" s="657"/>
      <c r="CG33" s="657"/>
      <c r="CH33" s="657"/>
      <c r="CI33" s="657"/>
      <c r="CJ33" s="657"/>
      <c r="CK33" s="657"/>
      <c r="CL33" s="657"/>
      <c r="CM33" s="657"/>
      <c r="CN33" s="657"/>
      <c r="CO33" s="657"/>
      <c r="CP33" s="657"/>
      <c r="CQ33" s="658"/>
      <c r="CR33" s="659">
        <v>11650948</v>
      </c>
      <c r="CS33" s="691"/>
      <c r="CT33" s="691"/>
      <c r="CU33" s="691"/>
      <c r="CV33" s="691"/>
      <c r="CW33" s="691"/>
      <c r="CX33" s="691"/>
      <c r="CY33" s="692"/>
      <c r="CZ33" s="664">
        <v>52.4</v>
      </c>
      <c r="DA33" s="689"/>
      <c r="DB33" s="689"/>
      <c r="DC33" s="693"/>
      <c r="DD33" s="668">
        <v>7799923</v>
      </c>
      <c r="DE33" s="691"/>
      <c r="DF33" s="691"/>
      <c r="DG33" s="691"/>
      <c r="DH33" s="691"/>
      <c r="DI33" s="691"/>
      <c r="DJ33" s="691"/>
      <c r="DK33" s="692"/>
      <c r="DL33" s="668">
        <v>5032482</v>
      </c>
      <c r="DM33" s="691"/>
      <c r="DN33" s="691"/>
      <c r="DO33" s="691"/>
      <c r="DP33" s="691"/>
      <c r="DQ33" s="691"/>
      <c r="DR33" s="691"/>
      <c r="DS33" s="691"/>
      <c r="DT33" s="691"/>
      <c r="DU33" s="691"/>
      <c r="DV33" s="692"/>
      <c r="DW33" s="664">
        <v>42</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2324212</v>
      </c>
      <c r="S34" s="660"/>
      <c r="T34" s="660"/>
      <c r="U34" s="660"/>
      <c r="V34" s="660"/>
      <c r="W34" s="660"/>
      <c r="X34" s="660"/>
      <c r="Y34" s="661"/>
      <c r="Z34" s="662">
        <v>9.9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3440964</v>
      </c>
      <c r="CS34" s="660"/>
      <c r="CT34" s="660"/>
      <c r="CU34" s="660"/>
      <c r="CV34" s="660"/>
      <c r="CW34" s="660"/>
      <c r="CX34" s="660"/>
      <c r="CY34" s="661"/>
      <c r="CZ34" s="664">
        <v>15.5</v>
      </c>
      <c r="DA34" s="689"/>
      <c r="DB34" s="689"/>
      <c r="DC34" s="693"/>
      <c r="DD34" s="668">
        <v>2243523</v>
      </c>
      <c r="DE34" s="660"/>
      <c r="DF34" s="660"/>
      <c r="DG34" s="660"/>
      <c r="DH34" s="660"/>
      <c r="DI34" s="660"/>
      <c r="DJ34" s="660"/>
      <c r="DK34" s="661"/>
      <c r="DL34" s="668">
        <v>1814003</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89232</v>
      </c>
      <c r="S35" s="660"/>
      <c r="T35" s="660"/>
      <c r="U35" s="660"/>
      <c r="V35" s="660"/>
      <c r="W35" s="660"/>
      <c r="X35" s="660"/>
      <c r="Y35" s="661"/>
      <c r="Z35" s="662">
        <v>0.4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253971</v>
      </c>
      <c r="CS35" s="691"/>
      <c r="CT35" s="691"/>
      <c r="CU35" s="691"/>
      <c r="CV35" s="691"/>
      <c r="CW35" s="691"/>
      <c r="CX35" s="691"/>
      <c r="CY35" s="692"/>
      <c r="CZ35" s="664">
        <v>1.1000000000000001</v>
      </c>
      <c r="DA35" s="689"/>
      <c r="DB35" s="689"/>
      <c r="DC35" s="693"/>
      <c r="DD35" s="668">
        <v>125188</v>
      </c>
      <c r="DE35" s="691"/>
      <c r="DF35" s="691"/>
      <c r="DG35" s="691"/>
      <c r="DH35" s="691"/>
      <c r="DI35" s="691"/>
      <c r="DJ35" s="691"/>
      <c r="DK35" s="692"/>
      <c r="DL35" s="668">
        <v>107451</v>
      </c>
      <c r="DM35" s="691"/>
      <c r="DN35" s="691"/>
      <c r="DO35" s="691"/>
      <c r="DP35" s="691"/>
      <c r="DQ35" s="691"/>
      <c r="DR35" s="691"/>
      <c r="DS35" s="691"/>
      <c r="DT35" s="691"/>
      <c r="DU35" s="691"/>
      <c r="DV35" s="692"/>
      <c r="DW35" s="664">
        <v>0.9</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1054394</v>
      </c>
      <c r="S36" s="660"/>
      <c r="T36" s="660"/>
      <c r="U36" s="660"/>
      <c r="V36" s="660"/>
      <c r="W36" s="660"/>
      <c r="X36" s="660"/>
      <c r="Y36" s="661"/>
      <c r="Z36" s="662">
        <v>4.5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3970374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27654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5013295</v>
      </c>
      <c r="CS36" s="660"/>
      <c r="CT36" s="660"/>
      <c r="CU36" s="660"/>
      <c r="CV36" s="660"/>
      <c r="CW36" s="660"/>
      <c r="CX36" s="660"/>
      <c r="CY36" s="661"/>
      <c r="CZ36" s="664">
        <v>22.5</v>
      </c>
      <c r="DA36" s="689"/>
      <c r="DB36" s="689"/>
      <c r="DC36" s="693"/>
      <c r="DD36" s="668">
        <v>3175248</v>
      </c>
      <c r="DE36" s="660"/>
      <c r="DF36" s="660"/>
      <c r="DG36" s="660"/>
      <c r="DH36" s="660"/>
      <c r="DI36" s="660"/>
      <c r="DJ36" s="660"/>
      <c r="DK36" s="661"/>
      <c r="DL36" s="668">
        <v>1619849</v>
      </c>
      <c r="DM36" s="660"/>
      <c r="DN36" s="660"/>
      <c r="DO36" s="660"/>
      <c r="DP36" s="660"/>
      <c r="DQ36" s="660"/>
      <c r="DR36" s="660"/>
      <c r="DS36" s="660"/>
      <c r="DT36" s="660"/>
      <c r="DU36" s="660"/>
      <c r="DV36" s="661"/>
      <c r="DW36" s="664">
        <v>13.5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557408</v>
      </c>
      <c r="S37" s="660"/>
      <c r="T37" s="660"/>
      <c r="U37" s="660"/>
      <c r="V37" s="660"/>
      <c r="W37" s="660"/>
      <c r="X37" s="660"/>
      <c r="Y37" s="661"/>
      <c r="Z37" s="662">
        <v>2.4</v>
      </c>
      <c r="AA37" s="662"/>
      <c r="AB37" s="662"/>
      <c r="AC37" s="662"/>
      <c r="AD37" s="663">
        <v>4522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1057561</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-22710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723887</v>
      </c>
      <c r="CS37" s="691"/>
      <c r="CT37" s="691"/>
      <c r="CU37" s="691"/>
      <c r="CV37" s="691"/>
      <c r="CW37" s="691"/>
      <c r="CX37" s="691"/>
      <c r="CY37" s="692"/>
      <c r="CZ37" s="664">
        <v>3.3</v>
      </c>
      <c r="DA37" s="689"/>
      <c r="DB37" s="689"/>
      <c r="DC37" s="693"/>
      <c r="DD37" s="668">
        <v>700287</v>
      </c>
      <c r="DE37" s="691"/>
      <c r="DF37" s="691"/>
      <c r="DG37" s="691"/>
      <c r="DH37" s="691"/>
      <c r="DI37" s="691"/>
      <c r="DJ37" s="691"/>
      <c r="DK37" s="692"/>
      <c r="DL37" s="668">
        <v>689563</v>
      </c>
      <c r="DM37" s="691"/>
      <c r="DN37" s="691"/>
      <c r="DO37" s="691"/>
      <c r="DP37" s="691"/>
      <c r="DQ37" s="691"/>
      <c r="DR37" s="691"/>
      <c r="DS37" s="691"/>
      <c r="DT37" s="691"/>
      <c r="DU37" s="691"/>
      <c r="DV37" s="692"/>
      <c r="DW37" s="664">
        <v>5.8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1232624</v>
      </c>
      <c r="S38" s="660"/>
      <c r="T38" s="660"/>
      <c r="U38" s="660"/>
      <c r="V38" s="660"/>
      <c r="W38" s="660"/>
      <c r="X38" s="660"/>
      <c r="Y38" s="661"/>
      <c r="Z38" s="662">
        <v>5.3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731149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5043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2012216</v>
      </c>
      <c r="CS38" s="660"/>
      <c r="CT38" s="660"/>
      <c r="CU38" s="660"/>
      <c r="CV38" s="660"/>
      <c r="CW38" s="660"/>
      <c r="CX38" s="660"/>
      <c r="CY38" s="661"/>
      <c r="CZ38" s="664">
        <v>9</v>
      </c>
      <c r="DA38" s="689"/>
      <c r="DB38" s="689"/>
      <c r="DC38" s="693"/>
      <c r="DD38" s="668">
        <v>1562998</v>
      </c>
      <c r="DE38" s="660"/>
      <c r="DF38" s="660"/>
      <c r="DG38" s="660"/>
      <c r="DH38" s="660"/>
      <c r="DI38" s="660"/>
      <c r="DJ38" s="660"/>
      <c r="DK38" s="661"/>
      <c r="DL38" s="668">
        <v>1491179</v>
      </c>
      <c r="DM38" s="660"/>
      <c r="DN38" s="660"/>
      <c r="DO38" s="660"/>
      <c r="DP38" s="660"/>
      <c r="DQ38" s="660"/>
      <c r="DR38" s="660"/>
      <c r="DS38" s="660"/>
      <c r="DT38" s="660"/>
      <c r="DU38" s="660"/>
      <c r="DV38" s="661"/>
      <c r="DW38" s="664">
        <v>12.4</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109527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8028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485486</v>
      </c>
      <c r="CS39" s="691"/>
      <c r="CT39" s="691"/>
      <c r="CU39" s="691"/>
      <c r="CV39" s="691"/>
      <c r="CW39" s="691"/>
      <c r="CX39" s="691"/>
      <c r="CY39" s="692"/>
      <c r="CZ39" s="664">
        <v>2.2000000000000002</v>
      </c>
      <c r="DA39" s="689"/>
      <c r="DB39" s="689"/>
      <c r="DC39" s="693"/>
      <c r="DD39" s="668">
        <v>485094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61224</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107594</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445016</v>
      </c>
      <c r="CS40" s="660"/>
      <c r="CT40" s="660"/>
      <c r="CU40" s="660"/>
      <c r="CV40" s="660"/>
      <c r="CW40" s="660"/>
      <c r="CX40" s="660"/>
      <c r="CY40" s="661"/>
      <c r="CZ40" s="664">
        <v>2</v>
      </c>
      <c r="DA40" s="689"/>
      <c r="DB40" s="689"/>
      <c r="DC40" s="693"/>
      <c r="DD40" s="668">
        <v>207872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23413048</v>
      </c>
      <c r="S41" s="732"/>
      <c r="T41" s="732"/>
      <c r="U41" s="732"/>
      <c r="V41" s="732"/>
      <c r="W41" s="732"/>
      <c r="X41" s="732"/>
      <c r="Y41" s="736"/>
      <c r="Z41" s="737">
        <v>100</v>
      </c>
      <c r="AA41" s="737"/>
      <c r="AB41" s="737"/>
      <c r="AC41" s="737"/>
      <c r="AD41" s="738">
        <v>11916816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384640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331</v>
      </c>
      <c r="AR42" s="729"/>
      <c r="AS42" s="729"/>
      <c r="AT42" s="729"/>
      <c r="AU42" s="729"/>
      <c r="AV42" s="729"/>
      <c r="AW42" s="729"/>
      <c r="AX42" s="729"/>
      <c r="AY42" s="730"/>
      <c r="AZ42" s="731">
        <v>1579903</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368</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1801363</v>
      </c>
      <c r="CS42" s="691"/>
      <c r="CT42" s="691"/>
      <c r="CU42" s="691"/>
      <c r="CV42" s="691"/>
      <c r="CW42" s="691"/>
      <c r="CX42" s="691"/>
      <c r="CY42" s="692"/>
      <c r="CZ42" s="664">
        <v>8.1</v>
      </c>
      <c r="DA42" s="689"/>
      <c r="DB42" s="689"/>
      <c r="DC42" s="693"/>
      <c r="DD42" s="668">
        <v>520962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141113</v>
      </c>
      <c r="CS43" s="691"/>
      <c r="CT43" s="691"/>
      <c r="CU43" s="691"/>
      <c r="CV43" s="691"/>
      <c r="CW43" s="691"/>
      <c r="CX43" s="691"/>
      <c r="CY43" s="692"/>
      <c r="CZ43" s="664">
        <v>0.6</v>
      </c>
      <c r="DA43" s="689"/>
      <c r="DB43" s="689"/>
      <c r="DC43" s="693"/>
      <c r="DD43" s="668">
        <v>141113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1601674</v>
      </c>
      <c r="CS44" s="660"/>
      <c r="CT44" s="660"/>
      <c r="CU44" s="660"/>
      <c r="CV44" s="660"/>
      <c r="CW44" s="660"/>
      <c r="CX44" s="660"/>
      <c r="CY44" s="661"/>
      <c r="CZ44" s="664">
        <v>7.2</v>
      </c>
      <c r="DA44" s="665"/>
      <c r="DB44" s="665"/>
      <c r="DC44" s="671"/>
      <c r="DD44" s="668">
        <v>441559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404106</v>
      </c>
      <c r="CS45" s="691"/>
      <c r="CT45" s="691"/>
      <c r="CU45" s="691"/>
      <c r="CV45" s="691"/>
      <c r="CW45" s="691"/>
      <c r="CX45" s="691"/>
      <c r="CY45" s="692"/>
      <c r="CZ45" s="664">
        <v>1.8</v>
      </c>
      <c r="DA45" s="689"/>
      <c r="DB45" s="689"/>
      <c r="DC45" s="693"/>
      <c r="DD45" s="668">
        <v>55555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1022029</v>
      </c>
      <c r="CS46" s="660"/>
      <c r="CT46" s="660"/>
      <c r="CU46" s="660"/>
      <c r="CV46" s="660"/>
      <c r="CW46" s="660"/>
      <c r="CX46" s="660"/>
      <c r="CY46" s="661"/>
      <c r="CZ46" s="664">
        <v>4.5999999999999996</v>
      </c>
      <c r="DA46" s="665"/>
      <c r="DB46" s="665"/>
      <c r="DC46" s="671"/>
      <c r="DD46" s="668">
        <v>381275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v>199689</v>
      </c>
      <c r="CS47" s="691"/>
      <c r="CT47" s="691"/>
      <c r="CU47" s="691"/>
      <c r="CV47" s="691"/>
      <c r="CW47" s="691"/>
      <c r="CX47" s="691"/>
      <c r="CY47" s="692"/>
      <c r="CZ47" s="664">
        <v>0.9</v>
      </c>
      <c r="DA47" s="689"/>
      <c r="DB47" s="689"/>
      <c r="DC47" s="693"/>
      <c r="DD47" s="668">
        <v>79403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22244508</v>
      </c>
      <c r="CS49" s="718"/>
      <c r="CT49" s="718"/>
      <c r="CU49" s="718"/>
      <c r="CV49" s="718"/>
      <c r="CW49" s="718"/>
      <c r="CX49" s="718"/>
      <c r="CY49" s="747"/>
      <c r="CZ49" s="739">
        <v>100</v>
      </c>
      <c r="DA49" s="748"/>
      <c r="DB49" s="748"/>
      <c r="DC49" s="749"/>
      <c r="DD49" s="750">
        <v>14400865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4PA/pq5vwTV5dsejMS7YPu19zaaBOQh/fWspSYJh7XWWQkzi0rv/F4No0Am9/CikLhmnVrJIFENvXAgO4GfkA==" saltValue="dYwyGkYm39W5qTJnL2Wh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5" zoomScaleNormal="5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23425</v>
      </c>
      <c r="R7" s="789"/>
      <c r="S7" s="789"/>
      <c r="T7" s="789"/>
      <c r="U7" s="789"/>
      <c r="V7" s="789">
        <v>22257</v>
      </c>
      <c r="W7" s="789"/>
      <c r="X7" s="789"/>
      <c r="Y7" s="789"/>
      <c r="Z7" s="789"/>
      <c r="AA7" s="789">
        <v>1169</v>
      </c>
      <c r="AB7" s="789"/>
      <c r="AC7" s="789"/>
      <c r="AD7" s="789"/>
      <c r="AE7" s="790"/>
      <c r="AF7" s="791">
        <v>1012</v>
      </c>
      <c r="AG7" s="792"/>
      <c r="AH7" s="792"/>
      <c r="AI7" s="792"/>
      <c r="AJ7" s="793"/>
      <c r="AK7" s="794">
        <v>89</v>
      </c>
      <c r="AL7" s="795"/>
      <c r="AM7" s="795"/>
      <c r="AN7" s="795"/>
      <c r="AO7" s="795"/>
      <c r="AP7" s="795">
        <v>22928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375</v>
      </c>
      <c r="B23" s="825" t="s">
        <v>376</v>
      </c>
      <c r="C23" s="826"/>
      <c r="D23" s="826"/>
      <c r="E23" s="826"/>
      <c r="F23" s="826"/>
      <c r="G23" s="826"/>
      <c r="H23" s="826"/>
      <c r="I23" s="826"/>
      <c r="J23" s="826"/>
      <c r="K23" s="826"/>
      <c r="L23" s="826"/>
      <c r="M23" s="826"/>
      <c r="N23" s="826"/>
      <c r="O23" s="826"/>
      <c r="P23" s="827"/>
      <c r="Q23" s="828">
        <v>23413</v>
      </c>
      <c r="R23" s="829"/>
      <c r="S23" s="829"/>
      <c r="T23" s="829"/>
      <c r="U23" s="829"/>
      <c r="V23" s="829">
        <v>22245</v>
      </c>
      <c r="W23" s="829"/>
      <c r="X23" s="829"/>
      <c r="Y23" s="829"/>
      <c r="Z23" s="829"/>
      <c r="AA23" s="829">
        <v>1169</v>
      </c>
      <c r="AB23" s="829"/>
      <c r="AC23" s="829"/>
      <c r="AD23" s="829"/>
      <c r="AE23" s="830"/>
      <c r="AF23" s="831">
        <v>1012</v>
      </c>
      <c r="AG23" s="829"/>
      <c r="AH23" s="829"/>
      <c r="AI23" s="829"/>
      <c r="AJ23" s="832"/>
      <c r="AK23" s="833"/>
      <c r="AL23" s="834"/>
      <c r="AM23" s="834"/>
      <c r="AN23" s="834"/>
      <c r="AO23" s="834"/>
      <c r="AP23" s="829">
        <v>22928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0" t="s">
        <v>382</v>
      </c>
      <c r="AG26" s="851"/>
      <c r="AH26" s="851"/>
      <c r="AI26" s="851"/>
      <c r="AJ26" s="852"/>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387</v>
      </c>
      <c r="C28" s="786"/>
      <c r="D28" s="786"/>
      <c r="E28" s="786"/>
      <c r="F28" s="786"/>
      <c r="G28" s="786"/>
      <c r="H28" s="786"/>
      <c r="I28" s="786"/>
      <c r="J28" s="786"/>
      <c r="K28" s="786"/>
      <c r="L28" s="786"/>
      <c r="M28" s="786"/>
      <c r="N28" s="786"/>
      <c r="O28" s="786"/>
      <c r="P28" s="787"/>
      <c r="Q28" s="858">
        <v>4521</v>
      </c>
      <c r="R28" s="859"/>
      <c r="S28" s="859"/>
      <c r="T28" s="859"/>
      <c r="U28" s="859"/>
      <c r="V28" s="859">
        <v>4494</v>
      </c>
      <c r="W28" s="859"/>
      <c r="X28" s="859"/>
      <c r="Y28" s="859"/>
      <c r="Z28" s="859"/>
      <c r="AA28" s="859">
        <v>28</v>
      </c>
      <c r="AB28" s="859"/>
      <c r="AC28" s="859"/>
      <c r="AD28" s="859"/>
      <c r="AE28" s="860"/>
      <c r="AF28" s="861">
        <v>28</v>
      </c>
      <c r="AG28" s="859"/>
      <c r="AH28" s="859"/>
      <c r="AI28" s="859"/>
      <c r="AJ28" s="862"/>
      <c r="AK28" s="863">
        <v>475</v>
      </c>
      <c r="AL28" s="864"/>
      <c r="AM28" s="864"/>
      <c r="AN28" s="864"/>
      <c r="AO28" s="864"/>
      <c r="AP28" s="864" t="s">
        <v>551</v>
      </c>
      <c r="AQ28" s="864"/>
      <c r="AR28" s="864"/>
      <c r="AS28" s="864"/>
      <c r="AT28" s="864"/>
      <c r="AU28" s="864" t="s">
        <v>551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388</v>
      </c>
      <c r="C29" s="817"/>
      <c r="D29" s="817"/>
      <c r="E29" s="817"/>
      <c r="F29" s="817"/>
      <c r="G29" s="817"/>
      <c r="H29" s="817"/>
      <c r="I29" s="817"/>
      <c r="J29" s="817"/>
      <c r="K29" s="817"/>
      <c r="L29" s="817"/>
      <c r="M29" s="817"/>
      <c r="N29" s="817"/>
      <c r="O29" s="817"/>
      <c r="P29" s="818"/>
      <c r="Q29" s="819">
        <v>4477</v>
      </c>
      <c r="R29" s="820"/>
      <c r="S29" s="820"/>
      <c r="T29" s="820"/>
      <c r="U29" s="820"/>
      <c r="V29" s="820">
        <v>4431</v>
      </c>
      <c r="W29" s="820"/>
      <c r="X29" s="820"/>
      <c r="Y29" s="820"/>
      <c r="Z29" s="820"/>
      <c r="AA29" s="820">
        <v>45</v>
      </c>
      <c r="AB29" s="820"/>
      <c r="AC29" s="820"/>
      <c r="AD29" s="820"/>
      <c r="AE29" s="821"/>
      <c r="AF29" s="822">
        <v>45</v>
      </c>
      <c r="AG29" s="823"/>
      <c r="AH29" s="823"/>
      <c r="AI29" s="823"/>
      <c r="AJ29" s="824"/>
      <c r="AK29" s="870">
        <v>714</v>
      </c>
      <c r="AL29" s="866"/>
      <c r="AM29" s="866"/>
      <c r="AN29" s="866"/>
      <c r="AO29" s="866"/>
      <c r="AP29" s="866" t="s">
        <v>551</v>
      </c>
      <c r="AQ29" s="866"/>
      <c r="AR29" s="866"/>
      <c r="AS29" s="866"/>
      <c r="AT29" s="866"/>
      <c r="AU29" s="866" t="s">
        <v>551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389</v>
      </c>
      <c r="C30" s="817"/>
      <c r="D30" s="817"/>
      <c r="E30" s="817"/>
      <c r="F30" s="817"/>
      <c r="G30" s="817"/>
      <c r="H30" s="817"/>
      <c r="I30" s="817"/>
      <c r="J30" s="817"/>
      <c r="K30" s="817"/>
      <c r="L30" s="817"/>
      <c r="M30" s="817"/>
      <c r="N30" s="817"/>
      <c r="O30" s="817"/>
      <c r="P30" s="818"/>
      <c r="Q30" s="819">
        <v>654</v>
      </c>
      <c r="R30" s="820"/>
      <c r="S30" s="820"/>
      <c r="T30" s="820"/>
      <c r="U30" s="820"/>
      <c r="V30" s="820">
        <v>635</v>
      </c>
      <c r="W30" s="820"/>
      <c r="X30" s="820"/>
      <c r="Y30" s="820"/>
      <c r="Z30" s="820"/>
      <c r="AA30" s="820">
        <v>19</v>
      </c>
      <c r="AB30" s="820"/>
      <c r="AC30" s="820"/>
      <c r="AD30" s="820"/>
      <c r="AE30" s="821"/>
      <c r="AF30" s="822">
        <v>19</v>
      </c>
      <c r="AG30" s="823"/>
      <c r="AH30" s="823"/>
      <c r="AI30" s="823"/>
      <c r="AJ30" s="824"/>
      <c r="AK30" s="870">
        <v>205</v>
      </c>
      <c r="AL30" s="866"/>
      <c r="AM30" s="866"/>
      <c r="AN30" s="866"/>
      <c r="AO30" s="866"/>
      <c r="AP30" s="866" t="s">
        <v>551</v>
      </c>
      <c r="AQ30" s="866"/>
      <c r="AR30" s="866"/>
      <c r="AS30" s="866"/>
      <c r="AT30" s="866"/>
      <c r="AU30" s="866" t="s">
        <v>551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390</v>
      </c>
      <c r="C31" s="817"/>
      <c r="D31" s="817"/>
      <c r="E31" s="817"/>
      <c r="F31" s="817"/>
      <c r="G31" s="817"/>
      <c r="H31" s="817"/>
      <c r="I31" s="817"/>
      <c r="J31" s="817"/>
      <c r="K31" s="817"/>
      <c r="L31" s="817"/>
      <c r="M31" s="817"/>
      <c r="N31" s="817"/>
      <c r="O31" s="817"/>
      <c r="P31" s="818"/>
      <c r="Q31" s="819">
        <v>19</v>
      </c>
      <c r="R31" s="820"/>
      <c r="S31" s="820"/>
      <c r="T31" s="820"/>
      <c r="U31" s="820"/>
      <c r="V31" s="820">
        <v>19</v>
      </c>
      <c r="W31" s="820"/>
      <c r="X31" s="820"/>
      <c r="Y31" s="820"/>
      <c r="Z31" s="820"/>
      <c r="AA31" s="820" t="s">
        <v>551</v>
      </c>
      <c r="AB31" s="820"/>
      <c r="AC31" s="820"/>
      <c r="AD31" s="820"/>
      <c r="AE31" s="821"/>
      <c r="AF31" s="822" t="s">
        <v>122</v>
      </c>
      <c r="AG31" s="823"/>
      <c r="AH31" s="823"/>
      <c r="AI31" s="823"/>
      <c r="AJ31" s="824"/>
      <c r="AK31" s="870" t="s">
        <v>551</v>
      </c>
      <c r="AL31" s="866"/>
      <c r="AM31" s="866"/>
      <c r="AN31" s="866"/>
      <c r="AO31" s="866"/>
      <c r="AP31" s="866" t="s">
        <v>551</v>
      </c>
      <c r="AQ31" s="866"/>
      <c r="AR31" s="866"/>
      <c r="AS31" s="866"/>
      <c r="AT31" s="866"/>
      <c r="AU31" s="866" t="s">
        <v>551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391</v>
      </c>
      <c r="C32" s="817"/>
      <c r="D32" s="817"/>
      <c r="E32" s="817"/>
      <c r="F32" s="817"/>
      <c r="G32" s="817"/>
      <c r="H32" s="817"/>
      <c r="I32" s="817"/>
      <c r="J32" s="817"/>
      <c r="K32" s="817"/>
      <c r="L32" s="817"/>
      <c r="M32" s="817"/>
      <c r="N32" s="817"/>
      <c r="O32" s="817"/>
      <c r="P32" s="818"/>
      <c r="Q32" s="819">
        <v>64</v>
      </c>
      <c r="R32" s="820"/>
      <c r="S32" s="820"/>
      <c r="T32" s="820"/>
      <c r="U32" s="820"/>
      <c r="V32" s="820">
        <v>64</v>
      </c>
      <c r="W32" s="820"/>
      <c r="X32" s="820"/>
      <c r="Y32" s="820"/>
      <c r="Z32" s="820"/>
      <c r="AA32" s="820" t="s">
        <v>551</v>
      </c>
      <c r="AB32" s="820"/>
      <c r="AC32" s="820"/>
      <c r="AD32" s="820"/>
      <c r="AE32" s="821"/>
      <c r="AF32" s="822" t="s">
        <v>122</v>
      </c>
      <c r="AG32" s="823"/>
      <c r="AH32" s="823"/>
      <c r="AI32" s="823"/>
      <c r="AJ32" s="824"/>
      <c r="AK32" s="870" t="s">
        <v>551</v>
      </c>
      <c r="AL32" s="866"/>
      <c r="AM32" s="866"/>
      <c r="AN32" s="866"/>
      <c r="AO32" s="866"/>
      <c r="AP32" s="866">
        <v>90</v>
      </c>
      <c r="AQ32" s="866"/>
      <c r="AR32" s="866"/>
      <c r="AS32" s="866"/>
      <c r="AT32" s="866"/>
      <c r="AU32" s="866" t="s">
        <v>551</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392</v>
      </c>
      <c r="C33" s="817"/>
      <c r="D33" s="817"/>
      <c r="E33" s="817"/>
      <c r="F33" s="817"/>
      <c r="G33" s="817"/>
      <c r="H33" s="817"/>
      <c r="I33" s="817"/>
      <c r="J33" s="817"/>
      <c r="K33" s="817"/>
      <c r="L33" s="817"/>
      <c r="M33" s="817"/>
      <c r="N33" s="817"/>
      <c r="O33" s="817"/>
      <c r="P33" s="818"/>
      <c r="Q33" s="819">
        <v>846</v>
      </c>
      <c r="R33" s="820"/>
      <c r="S33" s="820"/>
      <c r="T33" s="820"/>
      <c r="U33" s="820"/>
      <c r="V33" s="820">
        <v>757</v>
      </c>
      <c r="W33" s="820"/>
      <c r="X33" s="820"/>
      <c r="Y33" s="820"/>
      <c r="Z33" s="820"/>
      <c r="AA33" s="820">
        <v>89</v>
      </c>
      <c r="AB33" s="820"/>
      <c r="AC33" s="820"/>
      <c r="AD33" s="820"/>
      <c r="AE33" s="821"/>
      <c r="AF33" s="822">
        <v>1387</v>
      </c>
      <c r="AG33" s="823"/>
      <c r="AH33" s="823"/>
      <c r="AI33" s="823"/>
      <c r="AJ33" s="824"/>
      <c r="AK33" s="870">
        <v>113</v>
      </c>
      <c r="AL33" s="866"/>
      <c r="AM33" s="866"/>
      <c r="AN33" s="866"/>
      <c r="AO33" s="866"/>
      <c r="AP33" s="866">
        <v>1946</v>
      </c>
      <c r="AQ33" s="866"/>
      <c r="AR33" s="866"/>
      <c r="AS33" s="866"/>
      <c r="AT33" s="866"/>
      <c r="AU33" s="866">
        <v>728</v>
      </c>
      <c r="AV33" s="866"/>
      <c r="AW33" s="866"/>
      <c r="AX33" s="866"/>
      <c r="AY33" s="866"/>
      <c r="AZ33" s="867" t="s">
        <v>551</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394</v>
      </c>
      <c r="C34" s="817"/>
      <c r="D34" s="817"/>
      <c r="E34" s="817"/>
      <c r="F34" s="817"/>
      <c r="G34" s="817"/>
      <c r="H34" s="817"/>
      <c r="I34" s="817"/>
      <c r="J34" s="817"/>
      <c r="K34" s="817"/>
      <c r="L34" s="817"/>
      <c r="M34" s="817"/>
      <c r="N34" s="817"/>
      <c r="O34" s="817"/>
      <c r="P34" s="818"/>
      <c r="Q34" s="819">
        <v>21</v>
      </c>
      <c r="R34" s="820"/>
      <c r="S34" s="820"/>
      <c r="T34" s="820"/>
      <c r="U34" s="820"/>
      <c r="V34" s="820">
        <v>19</v>
      </c>
      <c r="W34" s="820"/>
      <c r="X34" s="820"/>
      <c r="Y34" s="820"/>
      <c r="Z34" s="820"/>
      <c r="AA34" s="820">
        <v>2</v>
      </c>
      <c r="AB34" s="820"/>
      <c r="AC34" s="820"/>
      <c r="AD34" s="820"/>
      <c r="AE34" s="821"/>
      <c r="AF34" s="822">
        <v>6</v>
      </c>
      <c r="AG34" s="823"/>
      <c r="AH34" s="823"/>
      <c r="AI34" s="823"/>
      <c r="AJ34" s="824"/>
      <c r="AK34" s="870">
        <v>16</v>
      </c>
      <c r="AL34" s="866"/>
      <c r="AM34" s="866"/>
      <c r="AN34" s="866"/>
      <c r="AO34" s="866"/>
      <c r="AP34" s="866">
        <v>36</v>
      </c>
      <c r="AQ34" s="866"/>
      <c r="AR34" s="866"/>
      <c r="AS34" s="866"/>
      <c r="AT34" s="866"/>
      <c r="AU34" s="866">
        <v>34</v>
      </c>
      <c r="AV34" s="866"/>
      <c r="AW34" s="866"/>
      <c r="AX34" s="866"/>
      <c r="AY34" s="866"/>
      <c r="AZ34" s="867" t="s">
        <v>551</v>
      </c>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395</v>
      </c>
      <c r="C35" s="817"/>
      <c r="D35" s="817"/>
      <c r="E35" s="817"/>
      <c r="F35" s="817"/>
      <c r="G35" s="817"/>
      <c r="H35" s="817"/>
      <c r="I35" s="817"/>
      <c r="J35" s="817"/>
      <c r="K35" s="817"/>
      <c r="L35" s="817"/>
      <c r="M35" s="817"/>
      <c r="N35" s="817"/>
      <c r="O35" s="817"/>
      <c r="P35" s="818"/>
      <c r="Q35" s="819">
        <v>4718</v>
      </c>
      <c r="R35" s="820"/>
      <c r="S35" s="820"/>
      <c r="T35" s="820"/>
      <c r="U35" s="820"/>
      <c r="V35" s="820">
        <v>4752</v>
      </c>
      <c r="W35" s="820"/>
      <c r="X35" s="820"/>
      <c r="Y35" s="820"/>
      <c r="Z35" s="820"/>
      <c r="AA35" s="820">
        <v>-34</v>
      </c>
      <c r="AB35" s="820"/>
      <c r="AC35" s="820"/>
      <c r="AD35" s="820"/>
      <c r="AE35" s="821"/>
      <c r="AF35" s="822">
        <v>4443</v>
      </c>
      <c r="AG35" s="823"/>
      <c r="AH35" s="823"/>
      <c r="AI35" s="823"/>
      <c r="AJ35" s="824"/>
      <c r="AK35" s="870">
        <v>731</v>
      </c>
      <c r="AL35" s="866"/>
      <c r="AM35" s="866"/>
      <c r="AN35" s="866"/>
      <c r="AO35" s="866"/>
      <c r="AP35" s="866">
        <v>5305</v>
      </c>
      <c r="AQ35" s="866"/>
      <c r="AR35" s="866"/>
      <c r="AS35" s="866"/>
      <c r="AT35" s="866"/>
      <c r="AU35" s="866">
        <v>3602</v>
      </c>
      <c r="AV35" s="866"/>
      <c r="AW35" s="866"/>
      <c r="AX35" s="866"/>
      <c r="AY35" s="866"/>
      <c r="AZ35" s="867" t="s">
        <v>551</v>
      </c>
      <c r="BA35" s="867"/>
      <c r="BB35" s="867"/>
      <c r="BC35" s="867"/>
      <c r="BD35" s="867"/>
      <c r="BE35" s="868" t="s">
        <v>393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396</v>
      </c>
      <c r="C36" s="817"/>
      <c r="D36" s="817"/>
      <c r="E36" s="817"/>
      <c r="F36" s="817"/>
      <c r="G36" s="817"/>
      <c r="H36" s="817"/>
      <c r="I36" s="817"/>
      <c r="J36" s="817"/>
      <c r="K36" s="817"/>
      <c r="L36" s="817"/>
      <c r="M36" s="817"/>
      <c r="N36" s="817"/>
      <c r="O36" s="817"/>
      <c r="P36" s="818"/>
      <c r="Q36" s="819">
        <v>1631</v>
      </c>
      <c r="R36" s="820"/>
      <c r="S36" s="820"/>
      <c r="T36" s="820"/>
      <c r="U36" s="820"/>
      <c r="V36" s="820">
        <v>1568</v>
      </c>
      <c r="W36" s="820"/>
      <c r="X36" s="820"/>
      <c r="Y36" s="820"/>
      <c r="Z36" s="820"/>
      <c r="AA36" s="820">
        <v>63</v>
      </c>
      <c r="AB36" s="820"/>
      <c r="AC36" s="820"/>
      <c r="AD36" s="820"/>
      <c r="AE36" s="821"/>
      <c r="AF36" s="822">
        <v>219</v>
      </c>
      <c r="AG36" s="823"/>
      <c r="AH36" s="823"/>
      <c r="AI36" s="823"/>
      <c r="AJ36" s="824"/>
      <c r="AK36" s="870">
        <v>1058</v>
      </c>
      <c r="AL36" s="866"/>
      <c r="AM36" s="866"/>
      <c r="AN36" s="866"/>
      <c r="AO36" s="866"/>
      <c r="AP36" s="866">
        <v>6191</v>
      </c>
      <c r="AQ36" s="866"/>
      <c r="AR36" s="866"/>
      <c r="AS36" s="866"/>
      <c r="AT36" s="866"/>
      <c r="AU36" s="866">
        <v>4680</v>
      </c>
      <c r="AV36" s="866"/>
      <c r="AW36" s="866"/>
      <c r="AX36" s="866"/>
      <c r="AY36" s="866"/>
      <c r="AZ36" s="867" t="s">
        <v>551</v>
      </c>
      <c r="BA36" s="867"/>
      <c r="BB36" s="867"/>
      <c r="BC36" s="867"/>
      <c r="BD36" s="867"/>
      <c r="BE36" s="868" t="s">
        <v>393</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397</v>
      </c>
      <c r="C37" s="817"/>
      <c r="D37" s="817"/>
      <c r="E37" s="817"/>
      <c r="F37" s="817"/>
      <c r="G37" s="817"/>
      <c r="H37" s="817"/>
      <c r="I37" s="817"/>
      <c r="J37" s="817"/>
      <c r="K37" s="817"/>
      <c r="L37" s="817"/>
      <c r="M37" s="817"/>
      <c r="N37" s="817"/>
      <c r="O37" s="817"/>
      <c r="P37" s="818"/>
      <c r="Q37" s="819">
        <v>110</v>
      </c>
      <c r="R37" s="820"/>
      <c r="S37" s="820"/>
      <c r="T37" s="820"/>
      <c r="U37" s="820"/>
      <c r="V37" s="820">
        <v>108</v>
      </c>
      <c r="W37" s="820"/>
      <c r="X37" s="820"/>
      <c r="Y37" s="820"/>
      <c r="Z37" s="820"/>
      <c r="AA37" s="820" t="s">
        <v>551</v>
      </c>
      <c r="AB37" s="820"/>
      <c r="AC37" s="820"/>
      <c r="AD37" s="820"/>
      <c r="AE37" s="821"/>
      <c r="AF37" s="822">
        <v>2</v>
      </c>
      <c r="AG37" s="823"/>
      <c r="AH37" s="823"/>
      <c r="AI37" s="823"/>
      <c r="AJ37" s="824"/>
      <c r="AK37" s="870">
        <v>8</v>
      </c>
      <c r="AL37" s="866"/>
      <c r="AM37" s="866"/>
      <c r="AN37" s="866"/>
      <c r="AO37" s="866"/>
      <c r="AP37" s="866">
        <v>1327</v>
      </c>
      <c r="AQ37" s="866"/>
      <c r="AR37" s="866"/>
      <c r="AS37" s="866"/>
      <c r="AT37" s="866"/>
      <c r="AU37" s="866" t="s">
        <v>551</v>
      </c>
      <c r="AV37" s="866"/>
      <c r="AW37" s="866"/>
      <c r="AX37" s="866"/>
      <c r="AY37" s="866"/>
      <c r="AZ37" s="867" t="s">
        <v>551</v>
      </c>
      <c r="BA37" s="867"/>
      <c r="BB37" s="867"/>
      <c r="BC37" s="867"/>
      <c r="BD37" s="867"/>
      <c r="BE37" s="868" t="s">
        <v>398</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399</v>
      </c>
      <c r="C38" s="817"/>
      <c r="D38" s="817"/>
      <c r="E38" s="817"/>
      <c r="F38" s="817"/>
      <c r="G38" s="817"/>
      <c r="H38" s="817"/>
      <c r="I38" s="817"/>
      <c r="J38" s="817"/>
      <c r="K38" s="817"/>
      <c r="L38" s="817"/>
      <c r="M38" s="817"/>
      <c r="N38" s="817"/>
      <c r="O38" s="817"/>
      <c r="P38" s="818"/>
      <c r="Q38" s="819">
        <v>75</v>
      </c>
      <c r="R38" s="820"/>
      <c r="S38" s="820"/>
      <c r="T38" s="820"/>
      <c r="U38" s="820"/>
      <c r="V38" s="820">
        <v>75</v>
      </c>
      <c r="W38" s="820"/>
      <c r="X38" s="820"/>
      <c r="Y38" s="820"/>
      <c r="Z38" s="820"/>
      <c r="AA38" s="820" t="s">
        <v>551</v>
      </c>
      <c r="AB38" s="820"/>
      <c r="AC38" s="820"/>
      <c r="AD38" s="820"/>
      <c r="AE38" s="821"/>
      <c r="AF38" s="822" t="s">
        <v>122</v>
      </c>
      <c r="AG38" s="823"/>
      <c r="AH38" s="823"/>
      <c r="AI38" s="823"/>
      <c r="AJ38" s="824"/>
      <c r="AK38" s="870">
        <v>43</v>
      </c>
      <c r="AL38" s="866"/>
      <c r="AM38" s="866"/>
      <c r="AN38" s="866"/>
      <c r="AO38" s="866"/>
      <c r="AP38" s="866" t="s">
        <v>551</v>
      </c>
      <c r="AQ38" s="866"/>
      <c r="AR38" s="866"/>
      <c r="AS38" s="866"/>
      <c r="AT38" s="866"/>
      <c r="AU38" s="866" t="s">
        <v>551</v>
      </c>
      <c r="AV38" s="866"/>
      <c r="AW38" s="866"/>
      <c r="AX38" s="866"/>
      <c r="AY38" s="866"/>
      <c r="AZ38" s="867" t="s">
        <v>551</v>
      </c>
      <c r="BA38" s="867"/>
      <c r="BB38" s="867"/>
      <c r="BC38" s="867"/>
      <c r="BD38" s="867"/>
      <c r="BE38" s="868" t="s">
        <v>398</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375</v>
      </c>
      <c r="B63" s="825" t="s">
        <v>401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6149</v>
      </c>
      <c r="AG63" s="880"/>
      <c r="AH63" s="880"/>
      <c r="AI63" s="880"/>
      <c r="AJ63" s="881"/>
      <c r="AK63" s="882"/>
      <c r="AL63" s="877"/>
      <c r="AM63" s="877"/>
      <c r="AN63" s="877"/>
      <c r="AO63" s="877"/>
      <c r="AP63" s="880">
        <v>14895</v>
      </c>
      <c r="AQ63" s="880"/>
      <c r="AR63" s="880"/>
      <c r="AS63" s="880"/>
      <c r="AT63" s="880"/>
      <c r="AU63" s="880">
        <v>9044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403</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890" t="s">
        <v>382</v>
      </c>
      <c r="AG66" s="851"/>
      <c r="AH66" s="851"/>
      <c r="AI66" s="851"/>
      <c r="AJ66" s="891"/>
      <c r="AK66" s="769" t="s">
        <v>383</v>
      </c>
      <c r="AL66" s="764"/>
      <c r="AM66" s="764"/>
      <c r="AN66" s="764"/>
      <c r="AO66" s="765"/>
      <c r="AP66" s="769" t="s">
        <v>384</v>
      </c>
      <c r="AQ66" s="770"/>
      <c r="AR66" s="770"/>
      <c r="AS66" s="770"/>
      <c r="AT66" s="771"/>
      <c r="AU66" s="769" t="s">
        <v>404</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24</v>
      </c>
      <c r="R68" s="902"/>
      <c r="S68" s="902"/>
      <c r="T68" s="902"/>
      <c r="U68" s="902"/>
      <c r="V68" s="902">
        <v>23</v>
      </c>
      <c r="W68" s="902"/>
      <c r="X68" s="902"/>
      <c r="Y68" s="902"/>
      <c r="Z68" s="902"/>
      <c r="AA68" s="902">
        <v>1</v>
      </c>
      <c r="AB68" s="902"/>
      <c r="AC68" s="902"/>
      <c r="AD68" s="902"/>
      <c r="AE68" s="902"/>
      <c r="AF68" s="902">
        <v>1</v>
      </c>
      <c r="AG68" s="902"/>
      <c r="AH68" s="902"/>
      <c r="AI68" s="902"/>
      <c r="AJ68" s="902"/>
      <c r="AK68" s="902" t="s">
        <v>569</v>
      </c>
      <c r="AL68" s="902"/>
      <c r="AM68" s="902"/>
      <c r="AN68" s="902"/>
      <c r="AO68" s="902"/>
      <c r="AP68" s="902" t="s">
        <v>569</v>
      </c>
      <c r="AQ68" s="902"/>
      <c r="AR68" s="902"/>
      <c r="AS68" s="902"/>
      <c r="AT68" s="902"/>
      <c r="AU68" s="902" t="s">
        <v>551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1048</v>
      </c>
      <c r="R69" s="866"/>
      <c r="S69" s="866"/>
      <c r="T69" s="866"/>
      <c r="U69" s="866"/>
      <c r="V69" s="866">
        <v>1016</v>
      </c>
      <c r="W69" s="866"/>
      <c r="X69" s="866"/>
      <c r="Y69" s="866"/>
      <c r="Z69" s="866"/>
      <c r="AA69" s="866">
        <v>31</v>
      </c>
      <c r="AB69" s="866"/>
      <c r="AC69" s="866"/>
      <c r="AD69" s="866"/>
      <c r="AE69" s="866"/>
      <c r="AF69" s="866">
        <v>31</v>
      </c>
      <c r="AG69" s="866"/>
      <c r="AH69" s="866"/>
      <c r="AI69" s="866"/>
      <c r="AJ69" s="866"/>
      <c r="AK69" s="866" t="s">
        <v>569</v>
      </c>
      <c r="AL69" s="866"/>
      <c r="AM69" s="866"/>
      <c r="AN69" s="866"/>
      <c r="AO69" s="866"/>
      <c r="AP69" s="866" t="s">
        <v>569</v>
      </c>
      <c r="AQ69" s="866"/>
      <c r="AR69" s="866"/>
      <c r="AS69" s="866"/>
      <c r="AT69" s="866"/>
      <c r="AU69" s="866" t="s">
        <v>551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573</v>
      </c>
      <c r="C70" s="910"/>
      <c r="D70" s="910"/>
      <c r="E70" s="910"/>
      <c r="F70" s="910"/>
      <c r="G70" s="910"/>
      <c r="H70" s="910"/>
      <c r="I70" s="910"/>
      <c r="J70" s="910"/>
      <c r="K70" s="910"/>
      <c r="L70" s="910"/>
      <c r="M70" s="910"/>
      <c r="N70" s="910"/>
      <c r="O70" s="910"/>
      <c r="P70" s="911"/>
      <c r="Q70" s="912">
        <v>105</v>
      </c>
      <c r="R70" s="866"/>
      <c r="S70" s="866"/>
      <c r="T70" s="866"/>
      <c r="U70" s="866"/>
      <c r="V70" s="866">
        <v>91</v>
      </c>
      <c r="W70" s="866"/>
      <c r="X70" s="866"/>
      <c r="Y70" s="866"/>
      <c r="Z70" s="866"/>
      <c r="AA70" s="866">
        <v>13</v>
      </c>
      <c r="AB70" s="866"/>
      <c r="AC70" s="866"/>
      <c r="AD70" s="866"/>
      <c r="AE70" s="866"/>
      <c r="AF70" s="866">
        <v>13</v>
      </c>
      <c r="AG70" s="866"/>
      <c r="AH70" s="866"/>
      <c r="AI70" s="866"/>
      <c r="AJ70" s="866"/>
      <c r="AK70" s="866" t="s">
        <v>569</v>
      </c>
      <c r="AL70" s="866"/>
      <c r="AM70" s="866"/>
      <c r="AN70" s="866"/>
      <c r="AO70" s="866"/>
      <c r="AP70" s="866" t="s">
        <v>569</v>
      </c>
      <c r="AQ70" s="866"/>
      <c r="AR70" s="866"/>
      <c r="AS70" s="866"/>
      <c r="AT70" s="866"/>
      <c r="AU70" s="866" t="s">
        <v>551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554</v>
      </c>
      <c r="C71" s="910"/>
      <c r="D71" s="910"/>
      <c r="E71" s="910"/>
      <c r="F71" s="910"/>
      <c r="G71" s="910"/>
      <c r="H71" s="910"/>
      <c r="I71" s="910"/>
      <c r="J71" s="910"/>
      <c r="K71" s="910"/>
      <c r="L71" s="910"/>
      <c r="M71" s="910"/>
      <c r="N71" s="910"/>
      <c r="O71" s="910"/>
      <c r="P71" s="911"/>
      <c r="Q71" s="912">
        <v>186</v>
      </c>
      <c r="R71" s="866"/>
      <c r="S71" s="866"/>
      <c r="T71" s="866"/>
      <c r="U71" s="866"/>
      <c r="V71" s="866">
        <v>174</v>
      </c>
      <c r="W71" s="866"/>
      <c r="X71" s="866"/>
      <c r="Y71" s="866"/>
      <c r="Z71" s="866"/>
      <c r="AA71" s="866">
        <v>11</v>
      </c>
      <c r="AB71" s="866"/>
      <c r="AC71" s="866"/>
      <c r="AD71" s="866"/>
      <c r="AE71" s="866"/>
      <c r="AF71" s="866">
        <v>11</v>
      </c>
      <c r="AG71" s="866"/>
      <c r="AH71" s="866"/>
      <c r="AI71" s="866"/>
      <c r="AJ71" s="866"/>
      <c r="AK71" s="866" t="s">
        <v>570</v>
      </c>
      <c r="AL71" s="866"/>
      <c r="AM71" s="866"/>
      <c r="AN71" s="866"/>
      <c r="AO71" s="866"/>
      <c r="AP71" s="866" t="s">
        <v>569</v>
      </c>
      <c r="AQ71" s="866"/>
      <c r="AR71" s="866"/>
      <c r="AS71" s="866"/>
      <c r="AT71" s="866"/>
      <c r="AU71" s="866" t="s">
        <v>551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633</v>
      </c>
      <c r="R72" s="866"/>
      <c r="S72" s="866"/>
      <c r="T72" s="866"/>
      <c r="U72" s="866"/>
      <c r="V72" s="866">
        <v>611</v>
      </c>
      <c r="W72" s="866"/>
      <c r="X72" s="866"/>
      <c r="Y72" s="866"/>
      <c r="Z72" s="866"/>
      <c r="AA72" s="866">
        <v>22</v>
      </c>
      <c r="AB72" s="866"/>
      <c r="AC72" s="866"/>
      <c r="AD72" s="866"/>
      <c r="AE72" s="866"/>
      <c r="AF72" s="866">
        <v>22</v>
      </c>
      <c r="AG72" s="866"/>
      <c r="AH72" s="866"/>
      <c r="AI72" s="866"/>
      <c r="AJ72" s="866"/>
      <c r="AK72" s="866" t="s">
        <v>571</v>
      </c>
      <c r="AL72" s="866"/>
      <c r="AM72" s="866"/>
      <c r="AN72" s="866"/>
      <c r="AO72" s="866"/>
      <c r="AP72" s="866">
        <v>85</v>
      </c>
      <c r="AQ72" s="866"/>
      <c r="AR72" s="866"/>
      <c r="AS72" s="866"/>
      <c r="AT72" s="866"/>
      <c r="AU72" s="866">
        <v>67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556</v>
      </c>
      <c r="C73" s="910"/>
      <c r="D73" s="910"/>
      <c r="E73" s="910"/>
      <c r="F73" s="910"/>
      <c r="G73" s="910"/>
      <c r="H73" s="910"/>
      <c r="I73" s="910"/>
      <c r="J73" s="910"/>
      <c r="K73" s="910"/>
      <c r="L73" s="910"/>
      <c r="M73" s="910"/>
      <c r="N73" s="910"/>
      <c r="O73" s="910"/>
      <c r="P73" s="911"/>
      <c r="Q73" s="912">
        <v>5</v>
      </c>
      <c r="R73" s="866"/>
      <c r="S73" s="866"/>
      <c r="T73" s="866"/>
      <c r="U73" s="866"/>
      <c r="V73" s="866">
        <v>5</v>
      </c>
      <c r="W73" s="866"/>
      <c r="X73" s="866"/>
      <c r="Y73" s="866"/>
      <c r="Z73" s="866"/>
      <c r="AA73" s="866">
        <v>0</v>
      </c>
      <c r="AB73" s="866"/>
      <c r="AC73" s="866"/>
      <c r="AD73" s="866"/>
      <c r="AE73" s="866"/>
      <c r="AF73" s="866">
        <v>0</v>
      </c>
      <c r="AG73" s="866"/>
      <c r="AH73" s="866"/>
      <c r="AI73" s="866"/>
      <c r="AJ73" s="866"/>
      <c r="AK73" s="866" t="s">
        <v>569</v>
      </c>
      <c r="AL73" s="866"/>
      <c r="AM73" s="866"/>
      <c r="AN73" s="866"/>
      <c r="AO73" s="866"/>
      <c r="AP73" s="866" t="s">
        <v>569</v>
      </c>
      <c r="AQ73" s="866"/>
      <c r="AR73" s="866"/>
      <c r="AS73" s="866"/>
      <c r="AT73" s="866"/>
      <c r="AU73" s="866" t="s">
        <v>551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557</v>
      </c>
      <c r="C74" s="910"/>
      <c r="D74" s="910"/>
      <c r="E74" s="910"/>
      <c r="F74" s="910"/>
      <c r="G74" s="910"/>
      <c r="H74" s="910"/>
      <c r="I74" s="910"/>
      <c r="J74" s="910"/>
      <c r="K74" s="910"/>
      <c r="L74" s="910"/>
      <c r="M74" s="910"/>
      <c r="N74" s="910"/>
      <c r="O74" s="910"/>
      <c r="P74" s="911"/>
      <c r="Q74" s="912">
        <v>1</v>
      </c>
      <c r="R74" s="866"/>
      <c r="S74" s="866"/>
      <c r="T74" s="866"/>
      <c r="U74" s="866"/>
      <c r="V74" s="866">
        <v>0</v>
      </c>
      <c r="W74" s="866"/>
      <c r="X74" s="866"/>
      <c r="Y74" s="866"/>
      <c r="Z74" s="866"/>
      <c r="AA74" s="866">
        <v>1</v>
      </c>
      <c r="AB74" s="866"/>
      <c r="AC74" s="866"/>
      <c r="AD74" s="866"/>
      <c r="AE74" s="866"/>
      <c r="AF74" s="866">
        <v>1</v>
      </c>
      <c r="AG74" s="866"/>
      <c r="AH74" s="866"/>
      <c r="AI74" s="866"/>
      <c r="AJ74" s="866"/>
      <c r="AK74" s="866" t="s">
        <v>572</v>
      </c>
      <c r="AL74" s="866"/>
      <c r="AM74" s="866"/>
      <c r="AN74" s="866"/>
      <c r="AO74" s="866"/>
      <c r="AP74" s="866" t="s">
        <v>569</v>
      </c>
      <c r="AQ74" s="866"/>
      <c r="AR74" s="866"/>
      <c r="AS74" s="866"/>
      <c r="AT74" s="866"/>
      <c r="AU74" s="866" t="s">
        <v>551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558</v>
      </c>
      <c r="C75" s="910"/>
      <c r="D75" s="910"/>
      <c r="E75" s="910"/>
      <c r="F75" s="910"/>
      <c r="G75" s="910"/>
      <c r="H75" s="910"/>
      <c r="I75" s="910"/>
      <c r="J75" s="910"/>
      <c r="K75" s="910"/>
      <c r="L75" s="910"/>
      <c r="M75" s="910"/>
      <c r="N75" s="910"/>
      <c r="O75" s="910"/>
      <c r="P75" s="911"/>
      <c r="Q75" s="913">
        <v>72</v>
      </c>
      <c r="R75" s="914"/>
      <c r="S75" s="914"/>
      <c r="T75" s="914"/>
      <c r="U75" s="870"/>
      <c r="V75" s="915">
        <v>59</v>
      </c>
      <c r="W75" s="914"/>
      <c r="X75" s="914"/>
      <c r="Y75" s="914"/>
      <c r="Z75" s="870"/>
      <c r="AA75" s="915">
        <v>13</v>
      </c>
      <c r="AB75" s="914"/>
      <c r="AC75" s="914"/>
      <c r="AD75" s="914"/>
      <c r="AE75" s="870"/>
      <c r="AF75" s="915">
        <v>13</v>
      </c>
      <c r="AG75" s="914"/>
      <c r="AH75" s="914"/>
      <c r="AI75" s="914"/>
      <c r="AJ75" s="870"/>
      <c r="AK75" s="915" t="s">
        <v>569</v>
      </c>
      <c r="AL75" s="914"/>
      <c r="AM75" s="914"/>
      <c r="AN75" s="914"/>
      <c r="AO75" s="870"/>
      <c r="AP75" s="915" t="s">
        <v>569</v>
      </c>
      <c r="AQ75" s="914"/>
      <c r="AR75" s="914"/>
      <c r="AS75" s="914"/>
      <c r="AT75" s="870"/>
      <c r="AU75" s="915" t="s">
        <v>551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559</v>
      </c>
      <c r="C76" s="910"/>
      <c r="D76" s="910"/>
      <c r="E76" s="910"/>
      <c r="F76" s="910"/>
      <c r="G76" s="910"/>
      <c r="H76" s="910"/>
      <c r="I76" s="910"/>
      <c r="J76" s="910"/>
      <c r="K76" s="910"/>
      <c r="L76" s="910"/>
      <c r="M76" s="910"/>
      <c r="N76" s="910"/>
      <c r="O76" s="910"/>
      <c r="P76" s="911"/>
      <c r="Q76" s="913">
        <v>152</v>
      </c>
      <c r="R76" s="914"/>
      <c r="S76" s="914"/>
      <c r="T76" s="914"/>
      <c r="U76" s="870"/>
      <c r="V76" s="915">
        <v>97</v>
      </c>
      <c r="W76" s="914"/>
      <c r="X76" s="914"/>
      <c r="Y76" s="914"/>
      <c r="Z76" s="870"/>
      <c r="AA76" s="915">
        <v>55</v>
      </c>
      <c r="AB76" s="914"/>
      <c r="AC76" s="914"/>
      <c r="AD76" s="914"/>
      <c r="AE76" s="870"/>
      <c r="AF76" s="915">
        <v>55</v>
      </c>
      <c r="AG76" s="914"/>
      <c r="AH76" s="914"/>
      <c r="AI76" s="914"/>
      <c r="AJ76" s="870"/>
      <c r="AK76" s="915" t="s">
        <v>569</v>
      </c>
      <c r="AL76" s="914"/>
      <c r="AM76" s="914"/>
      <c r="AN76" s="914"/>
      <c r="AO76" s="870"/>
      <c r="AP76" s="915" t="s">
        <v>569</v>
      </c>
      <c r="AQ76" s="914"/>
      <c r="AR76" s="914"/>
      <c r="AS76" s="914"/>
      <c r="AT76" s="870"/>
      <c r="AU76" s="915" t="s">
        <v>563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560</v>
      </c>
      <c r="C77" s="910"/>
      <c r="D77" s="910"/>
      <c r="E77" s="910"/>
      <c r="F77" s="910"/>
      <c r="G77" s="910"/>
      <c r="H77" s="910"/>
      <c r="I77" s="910"/>
      <c r="J77" s="910"/>
      <c r="K77" s="910"/>
      <c r="L77" s="910"/>
      <c r="M77" s="910"/>
      <c r="N77" s="910"/>
      <c r="O77" s="910"/>
      <c r="P77" s="911"/>
      <c r="Q77" s="913">
        <v>88</v>
      </c>
      <c r="R77" s="914"/>
      <c r="S77" s="914"/>
      <c r="T77" s="914"/>
      <c r="U77" s="870"/>
      <c r="V77" s="915">
        <v>69</v>
      </c>
      <c r="W77" s="914"/>
      <c r="X77" s="914"/>
      <c r="Y77" s="914"/>
      <c r="Z77" s="870"/>
      <c r="AA77" s="915">
        <v>19</v>
      </c>
      <c r="AB77" s="914"/>
      <c r="AC77" s="914"/>
      <c r="AD77" s="914"/>
      <c r="AE77" s="870"/>
      <c r="AF77" s="915">
        <v>19</v>
      </c>
      <c r="AG77" s="914"/>
      <c r="AH77" s="914"/>
      <c r="AI77" s="914"/>
      <c r="AJ77" s="870"/>
      <c r="AK77" s="915" t="s">
        <v>569</v>
      </c>
      <c r="AL77" s="914"/>
      <c r="AM77" s="914"/>
      <c r="AN77" s="914"/>
      <c r="AO77" s="870"/>
      <c r="AP77" s="915" t="s">
        <v>569</v>
      </c>
      <c r="AQ77" s="914"/>
      <c r="AR77" s="914"/>
      <c r="AS77" s="914"/>
      <c r="AT77" s="870"/>
      <c r="AU77" s="915" t="s">
        <v>551</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561</v>
      </c>
      <c r="C78" s="910"/>
      <c r="D78" s="910"/>
      <c r="E78" s="910"/>
      <c r="F78" s="910"/>
      <c r="G78" s="910"/>
      <c r="H78" s="910"/>
      <c r="I78" s="910"/>
      <c r="J78" s="910"/>
      <c r="K78" s="910"/>
      <c r="L78" s="910"/>
      <c r="M78" s="910"/>
      <c r="N78" s="910"/>
      <c r="O78" s="910"/>
      <c r="P78" s="911"/>
      <c r="Q78" s="912">
        <v>230159</v>
      </c>
      <c r="R78" s="866"/>
      <c r="S78" s="866"/>
      <c r="T78" s="866"/>
      <c r="U78" s="866"/>
      <c r="V78" s="866">
        <v>223900</v>
      </c>
      <c r="W78" s="866"/>
      <c r="X78" s="866"/>
      <c r="Y78" s="866"/>
      <c r="Z78" s="866"/>
      <c r="AA78" s="866">
        <v>6259</v>
      </c>
      <c r="AB78" s="866"/>
      <c r="AC78" s="866"/>
      <c r="AD78" s="866"/>
      <c r="AE78" s="866"/>
      <c r="AF78" s="866">
        <v>6259</v>
      </c>
      <c r="AG78" s="866"/>
      <c r="AH78" s="866"/>
      <c r="AI78" s="866"/>
      <c r="AJ78" s="866"/>
      <c r="AK78" s="866" t="s">
        <v>569</v>
      </c>
      <c r="AL78" s="866"/>
      <c r="AM78" s="866"/>
      <c r="AN78" s="866"/>
      <c r="AO78" s="866"/>
      <c r="AP78" s="866" t="s">
        <v>569</v>
      </c>
      <c r="AQ78" s="866"/>
      <c r="AR78" s="866"/>
      <c r="AS78" s="866"/>
      <c r="AT78" s="866"/>
      <c r="AU78" s="866" t="s">
        <v>551</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562</v>
      </c>
      <c r="C79" s="910"/>
      <c r="D79" s="910"/>
      <c r="E79" s="910"/>
      <c r="F79" s="910"/>
      <c r="G79" s="910"/>
      <c r="H79" s="910"/>
      <c r="I79" s="910"/>
      <c r="J79" s="910"/>
      <c r="K79" s="910"/>
      <c r="L79" s="910"/>
      <c r="M79" s="910"/>
      <c r="N79" s="910"/>
      <c r="O79" s="910"/>
      <c r="P79" s="911"/>
      <c r="Q79" s="912">
        <v>1067</v>
      </c>
      <c r="R79" s="866"/>
      <c r="S79" s="866"/>
      <c r="T79" s="866"/>
      <c r="U79" s="866"/>
      <c r="V79" s="866">
        <v>916</v>
      </c>
      <c r="W79" s="866"/>
      <c r="X79" s="866"/>
      <c r="Y79" s="866"/>
      <c r="Z79" s="866"/>
      <c r="AA79" s="866">
        <v>150</v>
      </c>
      <c r="AB79" s="866"/>
      <c r="AC79" s="866"/>
      <c r="AD79" s="866"/>
      <c r="AE79" s="866"/>
      <c r="AF79" s="866">
        <v>1811</v>
      </c>
      <c r="AG79" s="866"/>
      <c r="AH79" s="866"/>
      <c r="AI79" s="866"/>
      <c r="AJ79" s="866"/>
      <c r="AK79" s="866">
        <v>136</v>
      </c>
      <c r="AL79" s="866"/>
      <c r="AM79" s="866"/>
      <c r="AN79" s="866"/>
      <c r="AO79" s="866"/>
      <c r="AP79" s="866">
        <v>1034</v>
      </c>
      <c r="AQ79" s="866"/>
      <c r="AR79" s="866"/>
      <c r="AS79" s="866"/>
      <c r="AT79" s="866"/>
      <c r="AU79" s="866">
        <v>288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375</v>
      </c>
      <c r="B88" s="825" t="s">
        <v>405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8236</v>
      </c>
      <c r="AG88" s="880"/>
      <c r="AH88" s="880"/>
      <c r="AI88" s="880"/>
      <c r="AJ88" s="880"/>
      <c r="AK88" s="877"/>
      <c r="AL88" s="877"/>
      <c r="AM88" s="877"/>
      <c r="AN88" s="877"/>
      <c r="AO88" s="877"/>
      <c r="AP88" s="880">
        <v>1119</v>
      </c>
      <c r="AQ88" s="880"/>
      <c r="AR88" s="880"/>
      <c r="AS88" s="880"/>
      <c r="AT88" s="880"/>
      <c r="AU88" s="880">
        <v>355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25" t="s">
        <v>406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294</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294</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294</v>
      </c>
      <c r="DR109" s="929"/>
      <c r="DS109" s="929"/>
      <c r="DT109" s="929"/>
      <c r="DU109" s="930"/>
      <c r="DV109" s="928" t="s">
        <v>416</v>
      </c>
      <c r="DW109" s="929"/>
      <c r="DX109" s="929"/>
      <c r="DY109" s="929"/>
      <c r="DZ109" s="931"/>
    </row>
    <row r="110" spans="1:131" s="230" customFormat="1" ht="26.25" customHeight="1" x14ac:dyDescent="0.2">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2332621</v>
      </c>
      <c r="AB110" s="936"/>
      <c r="AC110" s="936"/>
      <c r="AD110" s="936"/>
      <c r="AE110" s="937"/>
      <c r="AF110" s="938">
        <v>2490027</v>
      </c>
      <c r="AG110" s="936"/>
      <c r="AH110" s="936"/>
      <c r="AI110" s="936"/>
      <c r="AJ110" s="937"/>
      <c r="AK110" s="938">
        <v>2596129</v>
      </c>
      <c r="AL110" s="936"/>
      <c r="AM110" s="936"/>
      <c r="AN110" s="936"/>
      <c r="AO110" s="937"/>
      <c r="AP110" s="939">
        <v>27.7</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24898165</v>
      </c>
      <c r="BR110" s="967"/>
      <c r="BS110" s="967"/>
      <c r="BT110" s="967"/>
      <c r="BU110" s="967"/>
      <c r="BV110" s="967">
        <v>24227859</v>
      </c>
      <c r="BW110" s="967"/>
      <c r="BX110" s="967"/>
      <c r="BY110" s="967"/>
      <c r="BZ110" s="967"/>
      <c r="CA110" s="967">
        <v>22928242</v>
      </c>
      <c r="CB110" s="967"/>
      <c r="CC110" s="967"/>
      <c r="CD110" s="967"/>
      <c r="CE110" s="967"/>
      <c r="CF110" s="980">
        <v>244.8</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71979</v>
      </c>
      <c r="BR111" s="962"/>
      <c r="BS111" s="962"/>
      <c r="BT111" s="962"/>
      <c r="BU111" s="962"/>
      <c r="BV111" s="962">
        <v>42242</v>
      </c>
      <c r="BW111" s="962"/>
      <c r="BX111" s="962"/>
      <c r="BY111" s="962"/>
      <c r="BZ111" s="962"/>
      <c r="CA111" s="962">
        <v>21212</v>
      </c>
      <c r="CB111" s="962"/>
      <c r="CC111" s="962"/>
      <c r="CD111" s="962"/>
      <c r="CE111" s="962"/>
      <c r="CF111" s="956">
        <v>0.2</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10347892</v>
      </c>
      <c r="BR112" s="962"/>
      <c r="BS112" s="962"/>
      <c r="BT112" s="962"/>
      <c r="BU112" s="962"/>
      <c r="BV112" s="962">
        <v>9721704</v>
      </c>
      <c r="BW112" s="962"/>
      <c r="BX112" s="962"/>
      <c r="BY112" s="962"/>
      <c r="BZ112" s="962"/>
      <c r="CA112" s="962">
        <v>9044431</v>
      </c>
      <c r="CB112" s="962"/>
      <c r="CC112" s="962"/>
      <c r="CD112" s="962"/>
      <c r="CE112" s="962"/>
      <c r="CF112" s="956">
        <v>96.6</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1137535</v>
      </c>
      <c r="AB113" s="974"/>
      <c r="AC113" s="974"/>
      <c r="AD113" s="974"/>
      <c r="AE113" s="975"/>
      <c r="AF113" s="976">
        <v>1126314</v>
      </c>
      <c r="AG113" s="974"/>
      <c r="AH113" s="974"/>
      <c r="AI113" s="974"/>
      <c r="AJ113" s="975"/>
      <c r="AK113" s="976">
        <v>1101591</v>
      </c>
      <c r="AL113" s="974"/>
      <c r="AM113" s="974"/>
      <c r="AN113" s="974"/>
      <c r="AO113" s="975"/>
      <c r="AP113" s="977">
        <v>11.8</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392974</v>
      </c>
      <c r="BR113" s="962"/>
      <c r="BS113" s="962"/>
      <c r="BT113" s="962"/>
      <c r="BU113" s="962"/>
      <c r="BV113" s="962">
        <v>331637</v>
      </c>
      <c r="BW113" s="962"/>
      <c r="BX113" s="962"/>
      <c r="BY113" s="962"/>
      <c r="BZ113" s="962"/>
      <c r="CA113" s="962">
        <v>355198</v>
      </c>
      <c r="CB113" s="962"/>
      <c r="CC113" s="962"/>
      <c r="CD113" s="962"/>
      <c r="CE113" s="962"/>
      <c r="CF113" s="956">
        <v>3.8</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26051</v>
      </c>
      <c r="AB114" s="995"/>
      <c r="AC114" s="995"/>
      <c r="AD114" s="995"/>
      <c r="AE114" s="996"/>
      <c r="AF114" s="997">
        <v>43680</v>
      </c>
      <c r="AG114" s="995"/>
      <c r="AH114" s="995"/>
      <c r="AI114" s="995"/>
      <c r="AJ114" s="996"/>
      <c r="AK114" s="997">
        <v>43703</v>
      </c>
      <c r="AL114" s="995"/>
      <c r="AM114" s="995"/>
      <c r="AN114" s="995"/>
      <c r="AO114" s="996"/>
      <c r="AP114" s="998">
        <v>0.5</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2281867</v>
      </c>
      <c r="BR114" s="962"/>
      <c r="BS114" s="962"/>
      <c r="BT114" s="962"/>
      <c r="BU114" s="962"/>
      <c r="BV114" s="962">
        <v>2327687</v>
      </c>
      <c r="BW114" s="962"/>
      <c r="BX114" s="962"/>
      <c r="BY114" s="962"/>
      <c r="BZ114" s="962"/>
      <c r="CA114" s="962">
        <v>2421892</v>
      </c>
      <c r="CB114" s="962"/>
      <c r="CC114" s="962"/>
      <c r="CD114" s="962"/>
      <c r="CE114" s="962"/>
      <c r="CF114" s="956">
        <v>25.9</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37121</v>
      </c>
      <c r="AB115" s="974"/>
      <c r="AC115" s="974"/>
      <c r="AD115" s="974"/>
      <c r="AE115" s="975"/>
      <c r="AF115" s="976">
        <v>33992</v>
      </c>
      <c r="AG115" s="974"/>
      <c r="AH115" s="974"/>
      <c r="AI115" s="974"/>
      <c r="AJ115" s="975"/>
      <c r="AK115" s="976">
        <v>23922</v>
      </c>
      <c r="AL115" s="974"/>
      <c r="AM115" s="974"/>
      <c r="AN115" s="974"/>
      <c r="AO115" s="975"/>
      <c r="AP115" s="977">
        <v>0.3</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v>17730</v>
      </c>
      <c r="BR115" s="962"/>
      <c r="BS115" s="962"/>
      <c r="BT115" s="962"/>
      <c r="BU115" s="962"/>
      <c r="BV115" s="962">
        <v>9627</v>
      </c>
      <c r="BW115" s="962"/>
      <c r="BX115" s="962"/>
      <c r="BY115" s="962"/>
      <c r="BZ115" s="962"/>
      <c r="CA115" s="962" t="s">
        <v>122</v>
      </c>
      <c r="CB115" s="962"/>
      <c r="CC115" s="962"/>
      <c r="CD115" s="962"/>
      <c r="CE115" s="962"/>
      <c r="CF115" s="956" t="s">
        <v>122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193</v>
      </c>
      <c r="AB116" s="995"/>
      <c r="AC116" s="995"/>
      <c r="AD116" s="995"/>
      <c r="AE116" s="996"/>
      <c r="AF116" s="997">
        <v>61</v>
      </c>
      <c r="AG116" s="995"/>
      <c r="AH116" s="995"/>
      <c r="AI116" s="995"/>
      <c r="AJ116" s="996"/>
      <c r="AK116" s="997">
        <v>40</v>
      </c>
      <c r="AL116" s="995"/>
      <c r="AM116" s="995"/>
      <c r="AN116" s="995"/>
      <c r="AO116" s="996"/>
      <c r="AP116" s="998">
        <v>0</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3533521</v>
      </c>
      <c r="AB117" s="1015"/>
      <c r="AC117" s="1015"/>
      <c r="AD117" s="1015"/>
      <c r="AE117" s="1016"/>
      <c r="AF117" s="1017">
        <v>3694074</v>
      </c>
      <c r="AG117" s="1015"/>
      <c r="AH117" s="1015"/>
      <c r="AI117" s="1015"/>
      <c r="AJ117" s="1016"/>
      <c r="AK117" s="1017">
        <v>3765385</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294</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446</v>
      </c>
      <c r="BP119" s="1041"/>
      <c r="BQ119" s="1035">
        <v>38010607</v>
      </c>
      <c r="BR119" s="1036"/>
      <c r="BS119" s="1036"/>
      <c r="BT119" s="1036"/>
      <c r="BU119" s="1036"/>
      <c r="BV119" s="1036">
        <v>36660756</v>
      </c>
      <c r="BW119" s="1036"/>
      <c r="BX119" s="1036"/>
      <c r="BY119" s="1036"/>
      <c r="BZ119" s="1036"/>
      <c r="CA119" s="1036">
        <v>34770975</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71979</v>
      </c>
      <c r="DH119" s="1022"/>
      <c r="DI119" s="1022"/>
      <c r="DJ119" s="1022"/>
      <c r="DK119" s="1023"/>
      <c r="DL119" s="1021">
        <v>42242</v>
      </c>
      <c r="DM119" s="1022"/>
      <c r="DN119" s="1022"/>
      <c r="DO119" s="1022"/>
      <c r="DP119" s="1023"/>
      <c r="DQ119" s="1021">
        <v>21212</v>
      </c>
      <c r="DR119" s="1022"/>
      <c r="DS119" s="1022"/>
      <c r="DT119" s="1022"/>
      <c r="DU119" s="1023"/>
      <c r="DV119" s="1024">
        <v>0.2</v>
      </c>
      <c r="DW119" s="1025"/>
      <c r="DX119" s="1025"/>
      <c r="DY119" s="1025"/>
      <c r="DZ119" s="1026"/>
    </row>
    <row r="120" spans="1:130" s="230" customFormat="1" ht="26.25" customHeight="1" x14ac:dyDescent="0.2">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5553817</v>
      </c>
      <c r="BR120" s="967"/>
      <c r="BS120" s="967"/>
      <c r="BT120" s="967"/>
      <c r="BU120" s="967"/>
      <c r="BV120" s="967">
        <v>6164277</v>
      </c>
      <c r="BW120" s="967"/>
      <c r="BX120" s="967"/>
      <c r="BY120" s="967"/>
      <c r="BZ120" s="967"/>
      <c r="CA120" s="967">
        <v>6494713</v>
      </c>
      <c r="CB120" s="967"/>
      <c r="CC120" s="967"/>
      <c r="CD120" s="967"/>
      <c r="CE120" s="967"/>
      <c r="CF120" s="980">
        <v>69.3</v>
      </c>
      <c r="CG120" s="981"/>
      <c r="CH120" s="981"/>
      <c r="CI120" s="981"/>
      <c r="CJ120" s="981"/>
      <c r="CK120" s="1042" t="s">
        <v>450</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5908212</v>
      </c>
      <c r="DH120" s="967"/>
      <c r="DI120" s="967"/>
      <c r="DJ120" s="967"/>
      <c r="DK120" s="967"/>
      <c r="DL120" s="967">
        <v>5299826</v>
      </c>
      <c r="DM120" s="967"/>
      <c r="DN120" s="967"/>
      <c r="DO120" s="967"/>
      <c r="DP120" s="967"/>
      <c r="DQ120" s="967">
        <v>4680070</v>
      </c>
      <c r="DR120" s="967"/>
      <c r="DS120" s="967"/>
      <c r="DT120" s="967"/>
      <c r="DU120" s="967"/>
      <c r="DV120" s="968">
        <v>50</v>
      </c>
      <c r="DW120" s="968"/>
      <c r="DX120" s="968"/>
      <c r="DY120" s="968"/>
      <c r="DZ120" s="969"/>
    </row>
    <row r="121" spans="1:130" s="230" customFormat="1" ht="26.25" customHeight="1" x14ac:dyDescent="0.2">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903131</v>
      </c>
      <c r="BR121" s="962"/>
      <c r="BS121" s="962"/>
      <c r="BT121" s="962"/>
      <c r="BU121" s="962"/>
      <c r="BV121" s="962">
        <v>912326</v>
      </c>
      <c r="BW121" s="962"/>
      <c r="BX121" s="962"/>
      <c r="BY121" s="962"/>
      <c r="BZ121" s="962"/>
      <c r="CA121" s="962">
        <v>960873</v>
      </c>
      <c r="CB121" s="962"/>
      <c r="CC121" s="962"/>
      <c r="CD121" s="962"/>
      <c r="CE121" s="962"/>
      <c r="CF121" s="956">
        <v>10.3</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3859487</v>
      </c>
      <c r="DH121" s="962"/>
      <c r="DI121" s="962"/>
      <c r="DJ121" s="962"/>
      <c r="DK121" s="962"/>
      <c r="DL121" s="962">
        <v>3835683</v>
      </c>
      <c r="DM121" s="962"/>
      <c r="DN121" s="962"/>
      <c r="DO121" s="962"/>
      <c r="DP121" s="962"/>
      <c r="DQ121" s="962">
        <v>3602262</v>
      </c>
      <c r="DR121" s="962"/>
      <c r="DS121" s="962"/>
      <c r="DT121" s="962"/>
      <c r="DU121" s="962"/>
      <c r="DV121" s="963">
        <v>38.5</v>
      </c>
      <c r="DW121" s="963"/>
      <c r="DX121" s="963"/>
      <c r="DY121" s="963"/>
      <c r="DZ121" s="964"/>
    </row>
    <row r="122" spans="1:130" s="230" customFormat="1" ht="26.25" customHeight="1" x14ac:dyDescent="0.2">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25528965</v>
      </c>
      <c r="BR122" s="1036"/>
      <c r="BS122" s="1036"/>
      <c r="BT122" s="1036"/>
      <c r="BU122" s="1036"/>
      <c r="BV122" s="1036">
        <v>25046157</v>
      </c>
      <c r="BW122" s="1036"/>
      <c r="BX122" s="1036"/>
      <c r="BY122" s="1036"/>
      <c r="BZ122" s="1036"/>
      <c r="CA122" s="1036">
        <v>24205010</v>
      </c>
      <c r="CB122" s="1036"/>
      <c r="CC122" s="1036"/>
      <c r="CD122" s="1036"/>
      <c r="CE122" s="1036"/>
      <c r="CF122" s="1053">
        <v>258.39999999999998</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556110</v>
      </c>
      <c r="DH122" s="962"/>
      <c r="DI122" s="962"/>
      <c r="DJ122" s="962"/>
      <c r="DK122" s="962"/>
      <c r="DL122" s="962">
        <v>558895</v>
      </c>
      <c r="DM122" s="962"/>
      <c r="DN122" s="962"/>
      <c r="DO122" s="962"/>
      <c r="DP122" s="962"/>
      <c r="DQ122" s="962">
        <v>727743</v>
      </c>
      <c r="DR122" s="962"/>
      <c r="DS122" s="962"/>
      <c r="DT122" s="962"/>
      <c r="DU122" s="962"/>
      <c r="DV122" s="963">
        <v>7.8</v>
      </c>
      <c r="DW122" s="963"/>
      <c r="DX122" s="963"/>
      <c r="DY122" s="963"/>
      <c r="DZ122" s="964"/>
    </row>
    <row r="123" spans="1:130" s="230" customFormat="1" ht="26.25" customHeight="1" x14ac:dyDescent="0.2">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454</v>
      </c>
      <c r="BP123" s="1041"/>
      <c r="BQ123" s="1099">
        <v>31985913</v>
      </c>
      <c r="BR123" s="1100"/>
      <c r="BS123" s="1100"/>
      <c r="BT123" s="1100"/>
      <c r="BU123" s="1100"/>
      <c r="BV123" s="1100">
        <v>32122760</v>
      </c>
      <c r="BW123" s="1100"/>
      <c r="BX123" s="1100"/>
      <c r="BY123" s="1100"/>
      <c r="BZ123" s="1100"/>
      <c r="CA123" s="1100">
        <v>31660596</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24083</v>
      </c>
      <c r="DH123" s="995"/>
      <c r="DI123" s="995"/>
      <c r="DJ123" s="995"/>
      <c r="DK123" s="996"/>
      <c r="DL123" s="997">
        <v>27300</v>
      </c>
      <c r="DM123" s="995"/>
      <c r="DN123" s="995"/>
      <c r="DO123" s="995"/>
      <c r="DP123" s="996"/>
      <c r="DQ123" s="997">
        <v>34356</v>
      </c>
      <c r="DR123" s="995"/>
      <c r="DS123" s="995"/>
      <c r="DT123" s="995"/>
      <c r="DU123" s="996"/>
      <c r="DV123" s="998">
        <v>0.4</v>
      </c>
      <c r="DW123" s="999"/>
      <c r="DX123" s="999"/>
      <c r="DY123" s="999"/>
      <c r="DZ123" s="1000"/>
    </row>
    <row r="124" spans="1:130" s="230" customFormat="1" ht="26.25" customHeight="1" thickBot="1" x14ac:dyDescent="0.25">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62.2</v>
      </c>
      <c r="BR124" s="1063"/>
      <c r="BS124" s="1063"/>
      <c r="BT124" s="1063"/>
      <c r="BU124" s="1063"/>
      <c r="BV124" s="1063">
        <v>48.8</v>
      </c>
      <c r="BW124" s="1063"/>
      <c r="BX124" s="1063"/>
      <c r="BY124" s="1063"/>
      <c r="BZ124" s="1063"/>
      <c r="CA124" s="1063">
        <v>33.200000000000003</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33185</v>
      </c>
      <c r="AB126" s="995"/>
      <c r="AC126" s="995"/>
      <c r="AD126" s="995"/>
      <c r="AE126" s="996"/>
      <c r="AF126" s="997">
        <v>31036</v>
      </c>
      <c r="AG126" s="995"/>
      <c r="AH126" s="995"/>
      <c r="AI126" s="995"/>
      <c r="AJ126" s="996"/>
      <c r="AK126" s="997">
        <v>21790</v>
      </c>
      <c r="AL126" s="995"/>
      <c r="AM126" s="995"/>
      <c r="AN126" s="995"/>
      <c r="AO126" s="996"/>
      <c r="AP126" s="998">
        <v>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3936</v>
      </c>
      <c r="AB127" s="995"/>
      <c r="AC127" s="995"/>
      <c r="AD127" s="995"/>
      <c r="AE127" s="996"/>
      <c r="AF127" s="997">
        <v>2956</v>
      </c>
      <c r="AG127" s="995"/>
      <c r="AH127" s="995"/>
      <c r="AI127" s="995"/>
      <c r="AJ127" s="996"/>
      <c r="AK127" s="997">
        <v>2132</v>
      </c>
      <c r="AL127" s="995"/>
      <c r="AM127" s="995"/>
      <c r="AN127" s="995"/>
      <c r="AO127" s="996"/>
      <c r="AP127" s="998">
        <v>0</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241490</v>
      </c>
      <c r="AB128" s="1082"/>
      <c r="AC128" s="1082"/>
      <c r="AD128" s="1082"/>
      <c r="AE128" s="1083"/>
      <c r="AF128" s="1084">
        <v>350107</v>
      </c>
      <c r="AG128" s="1082"/>
      <c r="AH128" s="1082"/>
      <c r="AI128" s="1082"/>
      <c r="AJ128" s="1083"/>
      <c r="AK128" s="1084">
        <v>236789</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13.07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v>17730</v>
      </c>
      <c r="DH128" s="1074"/>
      <c r="DI128" s="1074"/>
      <c r="DJ128" s="1074"/>
      <c r="DK128" s="1074"/>
      <c r="DL128" s="1074">
        <v>9627</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12059359</v>
      </c>
      <c r="AB129" s="995"/>
      <c r="AC129" s="995"/>
      <c r="AD129" s="995"/>
      <c r="AE129" s="996"/>
      <c r="AF129" s="997">
        <v>11750357</v>
      </c>
      <c r="AG129" s="995"/>
      <c r="AH129" s="995"/>
      <c r="AI129" s="995"/>
      <c r="AJ129" s="996"/>
      <c r="AK129" s="997">
        <v>11860640</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18.07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2376733</v>
      </c>
      <c r="AB130" s="995"/>
      <c r="AC130" s="995"/>
      <c r="AD130" s="995"/>
      <c r="AE130" s="996"/>
      <c r="AF130" s="997">
        <v>2451622</v>
      </c>
      <c r="AG130" s="995"/>
      <c r="AH130" s="995"/>
      <c r="AI130" s="995"/>
      <c r="AJ130" s="996"/>
      <c r="AK130" s="997">
        <v>2494569</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10</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9682626</v>
      </c>
      <c r="AB131" s="1022"/>
      <c r="AC131" s="1022"/>
      <c r="AD131" s="1022"/>
      <c r="AE131" s="1023"/>
      <c r="AF131" s="1021">
        <v>9298735</v>
      </c>
      <c r="AG131" s="1022"/>
      <c r="AH131" s="1022"/>
      <c r="AI131" s="1022"/>
      <c r="AJ131" s="1023"/>
      <c r="AK131" s="1021">
        <v>9366071</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v>33.200000000000003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9.4529934339999997</v>
      </c>
      <c r="AB132" s="1133"/>
      <c r="AC132" s="1133"/>
      <c r="AD132" s="1133"/>
      <c r="AE132" s="1134"/>
      <c r="AF132" s="1135">
        <v>9.5964128449999997</v>
      </c>
      <c r="AG132" s="1133"/>
      <c r="AH132" s="1133"/>
      <c r="AI132" s="1133"/>
      <c r="AJ132" s="1134"/>
      <c r="AK132" s="1135">
        <v>11.04013625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9.5</v>
      </c>
      <c r="AB133" s="1116"/>
      <c r="AC133" s="1116"/>
      <c r="AD133" s="1116"/>
      <c r="AE133" s="1117"/>
      <c r="AF133" s="1115">
        <v>9.4</v>
      </c>
      <c r="AG133" s="1116"/>
      <c r="AH133" s="1116"/>
      <c r="AI133" s="1116"/>
      <c r="AJ133" s="1117"/>
      <c r="AK133" s="1115">
        <v>10</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kCrpUD/D/xnFu32IM4ELEzBKfM6I7jAq+jEmmNNouBi02DG6MONh3lhoFe76UaABaxNEvYCd8xT6zlyBpQGTw==" saltValue="k3lMQuMcSsmJcAsanQE7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s//H7iGRFbAUiy7k8XA1p9aIedB92O4krGZ6XDr0v5KBsFz7gJgt1j3WlmZQJJsSCabqVam17jl/dxpvMU29Q==" saltValue="8uNhaHckgDcDSVR91WUYe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SrxaS4R+fxPJ0k3ZZw4euY0KhGwWy4nSNHMr010WADPpqsPABs9wNlC21oKPZpd70SDeU6ubMtqLx9UKIjKGg==" saltValue="KJgNBE8uz2erleRKSqxc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3220939</v>
      </c>
      <c r="AP9" s="281">
        <v>104783</v>
      </c>
      <c r="AQ9" s="282">
        <v>107616</v>
      </c>
      <c r="AR9" s="283">
        <v>-2.6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489210</v>
      </c>
      <c r="AP10" s="284">
        <v>15915</v>
      </c>
      <c r="AQ10" s="285">
        <v>10095</v>
      </c>
      <c r="AR10" s="286">
        <v>57.7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106716</v>
      </c>
      <c r="AP11" s="284">
        <v>3472</v>
      </c>
      <c r="AQ11" s="285">
        <v>1704</v>
      </c>
      <c r="AR11" s="286">
        <v>103.8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v>7</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147867</v>
      </c>
      <c r="AP13" s="284">
        <v>4810</v>
      </c>
      <c r="AQ13" s="285">
        <v>4110</v>
      </c>
      <c r="AR13" s="286">
        <v>17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141113</v>
      </c>
      <c r="AP14" s="284">
        <v>4591</v>
      </c>
      <c r="AQ14" s="285">
        <v>2451</v>
      </c>
      <c r="AR14" s="286">
        <v>87.3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-76139</v>
      </c>
      <c r="AP15" s="284">
        <v>-2477</v>
      </c>
      <c r="AQ15" s="285">
        <v>-6399</v>
      </c>
      <c r="AR15" s="286">
        <v>-61.3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4029706</v>
      </c>
      <c r="AP16" s="284">
        <v>131094</v>
      </c>
      <c r="AQ16" s="285">
        <v>119584</v>
      </c>
      <c r="AR16" s="286">
        <v>9.6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9.73</v>
      </c>
      <c r="AP21" s="298">
        <v>10.86</v>
      </c>
      <c r="AQ21" s="299">
        <v>-1.1299999999999999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97.1</v>
      </c>
      <c r="AP22" s="303">
        <v>97.3</v>
      </c>
      <c r="AQ22" s="304">
        <v>-0.2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2596129</v>
      </c>
      <c r="AP32" s="312">
        <v>84457</v>
      </c>
      <c r="AQ32" s="313">
        <v>75090</v>
      </c>
      <c r="AR32" s="314">
        <v>12.5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492</v>
      </c>
      <c r="AP34" s="312" t="s">
        <v>492</v>
      </c>
      <c r="AQ34" s="313">
        <v>1</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1101591</v>
      </c>
      <c r="AP35" s="312">
        <v>35837</v>
      </c>
      <c r="AQ35" s="313">
        <v>17211</v>
      </c>
      <c r="AR35" s="314">
        <v>108.2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43703</v>
      </c>
      <c r="AP36" s="312">
        <v>1422</v>
      </c>
      <c r="AQ36" s="313">
        <v>2478</v>
      </c>
      <c r="AR36" s="314">
        <v>-42.6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23922</v>
      </c>
      <c r="AP37" s="312">
        <v>778</v>
      </c>
      <c r="AQ37" s="313">
        <v>654</v>
      </c>
      <c r="AR37" s="314">
        <v>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v>40</v>
      </c>
      <c r="AP38" s="315">
        <v>1</v>
      </c>
      <c r="AQ38" s="316">
        <v>4</v>
      </c>
      <c r="AR38" s="304">
        <v>-75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-236789</v>
      </c>
      <c r="AP39" s="312">
        <v>-7703</v>
      </c>
      <c r="AQ39" s="313">
        <v>-3502</v>
      </c>
      <c r="AR39" s="314">
        <v>120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-2494569</v>
      </c>
      <c r="AP40" s="312">
        <v>-81153</v>
      </c>
      <c r="AQ40" s="313">
        <v>-63750</v>
      </c>
      <c r="AR40" s="314">
        <v>27.3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1034027</v>
      </c>
      <c r="AP41" s="312">
        <v>33639</v>
      </c>
      <c r="AQ41" s="313">
        <v>28185</v>
      </c>
      <c r="AR41" s="314">
        <v>19.399999999999999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5247856</v>
      </c>
      <c r="AN51" s="334">
        <v>157978</v>
      </c>
      <c r="AO51" s="335">
        <v>62.6</v>
      </c>
      <c r="AP51" s="336">
        <v>94081</v>
      </c>
      <c r="AQ51" s="337">
        <v>10.5</v>
      </c>
      <c r="AR51" s="338">
        <v>52.1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2077752</v>
      </c>
      <c r="AN52" s="342">
        <v>62547</v>
      </c>
      <c r="AO52" s="343">
        <v>11</v>
      </c>
      <c r="AP52" s="344">
        <v>48949</v>
      </c>
      <c r="AQ52" s="345">
        <v>11.5</v>
      </c>
      <c r="AR52" s="346">
        <v>-0.5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3680475</v>
      </c>
      <c r="AN53" s="334">
        <v>112953</v>
      </c>
      <c r="AO53" s="335">
        <v>-28.5</v>
      </c>
      <c r="AP53" s="336">
        <v>92632</v>
      </c>
      <c r="AQ53" s="337">
        <v>-1.5</v>
      </c>
      <c r="AR53" s="338">
        <v>-27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1798084</v>
      </c>
      <c r="AN54" s="342">
        <v>55183</v>
      </c>
      <c r="AO54" s="343">
        <v>-11.8</v>
      </c>
      <c r="AP54" s="344">
        <v>47978</v>
      </c>
      <c r="AQ54" s="345">
        <v>-2</v>
      </c>
      <c r="AR54" s="346">
        <v>-9.8000000000000007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4379133</v>
      </c>
      <c r="AN55" s="334">
        <v>137286</v>
      </c>
      <c r="AO55" s="335">
        <v>21.5</v>
      </c>
      <c r="AP55" s="336">
        <v>96469</v>
      </c>
      <c r="AQ55" s="337">
        <v>4.0999999999999996</v>
      </c>
      <c r="AR55" s="338">
        <v>17.399999999999999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1650848</v>
      </c>
      <c r="AN56" s="342">
        <v>51754</v>
      </c>
      <c r="AO56" s="343">
        <v>-6.2</v>
      </c>
      <c r="AP56" s="344">
        <v>49775</v>
      </c>
      <c r="AQ56" s="345">
        <v>3.7</v>
      </c>
      <c r="AR56" s="346">
        <v>-9.9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2562118</v>
      </c>
      <c r="AN57" s="334">
        <v>81875</v>
      </c>
      <c r="AO57" s="335">
        <v>-40.4</v>
      </c>
      <c r="AP57" s="336">
        <v>85743</v>
      </c>
      <c r="AQ57" s="337">
        <v>-11.1</v>
      </c>
      <c r="AR57" s="338">
        <v>-29.3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1552854</v>
      </c>
      <c r="AN58" s="342">
        <v>49623</v>
      </c>
      <c r="AO58" s="343">
        <v>-4.0999999999999996</v>
      </c>
      <c r="AP58" s="344">
        <v>45231</v>
      </c>
      <c r="AQ58" s="345">
        <v>-9.1</v>
      </c>
      <c r="AR58" s="346">
        <v>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1601674</v>
      </c>
      <c r="AN59" s="334">
        <v>52106</v>
      </c>
      <c r="AO59" s="335">
        <v>-36.4</v>
      </c>
      <c r="AP59" s="336">
        <v>92509</v>
      </c>
      <c r="AQ59" s="337">
        <v>7.9</v>
      </c>
      <c r="AR59" s="338">
        <v>-44.3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1022029</v>
      </c>
      <c r="AN60" s="342">
        <v>33249</v>
      </c>
      <c r="AO60" s="343">
        <v>-33</v>
      </c>
      <c r="AP60" s="344">
        <v>52274</v>
      </c>
      <c r="AQ60" s="345">
        <v>15.6</v>
      </c>
      <c r="AR60" s="346">
        <v>-48.6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3494251</v>
      </c>
      <c r="AN61" s="349">
        <v>108440</v>
      </c>
      <c r="AO61" s="350">
        <v>-4.2</v>
      </c>
      <c r="AP61" s="351">
        <v>92287</v>
      </c>
      <c r="AQ61" s="352">
        <v>2</v>
      </c>
      <c r="AR61" s="338">
        <v>-6.2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1620313</v>
      </c>
      <c r="AN62" s="342">
        <v>50471</v>
      </c>
      <c r="AO62" s="343">
        <v>-8.8000000000000007</v>
      </c>
      <c r="AP62" s="344">
        <v>48841</v>
      </c>
      <c r="AQ62" s="345">
        <v>3.9</v>
      </c>
      <c r="AR62" s="346">
        <v>-12.7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881hpBsXmUL+EQyElf7hAseMd80ql1B7kek4WTMB3u1pwwk6bqxQ3PpPpSQIeZjdz9umFt5fJg2RdQ711hsRxA==" saltValue="7f4Mtm0/fCOTo6WMALWp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QvWajl9GI9P+WfW2md5ldoKvE1yIPwbKpJS9QGaLc1MyHukUMvhrCjOrODT0KD+zePLSx9LvGjdPk++xv8BFQA==" saltValue="XL7Aa2PWMkiI2v4tUTOS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KLoMZlhp5KY7bLrmvaDoTGSENTVKquX/Qzg0Ip6RS/a/vCPYTYZsXDLvxvF5lFLVMah9Wa4g/JdUPMFUHPgSAA==" saltValue="qF2igzd/3U6RXVOcIGKg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26.58</v>
      </c>
      <c r="G47" s="12">
        <v>26.23</v>
      </c>
      <c r="H47" s="12">
        <v>25.32</v>
      </c>
      <c r="I47" s="12">
        <v>30.92</v>
      </c>
      <c r="J47" s="13">
        <v>34.090000000000003</v>
      </c>
    </row>
    <row r="48" spans="2:10" ht="57.75" customHeight="1" x14ac:dyDescent="0.2">
      <c r="B48" s="14"/>
      <c r="C48" s="1177" t="s">
        <v>4</v>
      </c>
      <c r="D48" s="1177"/>
      <c r="E48" s="1178"/>
      <c r="F48" s="15">
        <v>2.41</v>
      </c>
      <c r="G48" s="16">
        <v>0.56999999999999995</v>
      </c>
      <c r="H48" s="16">
        <v>9.58</v>
      </c>
      <c r="I48" s="16">
        <v>6.88</v>
      </c>
      <c r="J48" s="17">
        <v>8.5399999999999991</v>
      </c>
    </row>
    <row r="49" spans="2:10" ht="57.75" customHeight="1" thickBot="1" x14ac:dyDescent="0.25">
      <c r="B49" s="18"/>
      <c r="C49" s="1179" t="s">
        <v>5</v>
      </c>
      <c r="D49" s="1179"/>
      <c r="E49" s="1180"/>
      <c r="F49" s="19">
        <v>0.93</v>
      </c>
      <c r="G49" s="20" t="s">
        <v>535</v>
      </c>
      <c r="H49" s="20">
        <v>9.31</v>
      </c>
      <c r="I49" s="20">
        <v>1.99</v>
      </c>
      <c r="J49" s="21">
        <v>5.18</v>
      </c>
    </row>
    <row r="50" spans="2:10" ht="13" x14ac:dyDescent="0.2"/>
  </sheetData>
  <sheetProtection algorithmName="SHA-512" hashValue="UMIpxpFXDh0P3QVDQOvIJIeNJUVTDGs9BcglLbnTjT/pvkHGv/qcL5b7NS10xE+nzoCo0NXew8jPWi+7CHChZw==" saltValue="ZjzyCQZyNw2lRACX8ulG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2025-03-24T05:41:53Z</cp:lastPrinted>
  <dcterms:created xsi:type="dcterms:W3CDTF">2025-02-19T04:33:43Z</dcterms:created>
  <dcterms:modified xsi:type="dcterms:W3CDTF">2025-09-19T00:09:32Z</dcterms:modified>
  <cp:category/>
</cp:coreProperties>
</file>