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C79996D7-B98A-43EE-8B5F-918430696D04}"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C37" i="10"/>
  <c r="CO34" i="10"/>
  <c r="CO35" i="10" s="1"/>
  <c r="CO36" i="10" s="1"/>
  <c r="CO37" i="10" s="1"/>
  <c r="CO38" i="10" s="1"/>
  <c r="CO39" i="10" s="1"/>
  <c r="CO40" i="10" s="1"/>
  <c r="CO41" i="10" s="1"/>
  <c r="CO42" i="10" s="1"/>
  <c r="CO43" i="10" s="1"/>
  <c r="BW34" i="10"/>
  <c r="BW35" i="10" s="1"/>
  <c r="BW36"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C36" i="10"/>
  <c r="AM34" i="10" l="1"/>
  <c r="AM35" i="10" l="1"/>
  <c r="AM36" i="10" s="1"/>
  <c r="AM37" i="10" s="1"/>
  <c r="BE34" i="10"/>
  <c r="BE35" i="10" s="1"/>
  <c r="BE36" i="10" s="1"/>
</calcChain>
</file>

<file path=xl/sharedStrings.xml><?xml version="1.0" encoding="utf-8"?>
<sst xmlns="http://schemas.openxmlformats.org/spreadsheetml/2006/main" count="1173" uniqueCount="587">
  <si>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</si>
  <si>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</si>
  <si>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</si>
  <si>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</si>
  <si>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</si>
  <si>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</si>
  <si>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</si>
  <si>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</si>
  <si>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</si>
  <si>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</si>
  <si>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</si>
  <si>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</si>
  <si>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</si>
  <si>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</si>
  <si>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</si>
  <si>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</si>
  <si>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</si>
  <si>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</si>
  <si>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</si>
  <si>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</si>
  <si>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</si>
  <si>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</si>
  <si>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</si>
  <si>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</si>
  <si>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</si>
  <si>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</si>
  <si>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</si>
  <si>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</si>
  <si>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</si>
  <si>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</si>
  <si>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</si>
  <si>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</si>
  <si>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</si>
  <si>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</si>
  <si>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</si>
  <si>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</si>
  <si>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</si>
  <si>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</si>
  <si>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</si>
  <si>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</si>
  <si>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</si>
  <si>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</si>
  <si>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</si>
  <si>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</si>
  <si>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</si>
  <si>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</si>
  <si>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</si>
  <si>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</si>
  <si>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</si>
  <si>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</si>
  <si>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</si>
  <si>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</si>
  <si>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</si>
  <si>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</si>
  <si>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</si>
  <si>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</si>
  <si>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</si>
  <si>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</si>
  <si>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</si>
  <si>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</si>
  <si>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</si>
  <si>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</si>
  <si>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</si>
  <si>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</si>
  <si>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</si>
  <si>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</si>
  <si>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</si>
  <si>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</si>
  <si>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</si>
  <si>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</si>
  <si>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</si>
  <si>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</si>
  <si>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</si>
  <si>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</si>
  <si>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</si>
  <si>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</si>
  <si>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</si>
  <si>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</si>
  <si>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</si>
  <si>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</si>
  <si>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</si>
  <si>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</si>
  <si>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</si>
  <si>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</si>
  <si>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</si>
  <si>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</si>
  <si>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</si>
  <si>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</si>
  <si>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</si>
  <si>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</si>
  <si>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</si>
  <si>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</si>
  <si>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</si>
  <si>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</si>
  <si>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今治市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</si>
  <si>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</si>
  <si>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</si>
  <si>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</si>
  <si>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</si>
  <si>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</si>
  <si>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</si>
  <si>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</si>
  <si>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</si>
  <si>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</si>
  <si>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</si>
  <si>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</si>
  <si>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</si>
  <si>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</si>
  <si>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</si>
  <si>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</si>
  <si>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</si>
  <si>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</si>
  <si>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</si>
  <si>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</si>
  <si>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</si>
  <si>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</si>
  <si>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</si>
  <si>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</si>
  <si>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</si>
  <si>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</si>
  <si>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</si>
  <si>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</si>
  <si>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</si>
  <si>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</si>
  <si>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</si>
  <si>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</si>
  <si>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</si>
  <si>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</si>
  <si>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</si>
  <si>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</si>
  <si>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</si>
  <si>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</si>
  <si>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</si>
  <si>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</si>
  <si>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</si>
  <si>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</si>
  <si>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</si>
  <si>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</si>
  <si>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</si>
  <si>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</si>
  <si>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</si>
  <si>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</si>
  <si>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</si>
  <si>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</si>
  <si>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</si>
  <si>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</si>
  <si>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</si>
  <si>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</si>
  <si>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</si>
  <si>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</si>
  <si>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</si>
  <si>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</si>
  <si>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</si>
  <si>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</si>
  <si>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</si>
  <si>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</si>
  <si>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</si>
  <si>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</si>
  <si>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</si>
  <si>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</si>
  <si>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</si>
  <si>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</si>
  <si>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</si>
  <si>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</si>
  <si>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</si>
  <si>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</si>
  <si>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</si>
  <si>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</si>
  <si>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</si>
  <si>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</si>
  <si>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</si>
  <si>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</si>
  <si>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</si>
  <si>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</si>
  <si>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</si>
  <si>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</si>
  <si>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</si>
  <si>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</si>
  <si>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</si>
  <si>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</si>
  <si>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</si>
  <si>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</si>
  <si>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</si>
  <si>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</si>
  <si>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</si>
  <si>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</si>
  <si>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</si>
  <si>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</si>
  <si>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</si>
  <si>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</si>
  <si>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</si>
  <si>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</si>
  <si>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</si>
  <si>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</si>
  <si>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</si>
  <si>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</si>
  <si>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</si>
  <si>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</si>
  <si>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</si>
  <si>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</si>
  <si>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</si>
  <si>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</si>
  <si>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</si>
  <si>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愛媛県今治市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</si>
  <si>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</si>
  <si>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</si>
  <si>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</si>
  <si>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</si>
  <si>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</si>
  <si>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</si>
  <si>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</si>
  <si>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</si>
  <si>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</si>
  <si>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</si>
  <si>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</si>
  <si>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</si>
  <si>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</si>
  <si>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</si>
  <si>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</si>
  <si>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</si>
  <si>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</si>
  <si>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</si>
  <si>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</si>
  <si>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</si>
  <si>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</si>
  <si>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</si>
  <si>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</si>
  <si>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</si>
  <si>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</si>
  <si>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</si>
  <si>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</si>
  <si>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</si>
  <si>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</si>
  <si>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</si>
  <si>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</si>
  <si>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</si>
  <si>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</si>
  <si>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</si>
  <si>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</si>
  <si>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</si>
  <si>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</si>
  <si>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</si>
  <si>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</si>
  <si>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</si>
  <si>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</si>
  <si>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</si>
  <si>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</si>
  <si>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</si>
  <si>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</si>
  <si>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</si>
  <si>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</si>
  <si>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</si>
  <si>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</si>
  <si>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</si>
  <si>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</si>
  <si>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</si>
  <si>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</si>
  <si>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</si>
  <si>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</si>
  <si>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</si>
  <si>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</si>
  <si>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</si>
  <si>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</si>
  <si>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</si>
  <si>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</si>
  <si>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</si>
  <si>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</si>
  <si>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</si>
  <si>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</si>
  <si>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</si>
  <si>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</si>
  <si>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</si>
  <si>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</si>
  <si>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</si>
  <si>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</si>
  <si>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</si>
  <si>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</si>
  <si>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</si>
  <si>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</si>
  <si>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</si>
  <si>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</si>
  <si>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</si>
  <si>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</si>
  <si>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</si>
  <si>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</si>
  <si>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</si>
  <si>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</si>
  <si>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</si>
  <si>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</si>
  <si>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</si>
  <si>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</si>
  <si>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</si>
  <si>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</si>
  <si>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</si>
  <si>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</si>
  <si>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</si>
  <si>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</si>
  <si>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</si>
  <si>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</si>
  <si>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</si>
  <si>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</si>
  <si>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</si>
  <si>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</si>
  <si>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</si>
  <si>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</si>
  <si>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</si>
  <si>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</si>
  <si>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</si>
  <si>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</si>
  <si>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</si>
  <si>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</si>
  <si>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</si>
  <si>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</si>
  <si>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</si>
  <si>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</si>
  <si>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</si>
  <si>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</si>
  <si>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</si>
  <si>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</si>
  <si>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</si>
  <si>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</si>
  <si>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</si>
  <si>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</si>
  <si>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</si>
  <si>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</si>
  <si>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</si>
  <si>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</si>
  <si>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港湾整備</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</si>
  <si>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</si>
  <si>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</si>
  <si>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</si>
  <si>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</si>
  <si>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</si>
  <si>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</si>
  <si>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</si>
  <si>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</si>
  <si>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</si>
  <si>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</si>
  <si>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</si>
  <si>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</si>
  <si>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</si>
  <si>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</si>
  <si>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</si>
  <si>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</si>
  <si>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</si>
  <si>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</si>
  <si>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</si>
  <si>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</si>
  <si>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</si>
  <si>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</si>
  <si>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</si>
  <si>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</si>
  <si>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</si>
  <si>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</si>
  <si>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愛媛県今治市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</si>
  <si>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</si>
  <si>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</si>
  <si>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</si>
  <si>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</si>
  <si>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</si>
  <si>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</si>
  <si>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</si>
  <si>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</si>
  <si>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</si>
  <si>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</si>
  <si>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</si>
  <si>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</si>
  <si>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</si>
  <si>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</si>
  <si>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</si>
  <si>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</si>
  <si>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</si>
  <si>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</si>
  <si>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</si>
  <si>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</si>
  <si>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</si>
  <si>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</si>
  <si>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</si>
  <si>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</si>
  <si>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</si>
  <si>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</si>
  <si>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</si>
  <si>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</si>
  <si>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</si>
  <si>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</si>
  <si>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</si>
  <si>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</si>
  <si>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</si>
  <si>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</si>
  <si>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</si>
  <si>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</si>
  <si>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</si>
  <si>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</si>
  <si>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</si>
  <si>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水道事業会計</t>
    <phoneticPr fontId="5"/>
  </si>
  <si>
    <t>法適用企業</t>
    <phoneticPr fontId="5"/>
  </si>
  <si>
    <t>工業用水道事業会計</t>
    <phoneticPr fontId="5"/>
  </si>
  <si>
    <t>簡易水道事業特別会計</t>
    <phoneticPr fontId="5"/>
  </si>
  <si>
    <t>下水道事業会計</t>
    <phoneticPr fontId="5"/>
  </si>
  <si>
    <t>船舶交通特別会計</t>
    <phoneticPr fontId="5"/>
  </si>
  <si>
    <t>法非適用企業</t>
    <phoneticPr fontId="5"/>
  </si>
  <si>
    <t>港湾事業特別会計</t>
    <phoneticPr fontId="5"/>
  </si>
  <si>
    <t>鉱泉供給事業特別会計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</si>
  <si>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</si>
  <si>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</si>
  <si>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</si>
  <si>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</si>
  <si>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</si>
  <si>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</si>
  <si>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</si>
  <si>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</si>
  <si>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</si>
  <si>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</si>
  <si>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</si>
  <si>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</si>
  <si>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</si>
  <si>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</si>
  <si>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</si>
  <si>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</si>
  <si>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</si>
  <si>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</si>
  <si>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</si>
  <si>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</si>
  <si>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</si>
  <si>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</si>
  <si>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</si>
  <si>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</si>
  <si>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</si>
  <si>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</si>
  <si>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</si>
  <si>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</si>
  <si>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</si>
  <si>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</si>
  <si>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</si>
  <si>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</si>
  <si>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</si>
  <si>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</si>
  <si>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</si>
  <si>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</si>
  <si>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</si>
  <si>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</si>
  <si>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</si>
  <si>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</si>
  <si>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</si>
  <si>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</si>
  <si>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</si>
  <si>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</si>
  <si>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</si>
  <si>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</si>
  <si>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</si>
  <si>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</si>
  <si>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</si>
  <si>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</si>
  <si>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</si>
  <si>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</si>
  <si>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</si>
  <si>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</si>
  <si>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</si>
  <si>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</si>
  <si>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</si>
  <si>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</si>
  <si>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</si>
  <si>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</si>
  <si>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</si>
  <si>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</si>
  <si>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</si>
  <si>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</si>
  <si>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</si>
  <si>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</si>
  <si>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</si>
  <si>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</si>
  <si>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</si>
  <si>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</si>
  <si>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</si>
  <si>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</si>
  <si>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</si>
  <si>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</si>
  <si>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</si>
  <si>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</si>
  <si>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</si>
  <si>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</si>
  <si>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</si>
  <si>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</si>
  <si>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</si>
  <si>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</si>
  <si>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</si>
  <si>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</si>
  <si>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</si>
  <si>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</si>
  <si>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</si>
  <si>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</si>
  <si>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</si>
  <si>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</si>
  <si>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</si>
  <si>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</si>
  <si>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</si>
  <si>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</si>
  <si>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</si>
  <si>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</si>
  <si>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</si>
  <si>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</si>
  <si>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</si>
  <si>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</si>
  <si>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</si>
  <si>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</si>
  <si>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</si>
  <si>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</si>
  <si>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</si>
  <si>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</si>
  <si>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</si>
  <si>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</si>
  <si>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</si>
  <si>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</si>
  <si>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</si>
  <si>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</si>
  <si>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</si>
  <si>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</si>
  <si>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</si>
  <si>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</si>
  <si>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</si>
  <si>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</si>
  <si>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</si>
  <si>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</si>
  <si>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</si>
  <si>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</si>
  <si>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</si>
  <si>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</si>
  <si>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</si>
  <si>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</si>
  <si>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</si>
  <si>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</si>
  <si>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</si>
  <si>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</si>
  <si>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</si>
  <si>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</si>
  <si>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</si>
  <si>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</si>
  <si>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</si>
  <si>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</si>
  <si>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4.28</t>
  </si>
  <si>
    <t>一般会計</t>
  </si>
  <si>
    <t>水道事業会計</t>
  </si>
  <si>
    <t>工業用水道事業会計</t>
  </si>
  <si>
    <t>介護保険特別会計</t>
  </si>
  <si>
    <t>下水道事業会計</t>
  </si>
  <si>
    <t>国民健康保険特別会計</t>
  </si>
  <si>
    <t>簡易水道事業特別会計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</si>
  <si>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</si>
  <si>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</si>
  <si>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</si>
  <si>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</si>
  <si>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</si>
  <si>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</si>
  <si>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</si>
  <si>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</si>
  <si>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</si>
  <si>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愛媛地方税滞納整理機構</t>
    <rPh sb="0" eb="5">
      <t>エヒメチホウゼイ</t>
    </rPh>
    <rPh sb="5" eb="11">
      <t>タイノウセイリキコウ</t>
    </rPh>
    <phoneticPr fontId="2"/>
  </si>
  <si>
    <t>愛媛県後期高齢者医療広域連合（一般会計）</t>
    <rPh sb="0" eb="3">
      <t>エヒメケン</t>
    </rPh>
    <rPh sb="3" eb="5">
      <t>コウキ</t>
    </rPh>
    <rPh sb="5" eb="8">
      <t>コウレイシャ</t>
    </rPh>
    <rPh sb="8" eb="10">
      <t>イリョウ</t>
    </rPh>
    <rPh sb="10" eb="14">
      <t>コウイキレンゴウ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</si>
  <si>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</si>
  <si>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(一財)今治勤労福祉事業団</t>
  </si>
  <si>
    <t>(一財)今治市多目的温泉保養館管理公社</t>
  </si>
  <si>
    <t>(一財)今治文化振興会</t>
  </si>
  <si>
    <t>(公財)河野育英会</t>
  </si>
  <si>
    <t>(公財)檜垣育英会</t>
  </si>
  <si>
    <t>大三島ブルーライン(株)</t>
  </si>
  <si>
    <t>芸予汽船(株)</t>
  </si>
  <si>
    <t>(株)IJC</t>
  </si>
  <si>
    <t>今治コミュニティ放送(株)</t>
  </si>
  <si>
    <t>瀬戸内海交通(株)</t>
  </si>
  <si>
    <t>(公財)加根又育英会</t>
  </si>
  <si>
    <t>(一財)今治地域地場産業振興センター</t>
  </si>
  <si>
    <t>こども未来基金</t>
    <rPh sb="3" eb="5">
      <t>ミライ</t>
    </rPh>
    <rPh sb="5" eb="7">
      <t>キキン</t>
    </rPh>
    <phoneticPr fontId="5"/>
  </si>
  <si>
    <t>庁舎整備基金</t>
    <rPh sb="0" eb="4">
      <t>チョウシャセイビ</t>
    </rPh>
    <rPh sb="4" eb="6">
      <t>キキン</t>
    </rPh>
    <phoneticPr fontId="2"/>
  </si>
  <si>
    <t>地域福祉基金</t>
    <rPh sb="0" eb="4">
      <t>チイキフクシ</t>
    </rPh>
    <rPh sb="4" eb="6">
      <t>キキン</t>
    </rPh>
    <phoneticPr fontId="2"/>
  </si>
  <si>
    <t>過疎地域持続的発展基金</t>
    <rPh sb="0" eb="4">
      <t>カソチイキ</t>
    </rPh>
    <rPh sb="4" eb="6">
      <t>ジゾク</t>
    </rPh>
    <rPh sb="6" eb="7">
      <t>テキ</t>
    </rPh>
    <rPh sb="7" eb="9">
      <t>ハッテン</t>
    </rPh>
    <rPh sb="9" eb="11">
      <t>キキン</t>
    </rPh>
    <phoneticPr fontId="2"/>
  </si>
  <si>
    <t>ふるさと振興基金</t>
    <rPh sb="4" eb="6">
      <t>シンコウ</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</si>
  <si>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</si>
  <si>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</si>
  <si>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</si>
  <si>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</si>
  <si>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</si>
  <si>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合併に伴う施設整備等のため、近年の地方債発行額が増大した結果、単年度の元利償還金等が高い水準で推移し、実質公債費比率は類似団体平均を上回っている状況にある。しかしながら、一般会計等における地方債残高が減少したことに加え、充当可能財源として基金残高の確保を行ってきた。その結果</t>
    </r>
    <r>
      <rPr>
        <sz val="11"/>
        <rFont val="ＭＳ Ｐゴシック"/>
        <family val="3"/>
        <charset val="128"/>
      </rPr>
      <t>、充当可能財源が将来負担額を上回っているため、将来負担比率は発生しておらず、類似団体平均を下回る状況となっている。今後、人口減少に伴う普通交付税の逓減も見込まれることから、引き続き、投資的経費の抑制や事業の抜本的見直しなどに取り組むことで、計画的な財政運営に努めてまいりたい。</t>
    </r>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</si>
  <si>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</si>
  <si>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</si>
  <si>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</si>
  <si>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前年度と同様に発生しておらず、有形固定資産減価償却率は既存の保有資産の老朽化により上昇した。大規模合併により多数の施設を保有することとなったことから、将来を見据え、公共施設の集約統合等による適正配置を進めてきた。既存施設を最大限活用することを基本として、単純な施設更新は行わず、財政負担を抑制してきたところであるが、必要な投資が行われず、老朽化対策が先送りされることがないよう計画的な施設管理に努めてまいりたい。</t>
    <rPh sb="14" eb="16">
      <t>ハッセイ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</si>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</sst>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7"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FFDC58F-0A02-43D5-96F0-AABDC7D2456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53FA-41CB-AADC-3535D312A4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74352</c:v>
                </c:pt>
                <c:pt idx="1">
                  <c:v>48142</c:v>
                </c:pt>
                <c:pt idx="2">
                  <c:v>40145</c:v>
                </c:pt>
                <c:pt idx="3">
                  <c:v>35464</c:v>
                </c:pt>
                <c:pt idx="4">
                  <c:v>33224</c:v>
                </c:pt>
              </c:numCache>
            </c:numRef>
          </c:val>
          <c:smooth val="0"/>
          <c:extLst>
            <c:ext xmlns:c16="http://schemas.microsoft.com/office/drawing/2014/chart" uri="{C3380CC4-5D6E-409C-BE32-E72D297353CC}">
              <c16:uniqueId val="{00000001-53FA-41CB-AADC-3535D312A4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7.39</c:v>
                </c:pt>
                <c:pt idx="1">
                  <c:v>8.93</c:v>
                </c:pt>
                <c:pt idx="2">
                  <c:v>12.3</c:v>
                </c:pt>
                <c:pt idx="3">
                  <c:v>10.210000000000001</c:v>
                </c:pt>
                <c:pt idx="4">
                  <c:v>9.49</c:v>
                </c:pt>
              </c:numCache>
            </c:numRef>
          </c:val>
          <c:extLst>
            <c:ext xmlns:c16="http://schemas.microsoft.com/office/drawing/2014/chart" uri="{C3380CC4-5D6E-409C-BE32-E72D297353CC}">
              <c16:uniqueId val="{00000000-3347-48C0-8923-BC34DE3019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30.74</c:v>
                </c:pt>
                <c:pt idx="1">
                  <c:v>31.32</c:v>
                </c:pt>
                <c:pt idx="2">
                  <c:v>34.880000000000003</c:v>
                </c:pt>
                <c:pt idx="3">
                  <c:v>37.619999999999997</c:v>
                </c:pt>
                <c:pt idx="4">
                  <c:v>36.99</c:v>
                </c:pt>
              </c:numCache>
            </c:numRef>
          </c:val>
          <c:extLst>
            <c:ext xmlns:c16="http://schemas.microsoft.com/office/drawing/2014/chart" uri="{C3380CC4-5D6E-409C-BE32-E72D297353CC}">
              <c16:uniqueId val="{00000001-3347-48C0-8923-BC34DE3019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0.39</c:v>
                </c:pt>
                <c:pt idx="1">
                  <c:v>2.16</c:v>
                </c:pt>
                <c:pt idx="2">
                  <c:v>7.65</c:v>
                </c:pt>
                <c:pt idx="3">
                  <c:v>0.96</c:v>
                </c:pt>
                <c:pt idx="4">
                  <c:v>-4.28</c:v>
                </c:pt>
              </c:numCache>
            </c:numRef>
          </c:val>
          <c:smooth val="0"/>
          <c:extLst>
            <c:ext xmlns:c16="http://schemas.microsoft.com/office/drawing/2014/chart" uri="{C3380CC4-5D6E-409C-BE32-E72D297353CC}">
              <c16:uniqueId val="{00000002-3347-48C0-8923-BC34DE3019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1.68</c:v>
                </c:pt>
                <c:pt idx="2">
                  <c:v>#N/A</c:v>
                </c:pt>
                <c:pt idx="3">
                  <c:v>1.59</c:v>
                </c:pt>
                <c:pt idx="4">
                  <c:v>#N/A</c:v>
                </c:pt>
                <c:pt idx="5">
                  <c:v>1.4</c:v>
                </c:pt>
                <c:pt idx="6">
                  <c:v>#N/A</c:v>
                </c:pt>
                <c:pt idx="7">
                  <c:v>1.49</c:v>
                </c:pt>
                <c:pt idx="8">
                  <c:v>#N/A</c:v>
                </c:pt>
                <c:pt idx="9">
                  <c:v>0.04</c:v>
                </c:pt>
              </c:numCache>
            </c:numRef>
          </c:val>
          <c:extLst>
            <c:ext xmlns:c16="http://schemas.microsoft.com/office/drawing/2014/chart" uri="{C3380CC4-5D6E-409C-BE32-E72D297353CC}">
              <c16:uniqueId val="{00000000-AE78-4538-A7FA-106E407CEC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78-4538-A7FA-106E407CECB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0.14000000000000001</c:v>
                </c:pt>
                <c:pt idx="2">
                  <c:v>#N/A</c:v>
                </c:pt>
                <c:pt idx="3">
                  <c:v>0.13</c:v>
                </c:pt>
                <c:pt idx="4">
                  <c:v>#N/A</c:v>
                </c:pt>
                <c:pt idx="5">
                  <c:v>0.14000000000000001</c:v>
                </c:pt>
                <c:pt idx="6">
                  <c:v>#N/A</c:v>
                </c:pt>
                <c:pt idx="7">
                  <c:v>0.14000000000000001</c:v>
                </c:pt>
                <c:pt idx="8">
                  <c:v>#N/A</c:v>
                </c:pt>
                <c:pt idx="9">
                  <c:v>0.15</c:v>
                </c:pt>
              </c:numCache>
            </c:numRef>
          </c:val>
          <c:extLst>
            <c:ext xmlns:c16="http://schemas.microsoft.com/office/drawing/2014/chart" uri="{C3380CC4-5D6E-409C-BE32-E72D297353CC}">
              <c16:uniqueId val="{00000002-AE78-4538-A7FA-106E407CECB1}"/>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0.04</c:v>
                </c:pt>
                <c:pt idx="4">
                  <c:v>#N/A</c:v>
                </c:pt>
                <c:pt idx="5">
                  <c:v>0.04</c:v>
                </c:pt>
                <c:pt idx="6">
                  <c:v>#N/A</c:v>
                </c:pt>
                <c:pt idx="7">
                  <c:v>7.0000000000000007E-2</c:v>
                </c:pt>
                <c:pt idx="8">
                  <c:v>#N/A</c:v>
                </c:pt>
                <c:pt idx="9">
                  <c:v>0.16</c:v>
                </c:pt>
              </c:numCache>
            </c:numRef>
          </c:val>
          <c:extLst>
            <c:ext xmlns:c16="http://schemas.microsoft.com/office/drawing/2014/chart" uri="{C3380CC4-5D6E-409C-BE32-E72D297353CC}">
              <c16:uniqueId val="{00000003-AE78-4538-A7FA-106E407CECB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0.46</c:v>
                </c:pt>
                <c:pt idx="2">
                  <c:v>#N/A</c:v>
                </c:pt>
                <c:pt idx="3">
                  <c:v>0.59</c:v>
                </c:pt>
                <c:pt idx="4">
                  <c:v>#N/A</c:v>
                </c:pt>
                <c:pt idx="5">
                  <c:v>0.56999999999999995</c:v>
                </c:pt>
                <c:pt idx="6">
                  <c:v>#N/A</c:v>
                </c:pt>
                <c:pt idx="7">
                  <c:v>0.73</c:v>
                </c:pt>
                <c:pt idx="8">
                  <c:v>#N/A</c:v>
                </c:pt>
                <c:pt idx="9">
                  <c:v>0.64</c:v>
                </c:pt>
              </c:numCache>
            </c:numRef>
          </c:val>
          <c:extLst>
            <c:ext xmlns:c16="http://schemas.microsoft.com/office/drawing/2014/chart" uri="{C3380CC4-5D6E-409C-BE32-E72D297353CC}">
              <c16:uniqueId val="{00000004-AE78-4538-A7FA-106E407CECB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1.1299999999999999</c:v>
                </c:pt>
              </c:numCache>
            </c:numRef>
          </c:val>
          <c:extLst>
            <c:ext xmlns:c16="http://schemas.microsoft.com/office/drawing/2014/chart" uri="{C3380CC4-5D6E-409C-BE32-E72D297353CC}">
              <c16:uniqueId val="{00000005-AE78-4538-A7FA-106E407CECB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1.36</c:v>
                </c:pt>
                <c:pt idx="2">
                  <c:v>#N/A</c:v>
                </c:pt>
                <c:pt idx="3">
                  <c:v>1.65</c:v>
                </c:pt>
                <c:pt idx="4">
                  <c:v>#N/A</c:v>
                </c:pt>
                <c:pt idx="5">
                  <c:v>1.51</c:v>
                </c:pt>
                <c:pt idx="6">
                  <c:v>#N/A</c:v>
                </c:pt>
                <c:pt idx="7">
                  <c:v>2.16</c:v>
                </c:pt>
                <c:pt idx="8">
                  <c:v>#N/A</c:v>
                </c:pt>
                <c:pt idx="9">
                  <c:v>2.4700000000000002</c:v>
                </c:pt>
              </c:numCache>
            </c:numRef>
          </c:val>
          <c:extLst>
            <c:ext xmlns:c16="http://schemas.microsoft.com/office/drawing/2014/chart" uri="{C3380CC4-5D6E-409C-BE32-E72D297353CC}">
              <c16:uniqueId val="{00000006-AE78-4538-A7FA-106E407CECB1}"/>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0.28999999999999998</c:v>
                </c:pt>
                <c:pt idx="2">
                  <c:v>#N/A</c:v>
                </c:pt>
                <c:pt idx="3">
                  <c:v>0.28999999999999998</c:v>
                </c:pt>
                <c:pt idx="4">
                  <c:v>#N/A</c:v>
                </c:pt>
                <c:pt idx="5">
                  <c:v>0.28000000000000003</c:v>
                </c:pt>
                <c:pt idx="6">
                  <c:v>#N/A</c:v>
                </c:pt>
                <c:pt idx="7">
                  <c:v>5.42</c:v>
                </c:pt>
                <c:pt idx="8">
                  <c:v>#N/A</c:v>
                </c:pt>
                <c:pt idx="9">
                  <c:v>5.88</c:v>
                </c:pt>
              </c:numCache>
            </c:numRef>
          </c:val>
          <c:extLst>
            <c:ext xmlns:c16="http://schemas.microsoft.com/office/drawing/2014/chart" uri="{C3380CC4-5D6E-409C-BE32-E72D297353CC}">
              <c16:uniqueId val="{00000007-AE78-4538-A7FA-106E407CECB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7.91</c:v>
                </c:pt>
                <c:pt idx="2">
                  <c:v>#N/A</c:v>
                </c:pt>
                <c:pt idx="3">
                  <c:v>8.23</c:v>
                </c:pt>
                <c:pt idx="4">
                  <c:v>#N/A</c:v>
                </c:pt>
                <c:pt idx="5">
                  <c:v>8.26</c:v>
                </c:pt>
                <c:pt idx="6">
                  <c:v>#N/A</c:v>
                </c:pt>
                <c:pt idx="7">
                  <c:v>7.14</c:v>
                </c:pt>
                <c:pt idx="8">
                  <c:v>#N/A</c:v>
                </c:pt>
                <c:pt idx="9">
                  <c:v>7.63</c:v>
                </c:pt>
              </c:numCache>
            </c:numRef>
          </c:val>
          <c:extLst>
            <c:ext xmlns:c16="http://schemas.microsoft.com/office/drawing/2014/chart" uri="{C3380CC4-5D6E-409C-BE32-E72D297353CC}">
              <c16:uniqueId val="{00000008-AE78-4538-A7FA-106E407CECB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7.38</c:v>
                </c:pt>
                <c:pt idx="2">
                  <c:v>#N/A</c:v>
                </c:pt>
                <c:pt idx="3">
                  <c:v>8.91</c:v>
                </c:pt>
                <c:pt idx="4">
                  <c:v>#N/A</c:v>
                </c:pt>
                <c:pt idx="5">
                  <c:v>12.28</c:v>
                </c:pt>
                <c:pt idx="6">
                  <c:v>#N/A</c:v>
                </c:pt>
                <c:pt idx="7">
                  <c:v>10.19</c:v>
                </c:pt>
                <c:pt idx="8">
                  <c:v>#N/A</c:v>
                </c:pt>
                <c:pt idx="9">
                  <c:v>9.4700000000000006</c:v>
                </c:pt>
              </c:numCache>
            </c:numRef>
          </c:val>
          <c:extLst>
            <c:ext xmlns:c16="http://schemas.microsoft.com/office/drawing/2014/chart" uri="{C3380CC4-5D6E-409C-BE32-E72D297353CC}">
              <c16:uniqueId val="{00000009-AE78-4538-A7FA-106E407CEC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9432</c:v>
                </c:pt>
                <c:pt idx="5">
                  <c:v>9087</c:v>
                </c:pt>
                <c:pt idx="8">
                  <c:v>8703</c:v>
                </c:pt>
                <c:pt idx="11">
                  <c:v>9671</c:v>
                </c:pt>
                <c:pt idx="14">
                  <c:v>7714</c:v>
                </c:pt>
              </c:numCache>
            </c:numRef>
          </c:val>
          <c:extLst>
            <c:ext xmlns:c16="http://schemas.microsoft.com/office/drawing/2014/chart" uri="{C3380CC4-5D6E-409C-BE32-E72D297353CC}">
              <c16:uniqueId val="{00000000-0330-42E9-B5B3-85D1ADB054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30-42E9-B5B3-85D1ADB054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65</c:v>
                </c:pt>
                <c:pt idx="3">
                  <c:v>56</c:v>
                </c:pt>
                <c:pt idx="6">
                  <c:v>55</c:v>
                </c:pt>
                <c:pt idx="9">
                  <c:v>55</c:v>
                </c:pt>
                <c:pt idx="12">
                  <c:v>55</c:v>
                </c:pt>
              </c:numCache>
            </c:numRef>
          </c:val>
          <c:extLst>
            <c:ext xmlns:c16="http://schemas.microsoft.com/office/drawing/2014/chart" uri="{C3380CC4-5D6E-409C-BE32-E72D297353CC}">
              <c16:uniqueId val="{00000002-0330-42E9-B5B3-85D1ADB054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30-42E9-B5B3-85D1ADB054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1980</c:v>
                </c:pt>
                <c:pt idx="3">
                  <c:v>1659</c:v>
                </c:pt>
                <c:pt idx="6">
                  <c:v>1547</c:v>
                </c:pt>
                <c:pt idx="9">
                  <c:v>1537</c:v>
                </c:pt>
                <c:pt idx="12">
                  <c:v>1672</c:v>
                </c:pt>
              </c:numCache>
            </c:numRef>
          </c:val>
          <c:extLst>
            <c:ext xmlns:c16="http://schemas.microsoft.com/office/drawing/2014/chart" uri="{C3380CC4-5D6E-409C-BE32-E72D297353CC}">
              <c16:uniqueId val="{00000004-0330-42E9-B5B3-85D1ADB054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30-42E9-B5B3-85D1ADB054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30-42E9-B5B3-85D1ADB054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11648</c:v>
                </c:pt>
                <c:pt idx="3">
                  <c:v>11306</c:v>
                </c:pt>
                <c:pt idx="6">
                  <c:v>11078</c:v>
                </c:pt>
                <c:pt idx="9">
                  <c:v>10661</c:v>
                </c:pt>
                <c:pt idx="12">
                  <c:v>9622</c:v>
                </c:pt>
              </c:numCache>
            </c:numRef>
          </c:val>
          <c:extLst>
            <c:ext xmlns:c16="http://schemas.microsoft.com/office/drawing/2014/chart" uri="{C3380CC4-5D6E-409C-BE32-E72D297353CC}">
              <c16:uniqueId val="{00000007-0330-42E9-B5B3-85D1ADB054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4261</c:v>
                </c:pt>
                <c:pt idx="2">
                  <c:v>#N/A</c:v>
                </c:pt>
                <c:pt idx="3">
                  <c:v>#N/A</c:v>
                </c:pt>
                <c:pt idx="4">
                  <c:v>3934</c:v>
                </c:pt>
                <c:pt idx="5">
                  <c:v>#N/A</c:v>
                </c:pt>
                <c:pt idx="6">
                  <c:v>#N/A</c:v>
                </c:pt>
                <c:pt idx="7">
                  <c:v>3977</c:v>
                </c:pt>
                <c:pt idx="8">
                  <c:v>#N/A</c:v>
                </c:pt>
                <c:pt idx="9">
                  <c:v>#N/A</c:v>
                </c:pt>
                <c:pt idx="10">
                  <c:v>2582</c:v>
                </c:pt>
                <c:pt idx="11">
                  <c:v>#N/A</c:v>
                </c:pt>
                <c:pt idx="12">
                  <c:v>#N/A</c:v>
                </c:pt>
                <c:pt idx="13">
                  <c:v>3635</c:v>
                </c:pt>
                <c:pt idx="14">
                  <c:v>#N/A</c:v>
                </c:pt>
              </c:numCache>
            </c:numRef>
          </c:val>
          <c:smooth val="0"/>
          <c:extLst>
            <c:ext xmlns:c16="http://schemas.microsoft.com/office/drawing/2014/chart" uri="{C3380CC4-5D6E-409C-BE32-E72D297353CC}">
              <c16:uniqueId val="{00000008-0330-42E9-B5B3-85D1ADB054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79651</c:v>
                </c:pt>
                <c:pt idx="5">
                  <c:v>75912</c:v>
                </c:pt>
                <c:pt idx="8">
                  <c:v>71936</c:v>
                </c:pt>
                <c:pt idx="11">
                  <c:v>67431</c:v>
                </c:pt>
                <c:pt idx="14">
                  <c:v>62692</c:v>
                </c:pt>
              </c:numCache>
            </c:numRef>
          </c:val>
          <c:extLst>
            <c:ext xmlns:c16="http://schemas.microsoft.com/office/drawing/2014/chart" uri="{C3380CC4-5D6E-409C-BE32-E72D297353CC}">
              <c16:uniqueId val="{00000000-C34F-41D1-9EA4-51D6EF50AF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2131</c:v>
                </c:pt>
                <c:pt idx="5">
                  <c:v>2530</c:v>
                </c:pt>
                <c:pt idx="8">
                  <c:v>2950</c:v>
                </c:pt>
                <c:pt idx="11">
                  <c:v>2995</c:v>
                </c:pt>
                <c:pt idx="14">
                  <c:v>2521</c:v>
                </c:pt>
              </c:numCache>
            </c:numRef>
          </c:val>
          <c:extLst>
            <c:ext xmlns:c16="http://schemas.microsoft.com/office/drawing/2014/chart" uri="{C3380CC4-5D6E-409C-BE32-E72D297353CC}">
              <c16:uniqueId val="{00000001-C34F-41D1-9EA4-51D6EF50AF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26679</c:v>
                </c:pt>
                <c:pt idx="5">
                  <c:v>27014</c:v>
                </c:pt>
                <c:pt idx="8">
                  <c:v>29359</c:v>
                </c:pt>
                <c:pt idx="11">
                  <c:v>32599</c:v>
                </c:pt>
                <c:pt idx="14">
                  <c:v>32675</c:v>
                </c:pt>
              </c:numCache>
            </c:numRef>
          </c:val>
          <c:extLst>
            <c:ext xmlns:c16="http://schemas.microsoft.com/office/drawing/2014/chart" uri="{C3380CC4-5D6E-409C-BE32-E72D297353CC}">
              <c16:uniqueId val="{00000002-C34F-41D1-9EA4-51D6EF50AF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4F-41D1-9EA4-51D6EF50AF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4F-41D1-9EA4-51D6EF50AF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4F-41D1-9EA4-51D6EF50AF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10124</c:v>
                </c:pt>
                <c:pt idx="3">
                  <c:v>9903</c:v>
                </c:pt>
                <c:pt idx="6">
                  <c:v>9662</c:v>
                </c:pt>
                <c:pt idx="9">
                  <c:v>9759</c:v>
                </c:pt>
                <c:pt idx="12">
                  <c:v>10067</c:v>
                </c:pt>
              </c:numCache>
            </c:numRef>
          </c:val>
          <c:extLst>
            <c:ext xmlns:c16="http://schemas.microsoft.com/office/drawing/2014/chart" uri="{C3380CC4-5D6E-409C-BE32-E72D297353CC}">
              <c16:uniqueId val="{00000006-C34F-41D1-9EA4-51D6EF50AF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4F-41D1-9EA4-51D6EF50AF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20759</c:v>
                </c:pt>
                <c:pt idx="3">
                  <c:v>19007</c:v>
                </c:pt>
                <c:pt idx="6">
                  <c:v>17973</c:v>
                </c:pt>
                <c:pt idx="9">
                  <c:v>16679</c:v>
                </c:pt>
                <c:pt idx="12">
                  <c:v>15744</c:v>
                </c:pt>
              </c:numCache>
            </c:numRef>
          </c:val>
          <c:extLst>
            <c:ext xmlns:c16="http://schemas.microsoft.com/office/drawing/2014/chart" uri="{C3380CC4-5D6E-409C-BE32-E72D297353CC}">
              <c16:uniqueId val="{00000008-C34F-41D1-9EA4-51D6EF50AF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311</c:v>
                </c:pt>
                <c:pt idx="3">
                  <c:v>261</c:v>
                </c:pt>
                <c:pt idx="6">
                  <c:v>211</c:v>
                </c:pt>
                <c:pt idx="9">
                  <c:v>160</c:v>
                </c:pt>
                <c:pt idx="12">
                  <c:v>122</c:v>
                </c:pt>
              </c:numCache>
            </c:numRef>
          </c:val>
          <c:extLst>
            <c:ext xmlns:c16="http://schemas.microsoft.com/office/drawing/2014/chart" uri="{C3380CC4-5D6E-409C-BE32-E72D297353CC}">
              <c16:uniqueId val="{00000009-C34F-41D1-9EA4-51D6EF50AF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76868</c:v>
                </c:pt>
                <c:pt idx="3">
                  <c:v>72950</c:v>
                </c:pt>
                <c:pt idx="6">
                  <c:v>67269</c:v>
                </c:pt>
                <c:pt idx="9">
                  <c:v>60175</c:v>
                </c:pt>
                <c:pt idx="12">
                  <c:v>53497</c:v>
                </c:pt>
              </c:numCache>
            </c:numRef>
          </c:val>
          <c:extLst>
            <c:ext xmlns:c16="http://schemas.microsoft.com/office/drawing/2014/chart" uri="{C3380CC4-5D6E-409C-BE32-E72D297353CC}">
              <c16:uniqueId val="{0000000A-C34F-41D1-9EA4-51D6EF50AF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4F-41D1-9EA4-51D6EF50AF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15891</c:v>
                </c:pt>
                <c:pt idx="1">
                  <c:v>17252</c:v>
                </c:pt>
                <c:pt idx="2">
                  <c:v>15986</c:v>
                </c:pt>
              </c:numCache>
            </c:numRef>
          </c:val>
          <c:extLst>
            <c:ext xmlns:c16="http://schemas.microsoft.com/office/drawing/2014/chart" uri="{C3380CC4-5D6E-409C-BE32-E72D297353CC}">
              <c16:uniqueId val="{00000000-B910-40B0-ACCA-9CDDEB3C43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6330</c:v>
                </c:pt>
                <c:pt idx="1">
                  <c:v>6333</c:v>
                </c:pt>
                <c:pt idx="2">
                  <c:v>5738</c:v>
                </c:pt>
              </c:numCache>
            </c:numRef>
          </c:val>
          <c:extLst>
            <c:ext xmlns:c16="http://schemas.microsoft.com/office/drawing/2014/chart" uri="{C3380CC4-5D6E-409C-BE32-E72D297353CC}">
              <c16:uniqueId val="{00000001-B910-40B0-ACCA-9CDDEB3C43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7523</c:v>
                </c:pt>
                <c:pt idx="1">
                  <c:v>9467</c:v>
                </c:pt>
                <c:pt idx="2">
                  <c:v>11389</c:v>
                </c:pt>
              </c:numCache>
            </c:numRef>
          </c:val>
          <c:extLst>
            <c:ext xmlns:c16="http://schemas.microsoft.com/office/drawing/2014/chart" uri="{C3380CC4-5D6E-409C-BE32-E72D297353CC}">
              <c16:uniqueId val="{00000002-B910-40B0-ACCA-9CDDEB3C43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{7BA7E1CE-3D33-4119-8DD2-66F237B94D9D}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1F5-4317-A397-BB20F9E882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{0AD2A622-DA7F-4EB5-9F5B-A6B5BA693477}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F5-4317-A397-BB20F9E882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{BAE20AB0-F25E-451F-88C3-878327E1CB58}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F5-4317-A397-BB20F9E882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{857D1C2E-D9E1-40B3-B36C-94950FC5E688}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F5-4317-A397-BB20F9E882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{C099A725-22D6-4C2E-97FE-E60ED8E1CEE5}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F5-4317-A397-BB20F9E882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{F9A86F94-B5C6-48C5-8B0B-127109514D97}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1F5-4317-A397-BB20F9E882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{5BF9E2C8-1F47-4E81-883D-415E1C9B5D46}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1F5-4317-A397-BB20F9E882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{FAA940D2-291C-407B-AE90-BA0999116EDC}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1F5-4317-A397-BB20F9E882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{E8C5588E-249F-4203-9D0C-0F6699EDEF41}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1F5-4317-A397-BB20F9E882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73.3</c:v>
                </c:pt>
                <c:pt idx="8">
                  <c:v>74.3</c:v>
                </c:pt>
                <c:pt idx="16">
                  <c:v>74.400000000000006</c:v>
                </c:pt>
                <c:pt idx="24">
                  <c:v>75.400000000000006</c:v>
                </c:pt>
                <c:pt idx="32">
                  <c:v>76.5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1F5-4317-A397-BB20F9E882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{CC3070DE-B5A7-428C-ADBC-F856546DABEE}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1F5-4317-A397-BB20F9E882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{EBE6C768-D89E-48A7-9DA4-F3FD73C413BC}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F5-4317-A397-BB20F9E882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{F180703C-1582-4282-A301-7F31FEDAF134}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F5-4317-A397-BB20F9E882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{D3F42B6D-46AC-4F12-9D88-53490770C91C}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F5-4317-A397-BB20F9E882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{D5803E10-2854-44B7-B2D8-E38A58A37FA2}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F5-4317-A397-BB20F9E882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{A761BEB6-8B72-492A-8221-65744963B264}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1F5-4317-A397-BB20F9E882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{BD0EDAD2-18E3-4995-A505-569C8E0CFE72}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1F5-4317-A397-BB20F9E882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{E75D84FC-157B-492D-858F-69C79D7E9AF0}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1F5-4317-A397-BB20F9E882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{5973D35C-E370-4E7D-92D5-157046407AC4}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1F5-4317-A397-BB20F9E882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60.2</c:v>
                </c:pt>
                <c:pt idx="16">
                  <c:v>60.1</c:v>
                </c:pt>
                <c:pt idx="24">
                  <c:v>61.6</c:v>
                </c:pt>
                <c:pt idx="32">
                  <c:v>61.8</c:v>
                </c:pt>
              </c:numCache>
            </c:numRef>
          </c:xVal>
          <c:yVal>
            <c:numRef>
              <c:f>公会計指標分析・財政指標組合せ分析表!$BP$55:$DC$55</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41F5-4317-A397-BB20F9E882EF}"/>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{5F04EE8B-B757-49D2-8045-DA66A7C23B97}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60A-484A-A0AB-1A90B62681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{613B66A4-7912-4983-9635-42E5766F51E6}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0A-484A-A0AB-1A90B62681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{058B4444-2E21-4EE9-B13D-EA5D5B785014}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0A-484A-A0AB-1A90B62681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{9B427AE6-8AB8-400B-A12E-AD1110CB5F3C}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0A-484A-A0AB-1A90B62681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{CCFF4F48-6C77-44CF-9FCA-5E8C263B84EF}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0A-484A-A0AB-1A90B626816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{0ABB4E8E-9CA8-4808-AE95-3BF18187FB1A}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60A-484A-A0AB-1A90B626816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{95C7E094-7013-498D-A4FC-ACB8FE2F856D}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60A-484A-A0AB-1A90B626816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{4FD24E38-4F18-4954-A014-9588E62F56C4}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60A-484A-A0AB-1A90B626816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{23755303-914E-49E9-A949-FE023ED2B3F3}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60A-484A-A0AB-1A90B62681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11.6</c:v>
                </c:pt>
                <c:pt idx="16">
                  <c:v>11.2</c:v>
                </c:pt>
                <c:pt idx="24">
                  <c:v>9.6</c:v>
                </c:pt>
                <c:pt idx="32">
                  <c:v>9.3000000000000007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60A-484A-A0AB-1A90B62681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{B6C9F575-F353-416E-8436-52A5F32CD545}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60A-484A-A0AB-1A90B62681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{7A5830A6-88EE-4315-B25B-93B29BE7ECAF}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0A-484A-A0AB-1A90B62681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{DC5A5038-C1C9-4628-9870-CFD0C1F6AAEB}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0A-484A-A0AB-1A90B62681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{D71B8C80-AB13-404C-B027-9A81E7F7841C}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0A-484A-A0AB-1A90B62681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{A888A71F-A00F-466D-9BC7-F9175F80754D}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0A-484A-A0AB-1A90B626816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{AC228DC7-1F3E-4E02-AA11-AA435CC08456}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60A-484A-A0AB-1A90B626816A}"/>
                </c:ext>
              </c:extLst>
            </c:dLbl>
            <c:dLbl>
              <c:idx val="16"/>
              <c:layout>
                <c:manualLayout>
                  <c:x val="-4.4905057365901176E-2"/>
                  <c:y val="-5.810472858887586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{F93476C9-0CE3-4A9C-965C-55DCDB796C99}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60A-484A-A0AB-1A90B626816A}"/>
                </c:ext>
              </c:extLst>
            </c:dLbl>
            <c:dLbl>
              <c:idx val="24"/>
              <c:layout>
                <c:manualLayout>
                  <c:x val="-2.569389881362629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{BBE44625-7371-4C8C-A11C-311D7DE6726F}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60A-484A-A0AB-1A90B626816A}"/>
                </c:ext>
              </c:extLst>
            </c:dLbl>
            <c:dLbl>
              <c:idx val="32"/>
              <c:layout>
                <c:manualLayout>
                  <c:x val="-2.4112143789227984E-2"/>
                  <c:y val="-6.67285655867120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{EA4D54BF-B009-46FE-B967-295DE47504E5}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60A-484A-A0AB-1A90B62681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4.3</c:v>
                </c:pt>
                <c:pt idx="16">
                  <c:v>3.9</c:v>
                </c:pt>
                <c:pt idx="24">
                  <c:v>3.8</c:v>
                </c:pt>
                <c:pt idx="32">
                  <c:v>3.9</c:v>
                </c:pt>
              </c:numCache>
            </c:numRef>
          </c:xVal>
          <c:yVal>
            <c:numRef>
              <c:f>公会計指標分析・財政指標組合せ分析表!$BP$77:$DC$77</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760A-484A-A0AB-1A90B626816A}"/>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近年、合併に伴い不要となった施設の統合整備等を集中的に実施した結果、単年度の元利償還金の額は高い水準で推移しているものの、減少傾向が続いている。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については、元利償還金は下がったものの（前年度比△１，０３９百万円）、昨年度の普通交付税の算定誤りの影響により、算入公債費が減少（前年度比△１，９５７百万円）したため、当該比率の算定における分子は、前年度比１，０５３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なお、発行した地方債の大部分は、基準財政需要額への算入率が高いものであり、今後とも実質公債費比率が１８％を超えることがないよう計画的な財政運営に努めてまいりたい。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基準財政需要額算入見込額が減少したものの、一般会計等において償還に比して地方債の発行が抑えられたため地方債残高が減少したことや、下水道事業債残高の減などにより公営企業債等繰入見込額が減少したため、充当可能財源等が将来負担額を上回り、将来負担比率が算出されなか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大型事業や公共施設マネジメント（更新等）に伴い</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財政運営上、基金の取崩しが必要となるなど、充当可能財源等の減少は想定されるものの、一般会計等の地方債残高及び公営企業債等繰入見込額はそれぞれ減少すると見込んでおり、将来負担比率は低い水準で推移するものと考えている。引き続き、定員適正化計画に基づく人員の削減や投資的経費の見直しなどにより、数値の上昇抑制に努めた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愛媛県今治市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おいては約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百万円、積立額を取崩額が上回ったものの、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その他特定目的基金の積立額が取崩額より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百万円上回ったことにより、基金全体としては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合併後の市域において類似する公共施設の集約化や複合化を検討、実施しており、それに伴い用途廃止することとなった市有財産等の売払による収入を財政調整基金に積み立てるなど増加要因があるものの、公共施設の老朽化対策等への対応、また、ごみ処理施設整備の実施等に伴い借り入れた市債の償還財源とするため、それぞれ財政調整基金や減債基金の取り崩しを行う見込みであり、中長期的には減少傾向に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・地域福祉基金：地域における高齢者等の保健福祉の増進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・過疎地域持続的発展基金：過疎地域自立促進計画に基づく事業の実施</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・合併振興基金：市民の連帯の強化及び地域振興のための事業実施</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・ふるさと振興基金：今治地区広域市町村圏域の振興のための事業実施</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・地域振興基金：地域福祉活動の促進、快適な生活環境の形成等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・スポーツ振興基金：スポーツ施設の整備及びスポーツ振興事業の実施（ふるさと納税制度活用）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・庁舎整備基金：庁舎整備事業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・こども未来基金：次代を担う子どもたちの健やかな成長に資するための事業の実施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・地域福祉基金：障がい者施設管理費、福祉センター管理費への充当のため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・スポーツ振興基金：ふるさと納税制度を原資に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百万円積み立てた一方で、社会体育費等への充当のため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百万円の取崩しを行ったことによる減少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・庁舎整備基金：将来的な庁舎整備に向けて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百万円積み立てを行ったことによる増加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・こども未来基金：将来的な子育て支援拠点の整備を見据えて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百万円積み立てを行ったことによる増加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・個々の事業の進捗等に応じて対応する特定目的基金の取り崩しを行い、充当する予定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年度に普通交付税の過大交付があったことにより、同年度において一時的な積み立てとして約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年度の普通交付税減額調整に対応するため同額を取り崩したほか、財源調整のため、約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百万円（標準財政規模の２割程度）を確保することを目標にしている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・会計の収支状況を見ながら、安定的な財政運営ができるよう、積み立て、取り崩しを行う予定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償還財源に充てるため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・ごみ処理施設整備の実施等に伴い借り入れた市債の償還について、不足する償還財源に充てるための取り崩しを行っていくため、今後も引き続き減少傾向となる予定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4397E2C-B275-4025-8D9D-AE16E0F22B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41959CA-F8A8-44F1-BE22-9774B94BEB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6DF2114-386B-4114-AB93-E9476634B37D}"/>
            </a:ext>
          </a:extLst>
        </xdr:cNvPr>
        <xdr:cNvSpPr/>
      </xdr:nvSpPr>
      <xdr:spPr>
        <a:xfrm>
          <a:off x="117633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B2C3C40-6995-446E-BFD4-3159E67B02B9}"/>
            </a:ext>
          </a:extLst>
        </xdr:cNvPr>
        <xdr:cNvSpPr/>
      </xdr:nvSpPr>
      <xdr:spPr>
        <a:xfrm>
          <a:off x="131349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4DC1DFC-6A55-4812-BD3D-96AA2A39A118}"/>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984E1DC-58EA-41D0-BAB6-18A0CA61B0DD}"/>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836C05C-36CB-4919-B8AF-0E7BBDA8FCEC}"/>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987F326-E3D5-4AD2-999E-CB44F47D463C}"/>
            </a:ext>
          </a:extLst>
        </xdr:cNvPr>
        <xdr:cNvSpPr/>
      </xdr:nvSpPr>
      <xdr:spPr>
        <a:xfrm>
          <a:off x="117633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6B49B72-8F9D-48B9-A7C4-06B383C96EFA}"/>
            </a:ext>
          </a:extLst>
        </xdr:cNvPr>
        <xdr:cNvSpPr/>
      </xdr:nvSpPr>
      <xdr:spPr>
        <a:xfrm>
          <a:off x="131349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A42E254-7269-4F2C-A131-A9BAF301C2DA}"/>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6685AF5-5D5B-4A44-A374-81303660E530}"/>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2A42A0C-462E-4987-92DD-9B1D0A758900}"/>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1AB2F22-89CA-40F2-B93B-33344DFD8CE0}"/>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3196F50-5C69-4998-817C-329780BBF65D}"/>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56DB1E0-B5EC-4F75-B2A6-6C4B3DFA025E}"/>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B4536DD-D47A-46AF-96B2-B466A2929CB1}"/>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826E71A-4777-4E73-8F55-BA55B7ED4DFC}"/>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499EE88-EA3F-4C3C-9E78-F018AA98D143}"/>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EF83C45-D14B-404F-9390-43836E492019}"/>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B30AEB4-F350-4171-8515-39E4B5F7756F}"/>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48C8935-A97E-46F1-80AB-562F6BD2D10E}"/>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6EFE066-79D3-43F1-88F2-1CBBABF7C45F}"/>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149,730
146,056
419.21
81,317,698
76,961,856
4,099,895
43,217,570
53,496,951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EF35CC5-6132-411D-B1E8-A1B3EF2FF0B5}"/>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E9B5DF1-073C-48D3-968F-BE91CC7B4F2B}"/>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4C4D832-1F8A-40EF-A3D6-77465B188143}"/>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05A1B9E-52C3-479A-A08C-A54284C8F43B}"/>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32E48F9-6735-4ECA-AC71-8005FCDBC5F4}"/>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31B0025-CF19-466D-8F2E-7C5AA0F1B3C5}"/>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624041D-7277-4EE0-A1AB-50D31AC3CB41}"/>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98D324D-1E4D-4533-A5E0-A497896C3116}"/>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AADC5B3-E2C1-438E-824A-6622978C214D}"/>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ABCE330-6EF3-4C2B-8740-E9059DA956F6}"/>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085FD8A-1A2D-43F1-AD8C-012027E90FCE}"/>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0997775-541E-4517-8665-71C7B928495C}"/>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E582392-9FB1-41AF-BFE4-F407D12894D0}"/>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259EE1A-810D-40BD-926D-3EB666A346AC}"/>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5895A2F-1EA9-405C-BF30-0BEDD437F8A4}"/>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E7A2C17-2A71-4BED-827B-28AD8358E6C0}"/>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96AE0DE-34AA-472F-94BA-C6FBE9990BE1}"/>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AA8604E-9447-4E89-9771-0D8CE6F33A3A}"/>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051CCDD-EE1E-4138-8A10-8C7C8D233647}"/>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225B5F7-23D7-4EF6-B8BA-3732AF495489}"/>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116FEF2D-DAE6-4DBA-ABF6-DE24FCEDB927}"/>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97E2B5D-082D-4A24-BBB1-E1EC7CD06DAC}"/>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2131F40-097E-4335-8EDC-32E6E89DD6B9}"/>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6E8B562-DC6F-469B-8A85-12B3DDAC4E42}"/>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FA8A0F5-0749-41D9-8E1E-9FF46C733B36}"/>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98C7AB-0280-4273-B95D-3CBDC063F1C9}"/>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3C7C2D2-FE95-42C5-9366-1AD285CD3A2D}"/>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9CA3C94-CDD5-48EC-8BDF-F885DA335294}"/>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7A582FD-5B09-4A3E-AB85-79D98D8B59B4}"/>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9D845C5-4CB6-4EF3-8A38-629903EE5334}"/>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46346D9-FDD1-4F1D-AD62-745232EAD6C9}"/>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FE1A7B7-C7E7-4BE4-AB3C-EC17DA71FCFD}"/>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F25BCA0-7CA5-46EB-8748-E5A64707DE68}"/>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5CAA756-47DB-4620-B4B3-E25A181BDC2B}"/>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10A839D-CF55-406F-82CC-1F2507CDD100}"/>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令和５年度の有形固定資産減価償却率は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76.5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％であり、前年度と比較して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ポイント上昇した。類似団体の平均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大きい数値となっている。これらの数値は、老朽化した資産を多く抱えていることを示しており、今後、既存施設の維持補修費の増加が想定される。こうした将来の維持管理費用に備え、公共施設の集約統合等による適正配置を進めるとともに、ライフサイクルコストを考慮した適正な維持管理に努めることで財政負担の軽減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7166330-A8A0-4E32-B6B9-BDE515217217}"/>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90F1D54-5083-4080-B1A7-276C0BD795E9}"/>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99C5C7F7-7F56-4BB0-9369-BA4D9E3E0F9D}"/>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339C6411-98CF-4455-B38C-5E76A255681F}"/>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608FAD0A-2318-402C-9A40-473CC32BAC5A}"/>
            </a:ext>
          </a:extLst>
        </xdr:cNvPr>
        <xdr:cNvSpPr txBox="1"/>
      </xdr:nvSpPr>
      <xdr:spPr>
        <a:xfrm>
          <a:off x="789956" y="5562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2D23AF2-3B65-4E38-9831-D71E2F10293F}"/>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2CB9AA9-2EFE-4713-A0B8-7FB06A802170}"/>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F31E118A-A01E-41AC-9861-B78AA6DE2587}"/>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759BED6-141E-43E9-B00B-7289D3D5A07B}"/>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06BBEFC-59CB-4F5B-A9C2-97919DFEBDDA}"/>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B2CF89C-EE90-4D98-BABA-8C45711F238B}"/>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9CD5D1D7-9446-4E07-AD6C-51997923A498}"/>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F213D08-022D-4BB2-AA47-1A8F5EEDD526}"/>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F58F678-F582-4C0D-B45A-E58D16CC4DD6}"/>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9DFBC4D-DFB2-4709-A771-89D7755CFB31}"/>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41C2F723-436D-47D1-BE5C-2BC7B405881A}"/>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75" name="直線コネクタ 74">
          <a:extLst>
            <a:ext uri="{FF2B5EF4-FFF2-40B4-BE49-F238E27FC236}">
              <a16:creationId xmlns:a16="http://schemas.microsoft.com/office/drawing/2014/main" id="{26DEF4D4-EFC2-43E7-B20F-3F9CF35FB165}"/>
            </a:ext>
          </a:extLst>
        </xdr:cNvPr>
        <xdr:cNvCxnSpPr/>
      </xdr:nvCxnSpPr>
      <xdr:spPr>
        <a:xfrm flipV="1">
          <a:off x="4306570" y="4420447"/>
          <a:ext cx="1270" cy="113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76" name="有形固定資産減価償却率最小値テキスト">
          <a:extLst>
            <a:ext uri="{FF2B5EF4-FFF2-40B4-BE49-F238E27FC236}">
              <a16:creationId xmlns:a16="http://schemas.microsoft.com/office/drawing/2014/main" id="{810C0F14-D00E-47D9-B515-1B1358554CA5}"/>
            </a:ext>
          </a:extLst>
        </xdr:cNvPr>
        <xdr:cNvSpPr txBox="1"/>
      </xdr:nvSpPr>
      <xdr:spPr>
        <a:xfrm>
          <a:off x="4359275" y="5559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77" name="直線コネクタ 76">
          <a:extLst>
            <a:ext uri="{FF2B5EF4-FFF2-40B4-BE49-F238E27FC236}">
              <a16:creationId xmlns:a16="http://schemas.microsoft.com/office/drawing/2014/main" id="{C271B719-ACF5-4A21-B89F-C4E6BD2B5A6D}"/>
            </a:ext>
          </a:extLst>
        </xdr:cNvPr>
        <xdr:cNvCxnSpPr/>
      </xdr:nvCxnSpPr>
      <xdr:spPr>
        <a:xfrm>
          <a:off x="4216400" y="555286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0B6B7335-1911-4BC6-ACCB-F210F090E0E3}"/>
            </a:ext>
          </a:extLst>
        </xdr:cNvPr>
        <xdr:cNvSpPr txBox="1"/>
      </xdr:nvSpPr>
      <xdr:spPr>
        <a:xfrm>
          <a:off x="4359275" y="420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9F17FD54-1D16-438D-85B9-5E006C40B535}"/>
            </a:ext>
          </a:extLst>
        </xdr:cNvPr>
        <xdr:cNvCxnSpPr/>
      </xdr:nvCxnSpPr>
      <xdr:spPr>
        <a:xfrm>
          <a:off x="4216400" y="442044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154322</xdr:rowOff>
    </xdr:from>
    <xdr:ext cx="405111" cy="259045"/>
    <xdr:sp macro="" textlink="">
      <xdr:nvSpPr>
        <xdr:cNvPr id="80" name="有形固定資産減価償却率平均値テキスト">
          <a:extLst>
            <a:ext uri="{FF2B5EF4-FFF2-40B4-BE49-F238E27FC236}">
              <a16:creationId xmlns:a16="http://schemas.microsoft.com/office/drawing/2014/main" id="{25ECBFEF-8277-484A-9069-B6E2CC44E8AC}"/>
            </a:ext>
          </a:extLst>
        </xdr:cNvPr>
        <xdr:cNvSpPr txBox="1"/>
      </xdr:nvSpPr>
      <xdr:spPr>
        <a:xfrm>
          <a:off x="4359275" y="4850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フローチャート: 判断 80">
          <a:extLst>
            <a:ext uri="{FF2B5EF4-FFF2-40B4-BE49-F238E27FC236}">
              <a16:creationId xmlns:a16="http://schemas.microsoft.com/office/drawing/2014/main" id="{23408E73-2367-4470-A974-8B0B562BB83E}"/>
            </a:ext>
          </a:extLst>
        </xdr:cNvPr>
        <xdr:cNvSpPr/>
      </xdr:nvSpPr>
      <xdr:spPr>
        <a:xfrm>
          <a:off x="4254500" y="49891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macro="" textlink="">
      <xdr:nvSpPr>
        <xdr:cNvPr id="82" name="フローチャート: 判断 81">
          <a:extLst>
            <a:ext uri="{FF2B5EF4-FFF2-40B4-BE49-F238E27FC236}">
              <a16:creationId xmlns:a16="http://schemas.microsoft.com/office/drawing/2014/main" id="{1BC3C108-0AAA-4069-AB4A-117C1477F552}"/>
            </a:ext>
          </a:extLst>
        </xdr:cNvPr>
        <xdr:cNvSpPr/>
      </xdr:nvSpPr>
      <xdr:spPr>
        <a:xfrm>
          <a:off x="3616325" y="49788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83" name="フローチャート: 判断 82">
          <a:extLst>
            <a:ext uri="{FF2B5EF4-FFF2-40B4-BE49-F238E27FC236}">
              <a16:creationId xmlns:a16="http://schemas.microsoft.com/office/drawing/2014/main" id="{6E2999CF-45AE-43CD-BD9D-2BCA36E6B035}"/>
            </a:ext>
          </a:extLst>
        </xdr:cNvPr>
        <xdr:cNvSpPr/>
      </xdr:nvSpPr>
      <xdr:spPr>
        <a:xfrm>
          <a:off x="2930525" y="49248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CB90F2EB-94E7-47FE-B736-35211560BCF7}"/>
            </a:ext>
          </a:extLst>
        </xdr:cNvPr>
        <xdr:cNvSpPr/>
      </xdr:nvSpPr>
      <xdr:spPr>
        <a:xfrm>
          <a:off x="2244725" y="49316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id="{74487651-7069-4F38-B58A-CB43FA7293F7}"/>
            </a:ext>
          </a:extLst>
        </xdr:cNvPr>
        <xdr:cNvSpPr/>
      </xdr:nvSpPr>
      <xdr:spPr>
        <a:xfrm>
          <a:off x="1558925" y="4917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BB37C2E-A284-4B44-81B2-EBEBE448274E}"/>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1295782-A45A-4861-AD22-BDFAF7D712D3}"/>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F593549-90EE-4978-878F-BB9DCEF730FB}"/>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99CC131-8FD4-49B4-897D-9E2D4542F108}"/>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44CEEBD-9249-4A85-8564-E2C95A6A29E4}"/>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146050</xdr:rowOff>
    </xdr:from>
    <xdr:to>
      <xdr:col>23</xdr:col>
      <xdr:colOff>136525</xdr:colOff>
      <xdr:row>34</xdr:row>
      <xdr:rowOff>76200</xdr:rowOff>
    </xdr:to>
    <xdr:sp macro="" textlink="">
      <xdr:nvSpPr>
        <xdr:cNvPr id="91" name="楕円 90">
          <a:extLst>
            <a:ext uri="{FF2B5EF4-FFF2-40B4-BE49-F238E27FC236}">
              <a16:creationId xmlns:a16="http://schemas.microsoft.com/office/drawing/2014/main" id="{B33D766B-F2BA-45C0-B0EC-4B327A6DA336}"/>
            </a:ext>
          </a:extLst>
        </xdr:cNvPr>
        <xdr:cNvSpPr/>
      </xdr:nvSpPr>
      <xdr:spPr>
        <a:xfrm>
          <a:off x="4254500" y="5486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60977</xdr:rowOff>
    </xdr:from>
    <xdr:ext cx="405111" cy="259045"/>
    <xdr:sp macro="" textlink="">
      <xdr:nvSpPr>
        <xdr:cNvPr id="92" name="有形固定資産減価償却率該当値テキスト">
          <a:extLst>
            <a:ext uri="{FF2B5EF4-FFF2-40B4-BE49-F238E27FC236}">
              <a16:creationId xmlns:a16="http://schemas.microsoft.com/office/drawing/2014/main" id="{277ADB31-C8E1-4172-9280-06F320B18701}"/>
            </a:ext>
          </a:extLst>
        </xdr:cNvPr>
        <xdr:cNvSpPr txBox="1"/>
      </xdr:nvSpPr>
      <xdr:spPr>
        <a:xfrm>
          <a:off x="4359275" y="54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106469</xdr:rowOff>
    </xdr:from>
    <xdr:to>
      <xdr:col>19</xdr:col>
      <xdr:colOff>187325</xdr:colOff>
      <xdr:row>34</xdr:row>
      <xdr:rowOff>36619</xdr:rowOff>
    </xdr:to>
    <xdr:sp macro="" textlink="">
      <xdr:nvSpPr>
        <xdr:cNvPr id="93" name="楕円 92">
          <a:extLst>
            <a:ext uri="{FF2B5EF4-FFF2-40B4-BE49-F238E27FC236}">
              <a16:creationId xmlns:a16="http://schemas.microsoft.com/office/drawing/2014/main" id="{B4B89881-DB00-4A8E-A500-23075FA95D08}"/>
            </a:ext>
          </a:extLst>
        </xdr:cNvPr>
        <xdr:cNvSpPr/>
      </xdr:nvSpPr>
      <xdr:spPr>
        <a:xfrm>
          <a:off x="3616325" y="54468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157269</xdr:rowOff>
    </xdr:from>
    <xdr:to>
      <xdr:col>23</xdr:col>
      <xdr:colOff>85725</xdr:colOff>
      <xdr:row>34</xdr:row>
      <xdr:rowOff>25400</xdr:rowOff>
    </xdr:to>
    <xdr:cxnSp macro="">
      <xdr:nvCxnSpPr>
        <xdr:cNvPr id="94" name="直線コネクタ 93">
          <a:extLst>
            <a:ext uri="{FF2B5EF4-FFF2-40B4-BE49-F238E27FC236}">
              <a16:creationId xmlns:a16="http://schemas.microsoft.com/office/drawing/2014/main" id="{7AD1B58B-82CF-4E3C-96C9-43B76862649D}"/>
            </a:ext>
          </a:extLst>
        </xdr:cNvPr>
        <xdr:cNvCxnSpPr/>
      </xdr:nvCxnSpPr>
      <xdr:spPr>
        <a:xfrm>
          <a:off x="3673475" y="5503969"/>
          <a:ext cx="628650" cy="3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70485</xdr:rowOff>
    </xdr:from>
    <xdr:to>
      <xdr:col>15</xdr:col>
      <xdr:colOff>187325</xdr:colOff>
      <xdr:row>34</xdr:row>
      <xdr:rowOff>635</xdr:rowOff>
    </xdr:to>
    <xdr:sp macro="" textlink="">
      <xdr:nvSpPr>
        <xdr:cNvPr id="95" name="楕円 94">
          <a:extLst>
            <a:ext uri="{FF2B5EF4-FFF2-40B4-BE49-F238E27FC236}">
              <a16:creationId xmlns:a16="http://schemas.microsoft.com/office/drawing/2014/main" id="{23D99F12-3E3D-49BE-8599-3AD96C46CD3D}"/>
            </a:ext>
          </a:extLst>
        </xdr:cNvPr>
        <xdr:cNvSpPr/>
      </xdr:nvSpPr>
      <xdr:spPr>
        <a:xfrm>
          <a:off x="2930525" y="54108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121285</xdr:rowOff>
    </xdr:from>
    <xdr:to>
      <xdr:col>19</xdr:col>
      <xdr:colOff>136525</xdr:colOff>
      <xdr:row>33</xdr:row>
      <xdr:rowOff>157269</xdr:rowOff>
    </xdr:to>
    <xdr:cxnSp macro="">
      <xdr:nvCxnSpPr>
        <xdr:cNvPr id="96" name="直線コネクタ 95">
          <a:extLst>
            <a:ext uri="{FF2B5EF4-FFF2-40B4-BE49-F238E27FC236}">
              <a16:creationId xmlns:a16="http://schemas.microsoft.com/office/drawing/2014/main" id="{47D8C80B-9DA5-4341-AFFC-47E7D9F48FB1}"/>
            </a:ext>
          </a:extLst>
        </xdr:cNvPr>
        <xdr:cNvCxnSpPr/>
      </xdr:nvCxnSpPr>
      <xdr:spPr>
        <a:xfrm>
          <a:off x="2987675" y="5467985"/>
          <a:ext cx="6858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66887</xdr:rowOff>
    </xdr:from>
    <xdr:to>
      <xdr:col>11</xdr:col>
      <xdr:colOff>187325</xdr:colOff>
      <xdr:row>33</xdr:row>
      <xdr:rowOff>168487</xdr:rowOff>
    </xdr:to>
    <xdr:sp macro="" textlink="">
      <xdr:nvSpPr>
        <xdr:cNvPr id="97" name="楕円 96">
          <a:extLst>
            <a:ext uri="{FF2B5EF4-FFF2-40B4-BE49-F238E27FC236}">
              <a16:creationId xmlns:a16="http://schemas.microsoft.com/office/drawing/2014/main" id="{37FC48C7-6D17-48D2-A525-514BD3478671}"/>
            </a:ext>
          </a:extLst>
        </xdr:cNvPr>
        <xdr:cNvSpPr/>
      </xdr:nvSpPr>
      <xdr:spPr>
        <a:xfrm>
          <a:off x="2244725" y="54072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117687</xdr:rowOff>
    </xdr:from>
    <xdr:to>
      <xdr:col>15</xdr:col>
      <xdr:colOff>136525</xdr:colOff>
      <xdr:row>33</xdr:row>
      <xdr:rowOff>121285</xdr:rowOff>
    </xdr:to>
    <xdr:cxnSp macro="">
      <xdr:nvCxnSpPr>
        <xdr:cNvPr id="98" name="直線コネクタ 97">
          <a:extLst>
            <a:ext uri="{FF2B5EF4-FFF2-40B4-BE49-F238E27FC236}">
              <a16:creationId xmlns:a16="http://schemas.microsoft.com/office/drawing/2014/main" id="{A5ACBDC0-FE26-4B1A-A3D7-1511C16BA8F4}"/>
            </a:ext>
          </a:extLst>
        </xdr:cNvPr>
        <xdr:cNvCxnSpPr/>
      </xdr:nvCxnSpPr>
      <xdr:spPr>
        <a:xfrm>
          <a:off x="2301875" y="5464387"/>
          <a:ext cx="6858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30903</xdr:rowOff>
    </xdr:from>
    <xdr:to>
      <xdr:col>7</xdr:col>
      <xdr:colOff>187325</xdr:colOff>
      <xdr:row>33</xdr:row>
      <xdr:rowOff>132504</xdr:rowOff>
    </xdr:to>
    <xdr:sp macro="" textlink="">
      <xdr:nvSpPr>
        <xdr:cNvPr id="99" name="楕円 98">
          <a:extLst>
            <a:ext uri="{FF2B5EF4-FFF2-40B4-BE49-F238E27FC236}">
              <a16:creationId xmlns:a16="http://schemas.microsoft.com/office/drawing/2014/main" id="{7FEBB96D-9910-40C2-BC35-7493E1CC797F}"/>
            </a:ext>
          </a:extLst>
        </xdr:cNvPr>
        <xdr:cNvSpPr/>
      </xdr:nvSpPr>
      <xdr:spPr>
        <a:xfrm>
          <a:off x="1558925" y="5371253"/>
          <a:ext cx="85725" cy="10477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81704</xdr:rowOff>
    </xdr:from>
    <xdr:to>
      <xdr:col>11</xdr:col>
      <xdr:colOff>136525</xdr:colOff>
      <xdr:row>33</xdr:row>
      <xdr:rowOff>117687</xdr:rowOff>
    </xdr:to>
    <xdr:cxnSp macro="">
      <xdr:nvCxnSpPr>
        <xdr:cNvPr id="100" name="直線コネクタ 99">
          <a:extLst>
            <a:ext uri="{FF2B5EF4-FFF2-40B4-BE49-F238E27FC236}">
              <a16:creationId xmlns:a16="http://schemas.microsoft.com/office/drawing/2014/main" id="{4ACB890E-B896-4DC1-89AD-E3CD784749C6}"/>
            </a:ext>
          </a:extLst>
        </xdr:cNvPr>
        <xdr:cNvCxnSpPr/>
      </xdr:nvCxnSpPr>
      <xdr:spPr>
        <a:xfrm>
          <a:off x="1616075" y="5428404"/>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70925</xdr:rowOff>
    </xdr:from>
    <xdr:ext cx="405111" cy="259045"/>
    <xdr:sp macro="" textlink="">
      <xdr:nvSpPr>
        <xdr:cNvPr id="101" name="n_1aveValue有形固定資産減価償却率">
          <a:extLst>
            <a:ext uri="{FF2B5EF4-FFF2-40B4-BE49-F238E27FC236}">
              <a16:creationId xmlns:a16="http://schemas.microsoft.com/office/drawing/2014/main" id="{F0CF1EA1-33FD-42AA-8B5A-11AAB3C66655}"/>
            </a:ext>
          </a:extLst>
        </xdr:cNvPr>
        <xdr:cNvSpPr txBox="1"/>
      </xdr:nvSpPr>
      <xdr:spPr>
        <a:xfrm>
          <a:off x="3474094" y="476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16950</xdr:rowOff>
    </xdr:from>
    <xdr:ext cx="405111" cy="259045"/>
    <xdr:sp macro="" textlink="">
      <xdr:nvSpPr>
        <xdr:cNvPr id="102" name="n_2aveValue有形固定資産減価償却率">
          <a:extLst>
            <a:ext uri="{FF2B5EF4-FFF2-40B4-BE49-F238E27FC236}">
              <a16:creationId xmlns:a16="http://schemas.microsoft.com/office/drawing/2014/main" id="{04FFD442-0355-434F-9C9B-4511946B41B1}"/>
            </a:ext>
          </a:extLst>
        </xdr:cNvPr>
        <xdr:cNvSpPr txBox="1"/>
      </xdr:nvSpPr>
      <xdr:spPr>
        <a:xfrm>
          <a:off x="2797819" y="4712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3" name="n_3aveValue有形固定資産減価償却率">
          <a:extLst>
            <a:ext uri="{FF2B5EF4-FFF2-40B4-BE49-F238E27FC236}">
              <a16:creationId xmlns:a16="http://schemas.microsoft.com/office/drawing/2014/main" id="{D19B0BCD-AA12-476E-9255-F1DA7E783664}"/>
            </a:ext>
          </a:extLst>
        </xdr:cNvPr>
        <xdr:cNvSpPr txBox="1"/>
      </xdr:nvSpPr>
      <xdr:spPr>
        <a:xfrm>
          <a:off x="2112019" y="4716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4" name="n_4aveValue有形固定資産減価償却率">
          <a:extLst>
            <a:ext uri="{FF2B5EF4-FFF2-40B4-BE49-F238E27FC236}">
              <a16:creationId xmlns:a16="http://schemas.microsoft.com/office/drawing/2014/main" id="{46E4A8A7-A2A5-433F-ACF3-FEC8CBA36149}"/>
            </a:ext>
          </a:extLst>
        </xdr:cNvPr>
        <xdr:cNvSpPr txBox="1"/>
      </xdr:nvSpPr>
      <xdr:spPr>
        <a:xfrm>
          <a:off x="1426219" y="4705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27746</xdr:rowOff>
    </xdr:from>
    <xdr:ext cx="405111" cy="259045"/>
    <xdr:sp macro="" textlink="">
      <xdr:nvSpPr>
        <xdr:cNvPr id="105" name="n_1mainValue有形固定資産減価償却率">
          <a:extLst>
            <a:ext uri="{FF2B5EF4-FFF2-40B4-BE49-F238E27FC236}">
              <a16:creationId xmlns:a16="http://schemas.microsoft.com/office/drawing/2014/main" id="{CF7C2A12-810D-42B3-A8CB-12433F5B7179}"/>
            </a:ext>
          </a:extLst>
        </xdr:cNvPr>
        <xdr:cNvSpPr txBox="1"/>
      </xdr:nvSpPr>
      <xdr:spPr>
        <a:xfrm>
          <a:off x="3474094" y="553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163212</xdr:rowOff>
    </xdr:from>
    <xdr:ext cx="405111" cy="259045"/>
    <xdr:sp macro="" textlink="">
      <xdr:nvSpPr>
        <xdr:cNvPr id="106" name="n_2mainValue有形固定資産減価償却率">
          <a:extLst>
            <a:ext uri="{FF2B5EF4-FFF2-40B4-BE49-F238E27FC236}">
              <a16:creationId xmlns:a16="http://schemas.microsoft.com/office/drawing/2014/main" id="{FD313CA7-18B7-44D3-A50A-8CEAD1A85368}"/>
            </a:ext>
          </a:extLst>
        </xdr:cNvPr>
        <xdr:cNvSpPr txBox="1"/>
      </xdr:nvSpPr>
      <xdr:spPr>
        <a:xfrm>
          <a:off x="2797819"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159614</xdr:rowOff>
    </xdr:from>
    <xdr:ext cx="405111" cy="259045"/>
    <xdr:sp macro="" textlink="">
      <xdr:nvSpPr>
        <xdr:cNvPr id="107" name="n_3mainValue有形固定資産減価償却率">
          <a:extLst>
            <a:ext uri="{FF2B5EF4-FFF2-40B4-BE49-F238E27FC236}">
              <a16:creationId xmlns:a16="http://schemas.microsoft.com/office/drawing/2014/main" id="{A63EE819-2F82-40DC-AEC6-A051FC269A19}"/>
            </a:ext>
          </a:extLst>
        </xdr:cNvPr>
        <xdr:cNvSpPr txBox="1"/>
      </xdr:nvSpPr>
      <xdr:spPr>
        <a:xfrm>
          <a:off x="2112019" y="550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123631</xdr:rowOff>
    </xdr:from>
    <xdr:ext cx="405111" cy="259045"/>
    <xdr:sp macro="" textlink="">
      <xdr:nvSpPr>
        <xdr:cNvPr id="108" name="n_4mainValue有形固定資産減価償却率">
          <a:extLst>
            <a:ext uri="{FF2B5EF4-FFF2-40B4-BE49-F238E27FC236}">
              <a16:creationId xmlns:a16="http://schemas.microsoft.com/office/drawing/2014/main" id="{65711400-03B4-4BC1-8EE7-0C3075347B2B}"/>
            </a:ext>
          </a:extLst>
        </xdr:cNvPr>
        <xdr:cNvSpPr txBox="1"/>
      </xdr:nvSpPr>
      <xdr:spPr>
        <a:xfrm>
          <a:off x="1426219" y="5470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1774AF9-EFCF-4708-A6E7-F236794452CA}"/>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24D87639-1EB1-469A-AA36-73958A2BE2AF}"/>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2A146E3F-213F-49E6-BC08-5E17C9D6D0D1}"/>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6544977-1271-425D-9A71-9E8B3A8D6BE0}"/>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3131BAF-E3DD-43D9-93ED-00A1491E222D}"/>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E850E27-B01E-43EE-A389-69A82061C6A5}"/>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2C55BD8-4058-4A9C-8FDC-8E17235516EE}"/>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516D0F6-D9B1-43AB-A9A7-FB350B3A4396}"/>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3D63E0CC-867D-457D-AD85-C597325CCF2B}"/>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0CF695A-0DDD-4F70-938C-A6C488646AD1}"/>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7F7E1C6-221E-4F0E-A0D6-4E590C94E4D2}"/>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82DBFFD-53C9-4BA8-8E95-C7A55CFE6E31}"/>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5411E91-BAC9-4D48-893B-5B6606083018}"/>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令和５年度における債務償還比率は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331.1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％であり、前年度と比較して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主な要因として、経常一般財源等のうち地方交付税が減少したことが挙げられる。これは主に令和４年度に普通交付税の過大交付があった分、令和５年度に錯誤措置により減額されたためであるが、地方債残高は減少しており、地方債発行額全体としても減少し、償還額以上の借入を行わないことにより市債残高の増加は抑制されている。また、将来の財政運営を安定化させることを目的に、基金残高の確保に取り組んでおり、今後とも財政規律の維持に努めたい。</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AC041A1-0FD6-4FEC-9850-5564337FCBAA}"/>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6A827B69-7454-4C00-9434-B8EE43083322}"/>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56F2B4C-AE2B-457C-8C53-4CEB8C7B74DA}"/>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D3C1CD30-1E9B-4375-B2ED-6B5817DA85F5}"/>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4926382F-4A2F-41E2-AAD1-70A107AE0B2A}"/>
            </a:ext>
          </a:extLst>
        </xdr:cNvPr>
        <xdr:cNvSpPr txBox="1"/>
      </xdr:nvSpPr>
      <xdr:spPr>
        <a:xfrm>
          <a:off x="9762011" y="5562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10B4761E-9174-4DD0-8D92-F7D15104004C}"/>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E94CD2B4-398D-43D3-B404-D5C24755BE90}"/>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5F7C1494-7F8A-494B-84B6-A1F29DD81BA3}"/>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10922EBD-44EF-4F35-AA39-CDFACB02EEE0}"/>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9417BF4E-8C6D-4CA4-82F8-50C8FC1086C7}"/>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641C840E-FAB7-4335-A7C9-CFF8017F16F7}"/>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2BE1217B-DA1A-454D-82DB-1B128EC11A86}"/>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C7BF9228-4645-40D9-B78D-EF67AB204891}"/>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707333B6-F5EE-4B85-9A35-F1E9654A06AB}"/>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D359F60-1748-4825-95B4-ABD34DD43512}"/>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52388</xdr:rowOff>
    </xdr:to>
    <xdr:cxnSp macro="">
      <xdr:nvCxnSpPr>
        <xdr:cNvPr id="137" name="直線コネクタ 136">
          <a:extLst>
            <a:ext uri="{FF2B5EF4-FFF2-40B4-BE49-F238E27FC236}">
              <a16:creationId xmlns:a16="http://schemas.microsoft.com/office/drawing/2014/main" id="{59F5CADE-B0FD-40DC-A891-606C14C6C518}"/>
            </a:ext>
          </a:extLst>
        </xdr:cNvPr>
        <xdr:cNvCxnSpPr/>
      </xdr:nvCxnSpPr>
      <xdr:spPr>
        <a:xfrm flipV="1">
          <a:off x="13326745" y="4296833"/>
          <a:ext cx="1269" cy="1257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56215</xdr:rowOff>
    </xdr:from>
    <xdr:ext cx="469744" cy="259045"/>
    <xdr:sp macro="" textlink="">
      <xdr:nvSpPr>
        <xdr:cNvPr id="138" name="債務償還比率最小値テキスト">
          <a:extLst>
            <a:ext uri="{FF2B5EF4-FFF2-40B4-BE49-F238E27FC236}">
              <a16:creationId xmlns:a16="http://schemas.microsoft.com/office/drawing/2014/main" id="{5E74F26C-23C0-41AA-B5A6-983408E19600}"/>
            </a:ext>
          </a:extLst>
        </xdr:cNvPr>
        <xdr:cNvSpPr txBox="1"/>
      </xdr:nvSpPr>
      <xdr:spPr>
        <a:xfrm>
          <a:off x="13379450" y="556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52388</xdr:rowOff>
    </xdr:from>
    <xdr:to>
      <xdr:col>76</xdr:col>
      <xdr:colOff>111125</xdr:colOff>
      <xdr:row>34</xdr:row>
      <xdr:rowOff>52388</xdr:rowOff>
    </xdr:to>
    <xdr:cxnSp macro="">
      <xdr:nvCxnSpPr>
        <xdr:cNvPr id="139" name="直線コネクタ 138">
          <a:extLst>
            <a:ext uri="{FF2B5EF4-FFF2-40B4-BE49-F238E27FC236}">
              <a16:creationId xmlns:a16="http://schemas.microsoft.com/office/drawing/2014/main" id="{FCAF19C6-9BCB-4703-915B-1BE3F0141A06}"/>
            </a:ext>
          </a:extLst>
        </xdr:cNvPr>
        <xdr:cNvCxnSpPr/>
      </xdr:nvCxnSpPr>
      <xdr:spPr>
        <a:xfrm>
          <a:off x="13255625" y="55546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6CE6E9B8-4F94-4880-93BC-7E6E7F6C0841}"/>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8191B23E-993D-4FB5-B155-9386A4CCFB9B}"/>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122646</xdr:rowOff>
    </xdr:from>
    <xdr:ext cx="469744" cy="259045"/>
    <xdr:sp macro="" textlink="">
      <xdr:nvSpPr>
        <xdr:cNvPr id="142" name="債務償還比率平均値テキスト">
          <a:extLst>
            <a:ext uri="{FF2B5EF4-FFF2-40B4-BE49-F238E27FC236}">
              <a16:creationId xmlns:a16="http://schemas.microsoft.com/office/drawing/2014/main" id="{AA876240-923C-4421-93A8-56A519D6FDBA}"/>
            </a:ext>
          </a:extLst>
        </xdr:cNvPr>
        <xdr:cNvSpPr txBox="1"/>
      </xdr:nvSpPr>
      <xdr:spPr>
        <a:xfrm>
          <a:off x="13379450" y="4983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144219</xdr:rowOff>
    </xdr:from>
    <xdr:to>
      <xdr:col>76</xdr:col>
      <xdr:colOff>73025</xdr:colOff>
      <xdr:row>31</xdr:row>
      <xdr:rowOff>74369</xdr:rowOff>
    </xdr:to>
    <xdr:sp macro="" textlink="">
      <xdr:nvSpPr>
        <xdr:cNvPr id="143" name="フローチャート: 判断 142">
          <a:extLst>
            <a:ext uri="{FF2B5EF4-FFF2-40B4-BE49-F238E27FC236}">
              <a16:creationId xmlns:a16="http://schemas.microsoft.com/office/drawing/2014/main" id="{03176278-88DF-4DA6-B95A-C5D0EE0750FE}"/>
            </a:ext>
          </a:extLst>
        </xdr:cNvPr>
        <xdr:cNvSpPr/>
      </xdr:nvSpPr>
      <xdr:spPr>
        <a:xfrm>
          <a:off x="13293725" y="49987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131085</xdr:rowOff>
    </xdr:from>
    <xdr:to>
      <xdr:col>72</xdr:col>
      <xdr:colOff>123825</xdr:colOff>
      <xdr:row>31</xdr:row>
      <xdr:rowOff>61235</xdr:rowOff>
    </xdr:to>
    <xdr:sp macro="" textlink="">
      <xdr:nvSpPr>
        <xdr:cNvPr id="144" name="フローチャート: 判断 143">
          <a:extLst>
            <a:ext uri="{FF2B5EF4-FFF2-40B4-BE49-F238E27FC236}">
              <a16:creationId xmlns:a16="http://schemas.microsoft.com/office/drawing/2014/main" id="{83424C9F-7894-44E5-887B-9D6A5E2BD08E}"/>
            </a:ext>
          </a:extLst>
        </xdr:cNvPr>
        <xdr:cNvSpPr/>
      </xdr:nvSpPr>
      <xdr:spPr>
        <a:xfrm>
          <a:off x="12646025" y="49888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93842</xdr:rowOff>
    </xdr:from>
    <xdr:to>
      <xdr:col>68</xdr:col>
      <xdr:colOff>123825</xdr:colOff>
      <xdr:row>31</xdr:row>
      <xdr:rowOff>23992</xdr:rowOff>
    </xdr:to>
    <xdr:sp macro="" textlink="">
      <xdr:nvSpPr>
        <xdr:cNvPr id="145" name="フローチャート: 判断 144">
          <a:extLst>
            <a:ext uri="{FF2B5EF4-FFF2-40B4-BE49-F238E27FC236}">
              <a16:creationId xmlns:a16="http://schemas.microsoft.com/office/drawing/2014/main" id="{14424F71-401D-450D-92DB-493A8F442AC1}"/>
            </a:ext>
          </a:extLst>
        </xdr:cNvPr>
        <xdr:cNvSpPr/>
      </xdr:nvSpPr>
      <xdr:spPr>
        <a:xfrm>
          <a:off x="11960225" y="49515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106627</xdr:rowOff>
    </xdr:from>
    <xdr:to>
      <xdr:col>64</xdr:col>
      <xdr:colOff>123825</xdr:colOff>
      <xdr:row>32</xdr:row>
      <xdr:rowOff>36777</xdr:rowOff>
    </xdr:to>
    <xdr:sp macro="" textlink="">
      <xdr:nvSpPr>
        <xdr:cNvPr id="146" name="フローチャート: 判断 145">
          <a:extLst>
            <a:ext uri="{FF2B5EF4-FFF2-40B4-BE49-F238E27FC236}">
              <a16:creationId xmlns:a16="http://schemas.microsoft.com/office/drawing/2014/main" id="{15A730C2-2E29-4A77-887A-8E25DFA6F087}"/>
            </a:ext>
          </a:extLst>
        </xdr:cNvPr>
        <xdr:cNvSpPr/>
      </xdr:nvSpPr>
      <xdr:spPr>
        <a:xfrm>
          <a:off x="11274425" y="51231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144409</xdr:rowOff>
    </xdr:from>
    <xdr:to>
      <xdr:col>60</xdr:col>
      <xdr:colOff>123825</xdr:colOff>
      <xdr:row>32</xdr:row>
      <xdr:rowOff>74559</xdr:rowOff>
    </xdr:to>
    <xdr:sp macro="" textlink="">
      <xdr:nvSpPr>
        <xdr:cNvPr id="147" name="フローチャート: 判断 146">
          <a:extLst>
            <a:ext uri="{FF2B5EF4-FFF2-40B4-BE49-F238E27FC236}">
              <a16:creationId xmlns:a16="http://schemas.microsoft.com/office/drawing/2014/main" id="{C5404EA8-55A7-4D6F-8819-E9B94BE689A1}"/>
            </a:ext>
          </a:extLst>
        </xdr:cNvPr>
        <xdr:cNvSpPr/>
      </xdr:nvSpPr>
      <xdr:spPr>
        <a:xfrm>
          <a:off x="10588625" y="51609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6D8FA6B-BB7E-4764-B0B4-CFA133C0BCAA}"/>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7275DDB-C8D6-4435-A25C-800E64F69A6A}"/>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9A62D37-B44C-49AD-A297-02E96199D866}"/>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BE3FE80-3CC0-4877-88A1-F353E303A654}"/>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6450BF9-741E-4DC7-A10C-DD4C2B6B06F7}"/>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114162</xdr:rowOff>
    </xdr:from>
    <xdr:to>
      <xdr:col>76</xdr:col>
      <xdr:colOff>73025</xdr:colOff>
      <xdr:row>30</xdr:row>
      <xdr:rowOff>44312</xdr:rowOff>
    </xdr:to>
    <xdr:sp macro="" textlink="">
      <xdr:nvSpPr>
        <xdr:cNvPr id="153" name="楕円 152">
          <a:extLst>
            <a:ext uri="{FF2B5EF4-FFF2-40B4-BE49-F238E27FC236}">
              <a16:creationId xmlns:a16="http://schemas.microsoft.com/office/drawing/2014/main" id="{3B6B32BB-177B-460A-B923-96B7C48D7D72}"/>
            </a:ext>
          </a:extLst>
        </xdr:cNvPr>
        <xdr:cNvSpPr/>
      </xdr:nvSpPr>
      <xdr:spPr>
        <a:xfrm>
          <a:off x="13293725" y="48099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137039</xdr:rowOff>
    </xdr:from>
    <xdr:ext cx="469744" cy="259045"/>
    <xdr:sp macro="" textlink="">
      <xdr:nvSpPr>
        <xdr:cNvPr id="154" name="債務償還比率該当値テキスト">
          <a:extLst>
            <a:ext uri="{FF2B5EF4-FFF2-40B4-BE49-F238E27FC236}">
              <a16:creationId xmlns:a16="http://schemas.microsoft.com/office/drawing/2014/main" id="{BDF39730-0A62-423D-9709-2AB0A25FD55F}"/>
            </a:ext>
          </a:extLst>
        </xdr:cNvPr>
        <xdr:cNvSpPr txBox="1"/>
      </xdr:nvSpPr>
      <xdr:spPr>
        <a:xfrm>
          <a:off x="13379450" y="467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113983</xdr:rowOff>
    </xdr:from>
    <xdr:to>
      <xdr:col>72</xdr:col>
      <xdr:colOff>123825</xdr:colOff>
      <xdr:row>30</xdr:row>
      <xdr:rowOff>44133</xdr:rowOff>
    </xdr:to>
    <xdr:sp macro="" textlink="">
      <xdr:nvSpPr>
        <xdr:cNvPr id="155" name="楕円 154">
          <a:extLst>
            <a:ext uri="{FF2B5EF4-FFF2-40B4-BE49-F238E27FC236}">
              <a16:creationId xmlns:a16="http://schemas.microsoft.com/office/drawing/2014/main" id="{BE451AAF-1472-42C6-8BD9-D050E192FAD7}"/>
            </a:ext>
          </a:extLst>
        </xdr:cNvPr>
        <xdr:cNvSpPr/>
      </xdr:nvSpPr>
      <xdr:spPr>
        <a:xfrm>
          <a:off x="12646025" y="48098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164783</xdr:rowOff>
    </xdr:from>
    <xdr:to>
      <xdr:col>76</xdr:col>
      <xdr:colOff>22225</xdr:colOff>
      <xdr:row>29</xdr:row>
      <xdr:rowOff>164962</xdr:rowOff>
    </xdr:to>
    <xdr:cxnSp macro="">
      <xdr:nvCxnSpPr>
        <xdr:cNvPr id="156" name="直線コネクタ 155">
          <a:extLst>
            <a:ext uri="{FF2B5EF4-FFF2-40B4-BE49-F238E27FC236}">
              <a16:creationId xmlns:a16="http://schemas.microsoft.com/office/drawing/2014/main" id="{B684ABC7-62C5-4B92-99DC-9694629DCAD0}"/>
            </a:ext>
          </a:extLst>
        </xdr:cNvPr>
        <xdr:cNvCxnSpPr/>
      </xdr:nvCxnSpPr>
      <xdr:spPr>
        <a:xfrm>
          <a:off x="12693650" y="4857433"/>
          <a:ext cx="638175"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1005</xdr:rowOff>
    </xdr:from>
    <xdr:to>
      <xdr:col>68</xdr:col>
      <xdr:colOff>123825</xdr:colOff>
      <xdr:row>30</xdr:row>
      <xdr:rowOff>102605</xdr:rowOff>
    </xdr:to>
    <xdr:sp macro="" textlink="">
      <xdr:nvSpPr>
        <xdr:cNvPr id="157" name="楕円 156">
          <a:extLst>
            <a:ext uri="{FF2B5EF4-FFF2-40B4-BE49-F238E27FC236}">
              <a16:creationId xmlns:a16="http://schemas.microsoft.com/office/drawing/2014/main" id="{8E6D2154-935A-4D6C-B76F-C35582C9597B}"/>
            </a:ext>
          </a:extLst>
        </xdr:cNvPr>
        <xdr:cNvSpPr/>
      </xdr:nvSpPr>
      <xdr:spPr>
        <a:xfrm>
          <a:off x="11960225" y="48587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164783</xdr:rowOff>
    </xdr:from>
    <xdr:to>
      <xdr:col>72</xdr:col>
      <xdr:colOff>73025</xdr:colOff>
      <xdr:row>30</xdr:row>
      <xdr:rowOff>51805</xdr:rowOff>
    </xdr:to>
    <xdr:cxnSp macro="">
      <xdr:nvCxnSpPr>
        <xdr:cNvPr id="158" name="直線コネクタ 157">
          <a:extLst>
            <a:ext uri="{FF2B5EF4-FFF2-40B4-BE49-F238E27FC236}">
              <a16:creationId xmlns:a16="http://schemas.microsoft.com/office/drawing/2014/main" id="{A7F063A5-F807-4E8A-9BB8-69D749665C98}"/>
            </a:ext>
          </a:extLst>
        </xdr:cNvPr>
        <xdr:cNvCxnSpPr/>
      </xdr:nvCxnSpPr>
      <xdr:spPr>
        <a:xfrm flipV="1">
          <a:off x="12007850" y="4857433"/>
          <a:ext cx="685800" cy="4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87196</xdr:rowOff>
    </xdr:from>
    <xdr:to>
      <xdr:col>64</xdr:col>
      <xdr:colOff>123825</xdr:colOff>
      <xdr:row>32</xdr:row>
      <xdr:rowOff>17346</xdr:rowOff>
    </xdr:to>
    <xdr:sp macro="" textlink="">
      <xdr:nvSpPr>
        <xdr:cNvPr id="159" name="楕円 158">
          <a:extLst>
            <a:ext uri="{FF2B5EF4-FFF2-40B4-BE49-F238E27FC236}">
              <a16:creationId xmlns:a16="http://schemas.microsoft.com/office/drawing/2014/main" id="{7FF568E3-1EBF-4EF5-BD5D-C4EA4DC8438F}"/>
            </a:ext>
          </a:extLst>
        </xdr:cNvPr>
        <xdr:cNvSpPr/>
      </xdr:nvSpPr>
      <xdr:spPr>
        <a:xfrm>
          <a:off x="11274425" y="51036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51805</xdr:rowOff>
    </xdr:from>
    <xdr:to>
      <xdr:col>68</xdr:col>
      <xdr:colOff>73025</xdr:colOff>
      <xdr:row>31</xdr:row>
      <xdr:rowOff>137996</xdr:rowOff>
    </xdr:to>
    <xdr:cxnSp macro="">
      <xdr:nvCxnSpPr>
        <xdr:cNvPr id="160" name="直線コネクタ 159">
          <a:extLst>
            <a:ext uri="{FF2B5EF4-FFF2-40B4-BE49-F238E27FC236}">
              <a16:creationId xmlns:a16="http://schemas.microsoft.com/office/drawing/2014/main" id="{17D8FE7C-E365-4888-A2E1-5CB7F2F8B17A}"/>
            </a:ext>
          </a:extLst>
        </xdr:cNvPr>
        <xdr:cNvCxnSpPr/>
      </xdr:nvCxnSpPr>
      <xdr:spPr>
        <a:xfrm flipV="1">
          <a:off x="11322050" y="4906380"/>
          <a:ext cx="685800" cy="25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89175</xdr:rowOff>
    </xdr:from>
    <xdr:to>
      <xdr:col>60</xdr:col>
      <xdr:colOff>123825</xdr:colOff>
      <xdr:row>32</xdr:row>
      <xdr:rowOff>19325</xdr:rowOff>
    </xdr:to>
    <xdr:sp macro="" textlink="">
      <xdr:nvSpPr>
        <xdr:cNvPr id="161" name="楕円 160">
          <a:extLst>
            <a:ext uri="{FF2B5EF4-FFF2-40B4-BE49-F238E27FC236}">
              <a16:creationId xmlns:a16="http://schemas.microsoft.com/office/drawing/2014/main" id="{A3ACD4AB-802E-4895-80DC-C2582E1E55C5}"/>
            </a:ext>
          </a:extLst>
        </xdr:cNvPr>
        <xdr:cNvSpPr/>
      </xdr:nvSpPr>
      <xdr:spPr>
        <a:xfrm>
          <a:off x="10588625" y="5105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137996</xdr:rowOff>
    </xdr:from>
    <xdr:to>
      <xdr:col>64</xdr:col>
      <xdr:colOff>73025</xdr:colOff>
      <xdr:row>31</xdr:row>
      <xdr:rowOff>139975</xdr:rowOff>
    </xdr:to>
    <xdr:cxnSp macro="">
      <xdr:nvCxnSpPr>
        <xdr:cNvPr id="162" name="直線コネクタ 161">
          <a:extLst>
            <a:ext uri="{FF2B5EF4-FFF2-40B4-BE49-F238E27FC236}">
              <a16:creationId xmlns:a16="http://schemas.microsoft.com/office/drawing/2014/main" id="{D225A461-0EFA-47F7-B5E1-1771AF15B141}"/>
            </a:ext>
          </a:extLst>
        </xdr:cNvPr>
        <xdr:cNvCxnSpPr/>
      </xdr:nvCxnSpPr>
      <xdr:spPr>
        <a:xfrm flipV="1">
          <a:off x="10636250" y="5160846"/>
          <a:ext cx="6858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52362</xdr:rowOff>
    </xdr:from>
    <xdr:ext cx="469744" cy="259045"/>
    <xdr:sp macro="" textlink="">
      <xdr:nvSpPr>
        <xdr:cNvPr id="163" name="n_1aveValue債務償還比率">
          <a:extLst>
            <a:ext uri="{FF2B5EF4-FFF2-40B4-BE49-F238E27FC236}">
              <a16:creationId xmlns:a16="http://schemas.microsoft.com/office/drawing/2014/main" id="{F5CF5E90-CADF-4E62-BF00-A2621785C4B9}"/>
            </a:ext>
          </a:extLst>
        </xdr:cNvPr>
        <xdr:cNvSpPr txBox="1"/>
      </xdr:nvSpPr>
      <xdr:spPr>
        <a:xfrm>
          <a:off x="12465127" y="506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15119</xdr:rowOff>
    </xdr:from>
    <xdr:ext cx="469744" cy="259045"/>
    <xdr:sp macro="" textlink="">
      <xdr:nvSpPr>
        <xdr:cNvPr id="164" name="n_2aveValue債務償還比率">
          <a:extLst>
            <a:ext uri="{FF2B5EF4-FFF2-40B4-BE49-F238E27FC236}">
              <a16:creationId xmlns:a16="http://schemas.microsoft.com/office/drawing/2014/main" id="{FE50E663-B312-49D7-A2FF-578D57D3FF18}"/>
            </a:ext>
          </a:extLst>
        </xdr:cNvPr>
        <xdr:cNvSpPr txBox="1"/>
      </xdr:nvSpPr>
      <xdr:spPr>
        <a:xfrm>
          <a:off x="11788852" y="50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27904</xdr:rowOff>
    </xdr:from>
    <xdr:ext cx="469744" cy="259045"/>
    <xdr:sp macro="" textlink="">
      <xdr:nvSpPr>
        <xdr:cNvPr id="165" name="n_3aveValue債務償還比率">
          <a:extLst>
            <a:ext uri="{FF2B5EF4-FFF2-40B4-BE49-F238E27FC236}">
              <a16:creationId xmlns:a16="http://schemas.microsoft.com/office/drawing/2014/main" id="{677D2CE4-6F7C-4A40-AA4D-488F0146CE22}"/>
            </a:ext>
          </a:extLst>
        </xdr:cNvPr>
        <xdr:cNvSpPr txBox="1"/>
      </xdr:nvSpPr>
      <xdr:spPr>
        <a:xfrm>
          <a:off x="11103052" y="52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65686</xdr:rowOff>
    </xdr:from>
    <xdr:ext cx="469744" cy="259045"/>
    <xdr:sp macro="" textlink="">
      <xdr:nvSpPr>
        <xdr:cNvPr id="166" name="n_4aveValue債務償還比率">
          <a:extLst>
            <a:ext uri="{FF2B5EF4-FFF2-40B4-BE49-F238E27FC236}">
              <a16:creationId xmlns:a16="http://schemas.microsoft.com/office/drawing/2014/main" id="{7F67B6A6-AF4B-42A1-B4AB-4C91000FCC6A}"/>
            </a:ext>
          </a:extLst>
        </xdr:cNvPr>
        <xdr:cNvSpPr txBox="1"/>
      </xdr:nvSpPr>
      <xdr:spPr>
        <a:xfrm>
          <a:off x="10417252" y="525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60660</xdr:rowOff>
    </xdr:from>
    <xdr:ext cx="469744" cy="259045"/>
    <xdr:sp macro="" textlink="">
      <xdr:nvSpPr>
        <xdr:cNvPr id="167" name="n_1mainValue債務償還比率">
          <a:extLst>
            <a:ext uri="{FF2B5EF4-FFF2-40B4-BE49-F238E27FC236}">
              <a16:creationId xmlns:a16="http://schemas.microsoft.com/office/drawing/2014/main" id="{C986B599-6E60-40DD-BE92-A0397F243B98}"/>
            </a:ext>
          </a:extLst>
        </xdr:cNvPr>
        <xdr:cNvSpPr txBox="1"/>
      </xdr:nvSpPr>
      <xdr:spPr>
        <a:xfrm>
          <a:off x="12465127" y="459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119132</xdr:rowOff>
    </xdr:from>
    <xdr:ext cx="469744" cy="259045"/>
    <xdr:sp macro="" textlink="">
      <xdr:nvSpPr>
        <xdr:cNvPr id="168" name="n_2mainValue債務償還比率">
          <a:extLst>
            <a:ext uri="{FF2B5EF4-FFF2-40B4-BE49-F238E27FC236}">
              <a16:creationId xmlns:a16="http://schemas.microsoft.com/office/drawing/2014/main" id="{4C2D9655-9DDD-4411-9E67-0258687F494D}"/>
            </a:ext>
          </a:extLst>
        </xdr:cNvPr>
        <xdr:cNvSpPr txBox="1"/>
      </xdr:nvSpPr>
      <xdr:spPr>
        <a:xfrm>
          <a:off x="11788852" y="46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33873</xdr:rowOff>
    </xdr:from>
    <xdr:ext cx="469744" cy="259045"/>
    <xdr:sp macro="" textlink="">
      <xdr:nvSpPr>
        <xdr:cNvPr id="169" name="n_3mainValue債務償還比率">
          <a:extLst>
            <a:ext uri="{FF2B5EF4-FFF2-40B4-BE49-F238E27FC236}">
              <a16:creationId xmlns:a16="http://schemas.microsoft.com/office/drawing/2014/main" id="{9D259703-B1A3-4B07-A962-4D97E4DFBC22}"/>
            </a:ext>
          </a:extLst>
        </xdr:cNvPr>
        <xdr:cNvSpPr txBox="1"/>
      </xdr:nvSpPr>
      <xdr:spPr>
        <a:xfrm>
          <a:off x="11103052" y="488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35852</xdr:rowOff>
    </xdr:from>
    <xdr:ext cx="469744" cy="259045"/>
    <xdr:sp macro="" textlink="">
      <xdr:nvSpPr>
        <xdr:cNvPr id="170" name="n_4mainValue債務償還比率">
          <a:extLst>
            <a:ext uri="{FF2B5EF4-FFF2-40B4-BE49-F238E27FC236}">
              <a16:creationId xmlns:a16="http://schemas.microsoft.com/office/drawing/2014/main" id="{ED4F9425-F4CE-4E0F-8231-F4A14A6365C2}"/>
            </a:ext>
          </a:extLst>
        </xdr:cNvPr>
        <xdr:cNvSpPr txBox="1"/>
      </xdr:nvSpPr>
      <xdr:spPr>
        <a:xfrm>
          <a:off x="10417252" y="489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3FE37C8-890A-44A0-A957-6B0AFF9FA754}"/>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836BECD0-B4BB-4467-A36B-5B4D8B92D012}"/>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56F15C26-3D49-4172-8981-81885088B1BC}"/>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66948DA8-4135-4851-B5CD-D87D3FE55681}"/>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DD2CBF35-336E-466D-8A6E-36AD0F07DB6F}"/>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D7CE6B65-66A1-408F-A174-967FE83CAFDF}"/>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0E724F-6CBC-4BF0-AE77-91253567411D}"/>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EA1F1F-ED4A-4255-A5BF-93540E358DB8}"/>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689467-4889-4F95-BC6C-8D6FB068D134}"/>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3E2E53-F6BE-4B9B-AA78-A0F936B0E8AF}"/>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D4E29D-49EE-42DE-A8D2-27A6C4DE909B}"/>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16A1A6-C804-4A52-8EBB-0FE1C9BE3CD6}"/>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4A5869-B898-42E6-BD1E-2E7373BA7CC9}"/>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B3D948-D60D-4037-8B97-DA0E8ABED8B3}"/>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5ECE3DC-AE5F-4E15-8075-6ABD9956250F}"/>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AA8E737-CF3F-4D35-A4B8-AFF9E9C83725}"/>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149,730
146,056
419.21
81,317,698
76,961,856
4,099,895
43,217,570
53,496,951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75C6907-5A00-497F-BA84-0FCFB96A429A}"/>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00C44D-53E5-468B-B5AA-883EC2473DF1}"/>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679B27-536B-4D93-A266-64A84243ACCF}"/>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525ED0-3997-4AFB-947D-850ED99DC6AA}"/>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92562E-0480-4CBB-9079-E4E8E5633E88}"/>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A7B066F-71D8-4752-B462-93D22D1DA7AF}"/>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61BBEB-1F8B-445B-BEFF-D92746962FD8}"/>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5A2BCE7-AF12-4556-A6CF-68571FAD23B8}"/>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9DB8A9C-6CF0-4DA1-B3C8-D8B5BEEA57F2}"/>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BE576E-DC15-44AD-951E-64BA8BEE5747}"/>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A8E3A0-8DEB-4F98-A6DC-814B4246EF31}"/>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40C6FB-6DDE-4193-81E5-FD2ED85F2A4D}"/>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DCE95E-D9C6-46C8-A4B0-5993E7AC68D9}"/>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8EDC382-D492-4B90-A307-DD26A985232F}"/>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1CF19C-9B96-4407-999C-2C506C3189D3}"/>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3A075B1-4EAB-4805-B8C2-6ADF1582B007}"/>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3A83E6-8259-4232-94F0-A35622934645}"/>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26D65F0-3A2D-4AD0-A005-E93EFD7B5D98}"/>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EF3759-0507-4648-B169-BD02FAEEC13F}"/>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EC1790D-4717-44B7-8A75-6E36F5CFBF7F}"/>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CA25E1-F98E-4DFC-AEE0-D798CC52639F}"/>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6077A36-CFD8-474C-ADBB-CFF5BAA24281}"/>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FE01D55-92C9-4DCD-ADD2-77D00F95A342}"/>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58981EA-44AA-47F1-95F8-CCF0B8F0C77E}"/>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C45D6F-DF09-4838-BE6F-819BBCFE99B3}"/>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06F243-40FE-4F7A-8420-3BED4310F205}"/>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B4BB61-F437-4A39-B46B-1429D9E7657B}"/>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D98DC5-646A-4E57-A806-5C49C8A99138}"/>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E7EDA9-3441-4A4C-A7EF-49B843F5FDE5}"/>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66610B-E612-41D7-BF39-8F31B53A7E2F}"/>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5758A6D-1792-49C4-BE81-DE284E46D3F6}"/>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E12909-DFEA-4237-A1F0-DA0F22EBBBC9}"/>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C164A1B-6194-451F-9C80-FC94BCC0C113}"/>
            </a:ext>
          </a:extLst>
        </xdr:cNvPr>
        <xdr:cNvCxnSpPr/>
      </xdr:nvCxnSpPr>
      <xdr:spPr>
        <a:xfrm>
          <a:off x="6858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FF47B04-C72F-43A6-9039-F200364FF2AD}"/>
            </a:ext>
          </a:extLst>
        </xdr:cNvPr>
        <xdr:cNvSpPr txBox="1"/>
      </xdr:nvSpPr>
      <xdr:spPr>
        <a:xfrm>
          <a:off x="2789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4CBB00E-D392-4311-8874-C46D7B94AC0F}"/>
            </a:ext>
          </a:extLst>
        </xdr:cNvPr>
        <xdr:cNvCxnSpPr/>
      </xdr:nvCxnSpPr>
      <xdr:spPr>
        <a:xfrm>
          <a:off x="6858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787E71C-2EDE-4104-97BC-1862A9F6A48E}"/>
            </a:ext>
          </a:extLst>
        </xdr:cNvPr>
        <xdr:cNvSpPr txBox="1"/>
      </xdr:nvSpPr>
      <xdr:spPr>
        <a:xfrm>
          <a:off x="339891"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8785A90-1649-4AD0-B0B6-78E28422C421}"/>
            </a:ext>
          </a:extLst>
        </xdr:cNvPr>
        <xdr:cNvCxnSpPr/>
      </xdr:nvCxnSpPr>
      <xdr:spPr>
        <a:xfrm>
          <a:off x="6858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781FD1B-594C-4D8C-9B9C-8154A6B2FB40}"/>
            </a:ext>
          </a:extLst>
        </xdr:cNvPr>
        <xdr:cNvSpPr txBox="1"/>
      </xdr:nvSpPr>
      <xdr:spPr>
        <a:xfrm>
          <a:off x="339891"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EFC4E2B-8AA2-471D-846C-38140F7F799F}"/>
            </a:ext>
          </a:extLst>
        </xdr:cNvPr>
        <xdr:cNvCxnSpPr/>
      </xdr:nvCxnSpPr>
      <xdr:spPr>
        <a:xfrm>
          <a:off x="6858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1B7A3C7-2D15-4BCF-8D3C-F902F3BE937A}"/>
            </a:ext>
          </a:extLst>
        </xdr:cNvPr>
        <xdr:cNvSpPr txBox="1"/>
      </xdr:nvSpPr>
      <xdr:spPr>
        <a:xfrm>
          <a:off x="339891"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574B7E8-5ACF-4EB1-B5E9-9A9F9BC6C27B}"/>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469D0C3-CBA0-4472-AEDA-E2606FB1DD1D}"/>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6A2E7D8-E560-4F31-BDF6-4EFB9CCBAB7F}"/>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E33DD82C-3370-40A4-809C-B5C52AC603E9}"/>
            </a:ext>
          </a:extLst>
        </xdr:cNvPr>
        <xdr:cNvCxnSpPr/>
      </xdr:nvCxnSpPr>
      <xdr:spPr>
        <a:xfrm flipV="1">
          <a:off x="4180840" y="5346573"/>
          <a:ext cx="0" cy="131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a:extLst>
            <a:ext uri="{FF2B5EF4-FFF2-40B4-BE49-F238E27FC236}">
              <a16:creationId xmlns:a16="http://schemas.microsoft.com/office/drawing/2014/main" id="{DA577167-8D6B-4998-9190-E425F0918880}"/>
            </a:ext>
          </a:extLst>
        </xdr:cNvPr>
        <xdr:cNvSpPr txBox="1"/>
      </xdr:nvSpPr>
      <xdr:spPr>
        <a:xfrm>
          <a:off x="4219575" y="667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BA9509C5-68B3-4E7B-A5A0-2C78CFF195EB}"/>
            </a:ext>
          </a:extLst>
        </xdr:cNvPr>
        <xdr:cNvCxnSpPr/>
      </xdr:nvCxnSpPr>
      <xdr:spPr>
        <a:xfrm>
          <a:off x="4105275" y="66662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1A6ABB10-F150-4BA5-B0ED-EC5561552693}"/>
            </a:ext>
          </a:extLst>
        </xdr:cNvPr>
        <xdr:cNvSpPr txBox="1"/>
      </xdr:nvSpPr>
      <xdr:spPr>
        <a:xfrm>
          <a:off x="4219575" y="514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6C518CA1-4B27-4CC3-8D67-6A84D3BDCA13}"/>
            </a:ext>
          </a:extLst>
        </xdr:cNvPr>
        <xdr:cNvCxnSpPr/>
      </xdr:nvCxnSpPr>
      <xdr:spPr>
        <a:xfrm>
          <a:off x="4105275" y="5346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a:extLst>
            <a:ext uri="{FF2B5EF4-FFF2-40B4-BE49-F238E27FC236}">
              <a16:creationId xmlns:a16="http://schemas.microsoft.com/office/drawing/2014/main" id="{6B5F9E7C-3272-424E-922C-42A9DDB396B0}"/>
            </a:ext>
          </a:extLst>
        </xdr:cNvPr>
        <xdr:cNvSpPr txBox="1"/>
      </xdr:nvSpPr>
      <xdr:spPr>
        <a:xfrm>
          <a:off x="4219575" y="5813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84337C99-84E9-48CC-B504-E1800F8C6184}"/>
            </a:ext>
          </a:extLst>
        </xdr:cNvPr>
        <xdr:cNvSpPr/>
      </xdr:nvSpPr>
      <xdr:spPr>
        <a:xfrm>
          <a:off x="4124325" y="59521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macro="" textlink="">
      <xdr:nvSpPr>
        <xdr:cNvPr id="62" name="フローチャート: 判断 61">
          <a:extLst>
            <a:ext uri="{FF2B5EF4-FFF2-40B4-BE49-F238E27FC236}">
              <a16:creationId xmlns:a16="http://schemas.microsoft.com/office/drawing/2014/main" id="{B62A901B-296C-4C45-8A6E-ACB5333EC663}"/>
            </a:ext>
          </a:extLst>
        </xdr:cNvPr>
        <xdr:cNvSpPr/>
      </xdr:nvSpPr>
      <xdr:spPr>
        <a:xfrm>
          <a:off x="3381375" y="59255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macro="" textlink="">
      <xdr:nvSpPr>
        <xdr:cNvPr id="63" name="フローチャート: 判断 62">
          <a:extLst>
            <a:ext uri="{FF2B5EF4-FFF2-40B4-BE49-F238E27FC236}">
              <a16:creationId xmlns:a16="http://schemas.microsoft.com/office/drawing/2014/main" id="{AE044D55-7B9E-4BF7-AED5-A7BD86AA5B16}"/>
            </a:ext>
          </a:extLst>
        </xdr:cNvPr>
        <xdr:cNvSpPr/>
      </xdr:nvSpPr>
      <xdr:spPr>
        <a:xfrm>
          <a:off x="2571750" y="58944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macro="" textlink="">
      <xdr:nvSpPr>
        <xdr:cNvPr id="64" name="フローチャート: 判断 63">
          <a:extLst>
            <a:ext uri="{FF2B5EF4-FFF2-40B4-BE49-F238E27FC236}">
              <a16:creationId xmlns:a16="http://schemas.microsoft.com/office/drawing/2014/main" id="{8C72B62A-2474-4806-A50F-1F31F0286AE6}"/>
            </a:ext>
          </a:extLst>
        </xdr:cNvPr>
        <xdr:cNvSpPr/>
      </xdr:nvSpPr>
      <xdr:spPr>
        <a:xfrm>
          <a:off x="1781175" y="588670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xdr:rowOff>
    </xdr:from>
    <xdr:to>
      <xdr:col>6</xdr:col>
      <xdr:colOff>38100</xdr:colOff>
      <xdr:row>36</xdr:row>
      <xdr:rowOff>117856</xdr:rowOff>
    </xdr:to>
    <xdr:sp macro="" textlink="">
      <xdr:nvSpPr>
        <xdr:cNvPr id="65" name="フローチャート: 判断 64">
          <a:extLst>
            <a:ext uri="{FF2B5EF4-FFF2-40B4-BE49-F238E27FC236}">
              <a16:creationId xmlns:a16="http://schemas.microsoft.com/office/drawing/2014/main" id="{275781B6-D797-4F83-B704-80A827A51081}"/>
            </a:ext>
          </a:extLst>
        </xdr:cNvPr>
        <xdr:cNvSpPr/>
      </xdr:nvSpPr>
      <xdr:spPr>
        <a:xfrm>
          <a:off x="981075" y="58455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1CABE1C-B57B-4EC6-978D-AB200F591BFA}"/>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0558695-867C-4FAE-A71F-D332A04A18AC}"/>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3BD849F-CD13-4ED7-9E99-BB9E24EFC6BE}"/>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FD5A25-947D-4E71-9220-E89791459DFB}"/>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750B03-78A5-4101-97C2-B70A5FAAD1A6}"/>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55118</xdr:rowOff>
    </xdr:from>
    <xdr:to>
      <xdr:col>24</xdr:col>
      <xdr:colOff>114300</xdr:colOff>
      <xdr:row>39</xdr:row>
      <xdr:rowOff>156718</xdr:rowOff>
    </xdr:to>
    <xdr:sp macro="" textlink="">
      <xdr:nvSpPr>
        <xdr:cNvPr id="71" name="楕円 70">
          <a:extLst>
            <a:ext uri="{FF2B5EF4-FFF2-40B4-BE49-F238E27FC236}">
              <a16:creationId xmlns:a16="http://schemas.microsoft.com/office/drawing/2014/main" id="{4689B01C-208E-4830-957C-E1B696E35E35}"/>
            </a:ext>
          </a:extLst>
        </xdr:cNvPr>
        <xdr:cNvSpPr/>
      </xdr:nvSpPr>
      <xdr:spPr>
        <a:xfrm>
          <a:off x="4124325" y="63701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33545</xdr:rowOff>
    </xdr:from>
    <xdr:ext cx="405111" cy="259045"/>
    <xdr:sp macro="" textlink="">
      <xdr:nvSpPr>
        <xdr:cNvPr id="72" name="【道路】&#10;有形固定資産減価償却率該当値テキスト">
          <a:extLst>
            <a:ext uri="{FF2B5EF4-FFF2-40B4-BE49-F238E27FC236}">
              <a16:creationId xmlns:a16="http://schemas.microsoft.com/office/drawing/2014/main" id="{206FD5AB-1D73-4379-BDFA-63056CFE2013}"/>
            </a:ext>
          </a:extLst>
        </xdr:cNvPr>
        <xdr:cNvSpPr txBox="1"/>
      </xdr:nvSpPr>
      <xdr:spPr>
        <a:xfrm>
          <a:off x="4219575" y="634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39116</xdr:rowOff>
    </xdr:from>
    <xdr:to>
      <xdr:col>20</xdr:col>
      <xdr:colOff>38100</xdr:colOff>
      <xdr:row>39</xdr:row>
      <xdr:rowOff>140716</xdr:rowOff>
    </xdr:to>
    <xdr:sp macro="" textlink="">
      <xdr:nvSpPr>
        <xdr:cNvPr id="73" name="楕円 72">
          <a:extLst>
            <a:ext uri="{FF2B5EF4-FFF2-40B4-BE49-F238E27FC236}">
              <a16:creationId xmlns:a16="http://schemas.microsoft.com/office/drawing/2014/main" id="{DF8759E8-E857-4F72-8E41-A4A64598937F}"/>
            </a:ext>
          </a:extLst>
        </xdr:cNvPr>
        <xdr:cNvSpPr/>
      </xdr:nvSpPr>
      <xdr:spPr>
        <a:xfrm>
          <a:off x="3381375" y="635419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89916</xdr:rowOff>
    </xdr:from>
    <xdr:to>
      <xdr:col>24</xdr:col>
      <xdr:colOff>63500</xdr:colOff>
      <xdr:row>39</xdr:row>
      <xdr:rowOff>105918</xdr:rowOff>
    </xdr:to>
    <xdr:cxnSp macro="">
      <xdr:nvCxnSpPr>
        <xdr:cNvPr id="74" name="直線コネクタ 73">
          <a:extLst>
            <a:ext uri="{FF2B5EF4-FFF2-40B4-BE49-F238E27FC236}">
              <a16:creationId xmlns:a16="http://schemas.microsoft.com/office/drawing/2014/main" id="{D4FA34BA-D0E3-4FC4-8A9E-E0F47648D84B}"/>
            </a:ext>
          </a:extLst>
        </xdr:cNvPr>
        <xdr:cNvCxnSpPr/>
      </xdr:nvCxnSpPr>
      <xdr:spPr>
        <a:xfrm>
          <a:off x="3429000" y="6401816"/>
          <a:ext cx="75247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29972</xdr:rowOff>
    </xdr:from>
    <xdr:to>
      <xdr:col>15</xdr:col>
      <xdr:colOff>101600</xdr:colOff>
      <xdr:row>39</xdr:row>
      <xdr:rowOff>131572</xdr:rowOff>
    </xdr:to>
    <xdr:sp macro="" textlink="">
      <xdr:nvSpPr>
        <xdr:cNvPr id="75" name="楕円 74">
          <a:extLst>
            <a:ext uri="{FF2B5EF4-FFF2-40B4-BE49-F238E27FC236}">
              <a16:creationId xmlns:a16="http://schemas.microsoft.com/office/drawing/2014/main" id="{697515C2-7374-44B6-9FEE-0A1C90A18BAB}"/>
            </a:ext>
          </a:extLst>
        </xdr:cNvPr>
        <xdr:cNvSpPr/>
      </xdr:nvSpPr>
      <xdr:spPr>
        <a:xfrm>
          <a:off x="2571750" y="634187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80772</xdr:rowOff>
    </xdr:from>
    <xdr:to>
      <xdr:col>19</xdr:col>
      <xdr:colOff>177800</xdr:colOff>
      <xdr:row>39</xdr:row>
      <xdr:rowOff>89916</xdr:rowOff>
    </xdr:to>
    <xdr:cxnSp macro="">
      <xdr:nvCxnSpPr>
        <xdr:cNvPr id="76" name="直線コネクタ 75">
          <a:extLst>
            <a:ext uri="{FF2B5EF4-FFF2-40B4-BE49-F238E27FC236}">
              <a16:creationId xmlns:a16="http://schemas.microsoft.com/office/drawing/2014/main" id="{E89F90EB-154D-4591-97CE-848B46FD3362}"/>
            </a:ext>
          </a:extLst>
        </xdr:cNvPr>
        <xdr:cNvCxnSpPr/>
      </xdr:nvCxnSpPr>
      <xdr:spPr>
        <a:xfrm>
          <a:off x="2619375" y="6399022"/>
          <a:ext cx="809625"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13970</xdr:rowOff>
    </xdr:from>
    <xdr:to>
      <xdr:col>10</xdr:col>
      <xdr:colOff>165100</xdr:colOff>
      <xdr:row>39</xdr:row>
      <xdr:rowOff>115570</xdr:rowOff>
    </xdr:to>
    <xdr:sp macro="" textlink="">
      <xdr:nvSpPr>
        <xdr:cNvPr id="77" name="楕円 76">
          <a:extLst>
            <a:ext uri="{FF2B5EF4-FFF2-40B4-BE49-F238E27FC236}">
              <a16:creationId xmlns:a16="http://schemas.microsoft.com/office/drawing/2014/main" id="{2DEA5AEC-6753-4C32-957B-D9094E686D1F}"/>
            </a:ext>
          </a:extLst>
        </xdr:cNvPr>
        <xdr:cNvSpPr/>
      </xdr:nvSpPr>
      <xdr:spPr>
        <a:xfrm>
          <a:off x="1781175" y="63258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64770</xdr:rowOff>
    </xdr:from>
    <xdr:to>
      <xdr:col>15</xdr:col>
      <xdr:colOff>50800</xdr:colOff>
      <xdr:row>39</xdr:row>
      <xdr:rowOff>80772</xdr:rowOff>
    </xdr:to>
    <xdr:cxnSp macro="">
      <xdr:nvCxnSpPr>
        <xdr:cNvPr id="78" name="直線コネクタ 77">
          <a:extLst>
            <a:ext uri="{FF2B5EF4-FFF2-40B4-BE49-F238E27FC236}">
              <a16:creationId xmlns:a16="http://schemas.microsoft.com/office/drawing/2014/main" id="{FDC51C38-5E48-4519-81D1-822B2505461C}"/>
            </a:ext>
          </a:extLst>
        </xdr:cNvPr>
        <xdr:cNvCxnSpPr/>
      </xdr:nvCxnSpPr>
      <xdr:spPr>
        <a:xfrm>
          <a:off x="1828800" y="6383020"/>
          <a:ext cx="79057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167132</xdr:rowOff>
    </xdr:from>
    <xdr:to>
      <xdr:col>6</xdr:col>
      <xdr:colOff>38100</xdr:colOff>
      <xdr:row>39</xdr:row>
      <xdr:rowOff>97282</xdr:rowOff>
    </xdr:to>
    <xdr:sp macro="" textlink="">
      <xdr:nvSpPr>
        <xdr:cNvPr id="79" name="楕円 78">
          <a:extLst>
            <a:ext uri="{FF2B5EF4-FFF2-40B4-BE49-F238E27FC236}">
              <a16:creationId xmlns:a16="http://schemas.microsoft.com/office/drawing/2014/main" id="{F2CADAC7-508F-4C93-A007-732CC27C6DC4}"/>
            </a:ext>
          </a:extLst>
        </xdr:cNvPr>
        <xdr:cNvSpPr/>
      </xdr:nvSpPr>
      <xdr:spPr>
        <a:xfrm>
          <a:off x="981075" y="63171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46482</xdr:rowOff>
    </xdr:from>
    <xdr:to>
      <xdr:col>10</xdr:col>
      <xdr:colOff>114300</xdr:colOff>
      <xdr:row>39</xdr:row>
      <xdr:rowOff>64770</xdr:rowOff>
    </xdr:to>
    <xdr:cxnSp macro="">
      <xdr:nvCxnSpPr>
        <xdr:cNvPr id="80" name="直線コネクタ 79">
          <a:extLst>
            <a:ext uri="{FF2B5EF4-FFF2-40B4-BE49-F238E27FC236}">
              <a16:creationId xmlns:a16="http://schemas.microsoft.com/office/drawing/2014/main" id="{9A89A4C3-AF75-49AA-B9D1-79BE39C41721}"/>
            </a:ext>
          </a:extLst>
        </xdr:cNvPr>
        <xdr:cNvCxnSpPr/>
      </xdr:nvCxnSpPr>
      <xdr:spPr>
        <a:xfrm>
          <a:off x="1028700" y="6364732"/>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42943</xdr:rowOff>
    </xdr:from>
    <xdr:ext cx="405111" cy="259045"/>
    <xdr:sp macro="" textlink="">
      <xdr:nvSpPr>
        <xdr:cNvPr id="81" name="n_1aveValue【道路】&#10;有形固定資産減価償却率">
          <a:extLst>
            <a:ext uri="{FF2B5EF4-FFF2-40B4-BE49-F238E27FC236}">
              <a16:creationId xmlns:a16="http://schemas.microsoft.com/office/drawing/2014/main" id="{2A4FDC27-61FB-467B-8A89-EC5823659174}"/>
            </a:ext>
          </a:extLst>
        </xdr:cNvPr>
        <xdr:cNvSpPr txBox="1"/>
      </xdr:nvSpPr>
      <xdr:spPr>
        <a:xfrm>
          <a:off x="3239144" y="5713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8653</xdr:rowOff>
    </xdr:from>
    <xdr:ext cx="405111" cy="259045"/>
    <xdr:sp macro="" textlink="">
      <xdr:nvSpPr>
        <xdr:cNvPr id="82" name="n_2aveValue【道路】&#10;有形固定資産減価償却率">
          <a:extLst>
            <a:ext uri="{FF2B5EF4-FFF2-40B4-BE49-F238E27FC236}">
              <a16:creationId xmlns:a16="http://schemas.microsoft.com/office/drawing/2014/main" id="{3F67AEDA-D8A4-4261-99F5-B93FAE3E423C}"/>
            </a:ext>
          </a:extLst>
        </xdr:cNvPr>
        <xdr:cNvSpPr txBox="1"/>
      </xdr:nvSpPr>
      <xdr:spPr>
        <a:xfrm>
          <a:off x="2439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4081</xdr:rowOff>
    </xdr:from>
    <xdr:ext cx="405111" cy="259045"/>
    <xdr:sp macro="" textlink="">
      <xdr:nvSpPr>
        <xdr:cNvPr id="83" name="n_3aveValue【道路】&#10;有形固定資産減価償却率">
          <a:extLst>
            <a:ext uri="{FF2B5EF4-FFF2-40B4-BE49-F238E27FC236}">
              <a16:creationId xmlns:a16="http://schemas.microsoft.com/office/drawing/2014/main" id="{A595BDEC-F9CE-48E7-A71A-9A493A835DEC}"/>
            </a:ext>
          </a:extLst>
        </xdr:cNvPr>
        <xdr:cNvSpPr txBox="1"/>
      </xdr:nvSpPr>
      <xdr:spPr>
        <a:xfrm>
          <a:off x="1648469" y="567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134383</xdr:rowOff>
    </xdr:from>
    <xdr:ext cx="405111" cy="259045"/>
    <xdr:sp macro="" textlink="">
      <xdr:nvSpPr>
        <xdr:cNvPr id="84" name="n_4aveValue【道路】&#10;有形固定資産減価償却率">
          <a:extLst>
            <a:ext uri="{FF2B5EF4-FFF2-40B4-BE49-F238E27FC236}">
              <a16:creationId xmlns:a16="http://schemas.microsoft.com/office/drawing/2014/main" id="{28C1FEC0-5298-492E-887B-DEC1422AC25A}"/>
            </a:ext>
          </a:extLst>
        </xdr:cNvPr>
        <xdr:cNvSpPr txBox="1"/>
      </xdr:nvSpPr>
      <xdr:spPr>
        <a:xfrm>
          <a:off x="848369" y="563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131843</xdr:rowOff>
    </xdr:from>
    <xdr:ext cx="405111" cy="259045"/>
    <xdr:sp macro="" textlink="">
      <xdr:nvSpPr>
        <xdr:cNvPr id="85" name="n_1mainValue【道路】&#10;有形固定資産減価償却率">
          <a:extLst>
            <a:ext uri="{FF2B5EF4-FFF2-40B4-BE49-F238E27FC236}">
              <a16:creationId xmlns:a16="http://schemas.microsoft.com/office/drawing/2014/main" id="{DC31FAD8-8B3D-4814-886C-FA8B5A721C34}"/>
            </a:ext>
          </a:extLst>
        </xdr:cNvPr>
        <xdr:cNvSpPr txBox="1"/>
      </xdr:nvSpPr>
      <xdr:spPr>
        <a:xfrm>
          <a:off x="3239144" y="644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122699</xdr:rowOff>
    </xdr:from>
    <xdr:ext cx="405111" cy="259045"/>
    <xdr:sp macro="" textlink="">
      <xdr:nvSpPr>
        <xdr:cNvPr id="86" name="n_2mainValue【道路】&#10;有形固定資産減価償却率">
          <a:extLst>
            <a:ext uri="{FF2B5EF4-FFF2-40B4-BE49-F238E27FC236}">
              <a16:creationId xmlns:a16="http://schemas.microsoft.com/office/drawing/2014/main" id="{41558020-EB9B-4559-B57B-CC623E110246}"/>
            </a:ext>
          </a:extLst>
        </xdr:cNvPr>
        <xdr:cNvSpPr txBox="1"/>
      </xdr:nvSpPr>
      <xdr:spPr>
        <a:xfrm>
          <a:off x="2439044" y="6440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87" name="n_3mainValue【道路】&#10;有形固定資産減価償却率">
          <a:extLst>
            <a:ext uri="{FF2B5EF4-FFF2-40B4-BE49-F238E27FC236}">
              <a16:creationId xmlns:a16="http://schemas.microsoft.com/office/drawing/2014/main" id="{B44C07E5-95BA-4525-9C2F-B9857A14C96F}"/>
            </a:ext>
          </a:extLst>
        </xdr:cNvPr>
        <xdr:cNvSpPr txBox="1"/>
      </xdr:nvSpPr>
      <xdr:spPr>
        <a:xfrm>
          <a:off x="1648469"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88409</xdr:rowOff>
    </xdr:from>
    <xdr:ext cx="405111" cy="259045"/>
    <xdr:sp macro="" textlink="">
      <xdr:nvSpPr>
        <xdr:cNvPr id="88" name="n_4mainValue【道路】&#10;有形固定資産減価償却率">
          <a:extLst>
            <a:ext uri="{FF2B5EF4-FFF2-40B4-BE49-F238E27FC236}">
              <a16:creationId xmlns:a16="http://schemas.microsoft.com/office/drawing/2014/main" id="{C6DCCDF5-251B-4567-B370-38FA3255F4AA}"/>
            </a:ext>
          </a:extLst>
        </xdr:cNvPr>
        <xdr:cNvSpPr txBox="1"/>
      </xdr:nvSpPr>
      <xdr:spPr>
        <a:xfrm>
          <a:off x="848369"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88F2DC2-3AF6-4DBE-9355-FA1BD9DDE667}"/>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5A3A8C4-3928-4958-8798-E24FF024296D}"/>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F1E0FA9-8D3B-4CF4-8B30-C8C73A146341}"/>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5BC86B8-F90C-45CD-959F-CDAB78A51E2C}"/>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A14E4DE-C5B2-46DD-9A6B-F0D0868BB238}"/>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3937F1A-76BD-4CAD-83A4-274894C255C4}"/>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9905BC8-BF06-4989-A7D8-0778C1EA0A1D}"/>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26F1CB0-0836-49CB-ACA8-ABC3EC035DEC}"/>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72D4725-E2E3-4D34-9A69-45F6EEBBFB19}"/>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FED8659-1D56-418C-8BE4-D7F100800BAC}"/>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F1B584B9-FE6F-45ED-801C-73D08541A485}"/>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66346E01-59E4-4E2B-A33C-876E1FBF8C54}"/>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9B2450D-293B-4D54-B553-6D36A5BBD701}"/>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8D7246FC-88A3-4A10-A170-1C7A48D7E3FA}"/>
            </a:ext>
          </a:extLst>
        </xdr:cNvPr>
        <xdr:cNvSpPr txBox="1"/>
      </xdr:nvSpPr>
      <xdr:spPr>
        <a:xfrm>
          <a:off x="5478976" y="6198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2166CF6-1BBE-4E06-877F-F7FE0B8B1081}"/>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71609821-4513-4E84-ABFF-3FCBA3DF550F}"/>
            </a:ext>
          </a:extLst>
        </xdr:cNvPr>
        <xdr:cNvSpPr txBox="1"/>
      </xdr:nvSpPr>
      <xdr:spPr>
        <a:xfrm>
          <a:off x="5478976" y="5769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BDAAAFA5-F0F5-49C6-A8CC-E13E418C7D68}"/>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35F1B43-A991-4CC6-BEC9-2C3F0E4BA1C6}"/>
            </a:ext>
          </a:extLst>
        </xdr:cNvPr>
        <xdr:cNvSpPr txBox="1"/>
      </xdr:nvSpPr>
      <xdr:spPr>
        <a:xfrm>
          <a:off x="5478976" y="5341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AEBD12AA-C5EF-4CF3-99CF-DBD2480C24F3}"/>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EE16EE38-72D6-4F42-95B5-9EA7D57C05B6}"/>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31BC0440-53E3-4173-90BF-F0957BB63A3C}"/>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a:extLst>
            <a:ext uri="{FF2B5EF4-FFF2-40B4-BE49-F238E27FC236}">
              <a16:creationId xmlns:a16="http://schemas.microsoft.com/office/drawing/2014/main" id="{38A1D5CA-18B8-40AF-A79F-AF722A80F050}"/>
            </a:ext>
          </a:extLst>
        </xdr:cNvPr>
        <xdr:cNvCxnSpPr/>
      </xdr:nvCxnSpPr>
      <xdr:spPr>
        <a:xfrm flipV="1">
          <a:off x="9429115" y="5656768"/>
          <a:ext cx="0" cy="88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macro="" textlink="">
      <xdr:nvSpPr>
        <xdr:cNvPr id="111" name="【道路】&#10;一人当たり延長最小値テキスト">
          <a:extLst>
            <a:ext uri="{FF2B5EF4-FFF2-40B4-BE49-F238E27FC236}">
              <a16:creationId xmlns:a16="http://schemas.microsoft.com/office/drawing/2014/main" id="{3A50E47D-92B2-44DA-B625-767FD523AF29}"/>
            </a:ext>
          </a:extLst>
        </xdr:cNvPr>
        <xdr:cNvSpPr txBox="1"/>
      </xdr:nvSpPr>
      <xdr:spPr>
        <a:xfrm>
          <a:off x="9467850" y="655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a:extLst>
            <a:ext uri="{FF2B5EF4-FFF2-40B4-BE49-F238E27FC236}">
              <a16:creationId xmlns:a16="http://schemas.microsoft.com/office/drawing/2014/main" id="{151F27AF-5712-4B58-80EA-4BCAB75BB1CB}"/>
            </a:ext>
          </a:extLst>
        </xdr:cNvPr>
        <xdr:cNvCxnSpPr/>
      </xdr:nvCxnSpPr>
      <xdr:spPr>
        <a:xfrm>
          <a:off x="9363075" y="654600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macro="" textlink="">
      <xdr:nvSpPr>
        <xdr:cNvPr id="113" name="【道路】&#10;一人当たり延長最大値テキスト">
          <a:extLst>
            <a:ext uri="{FF2B5EF4-FFF2-40B4-BE49-F238E27FC236}">
              <a16:creationId xmlns:a16="http://schemas.microsoft.com/office/drawing/2014/main" id="{C652D304-63E1-4079-B8F1-2F025D2DB3E6}"/>
            </a:ext>
          </a:extLst>
        </xdr:cNvPr>
        <xdr:cNvSpPr txBox="1"/>
      </xdr:nvSpPr>
      <xdr:spPr>
        <a:xfrm>
          <a:off x="9467850" y="54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a:extLst>
            <a:ext uri="{FF2B5EF4-FFF2-40B4-BE49-F238E27FC236}">
              <a16:creationId xmlns:a16="http://schemas.microsoft.com/office/drawing/2014/main" id="{4308146B-AE96-4800-9A72-7475BCB75735}"/>
            </a:ext>
          </a:extLst>
        </xdr:cNvPr>
        <xdr:cNvCxnSpPr/>
      </xdr:nvCxnSpPr>
      <xdr:spPr>
        <a:xfrm>
          <a:off x="9363075" y="56567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70852</xdr:rowOff>
    </xdr:from>
    <xdr:ext cx="534377" cy="259045"/>
    <xdr:sp macro="" textlink="">
      <xdr:nvSpPr>
        <xdr:cNvPr id="115" name="【道路】&#10;一人当たり延長平均値テキスト">
          <a:extLst>
            <a:ext uri="{FF2B5EF4-FFF2-40B4-BE49-F238E27FC236}">
              <a16:creationId xmlns:a16="http://schemas.microsoft.com/office/drawing/2014/main" id="{1737E49D-1260-42D7-954E-3D99E85B99B7}"/>
            </a:ext>
          </a:extLst>
        </xdr:cNvPr>
        <xdr:cNvSpPr txBox="1"/>
      </xdr:nvSpPr>
      <xdr:spPr>
        <a:xfrm>
          <a:off x="9467850" y="62208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macro="" textlink="">
      <xdr:nvSpPr>
        <xdr:cNvPr id="116" name="フローチャート: 判断 115">
          <a:extLst>
            <a:ext uri="{FF2B5EF4-FFF2-40B4-BE49-F238E27FC236}">
              <a16:creationId xmlns:a16="http://schemas.microsoft.com/office/drawing/2014/main" id="{7B9C4E0C-CC14-43FC-BF3A-4B004F0852B4}"/>
            </a:ext>
          </a:extLst>
        </xdr:cNvPr>
        <xdr:cNvSpPr/>
      </xdr:nvSpPr>
      <xdr:spPr>
        <a:xfrm>
          <a:off x="9401175" y="62455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macro="" textlink="">
      <xdr:nvSpPr>
        <xdr:cNvPr id="117" name="フローチャート: 判断 116">
          <a:extLst>
            <a:ext uri="{FF2B5EF4-FFF2-40B4-BE49-F238E27FC236}">
              <a16:creationId xmlns:a16="http://schemas.microsoft.com/office/drawing/2014/main" id="{4762BDF7-851D-4745-977F-6C9D05B41141}"/>
            </a:ext>
          </a:extLst>
        </xdr:cNvPr>
        <xdr:cNvSpPr/>
      </xdr:nvSpPr>
      <xdr:spPr>
        <a:xfrm>
          <a:off x="8639175" y="626027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macro="" textlink="">
      <xdr:nvSpPr>
        <xdr:cNvPr id="118" name="フローチャート: 判断 117">
          <a:extLst>
            <a:ext uri="{FF2B5EF4-FFF2-40B4-BE49-F238E27FC236}">
              <a16:creationId xmlns:a16="http://schemas.microsoft.com/office/drawing/2014/main" id="{CB2C6AF4-8805-4D0F-A188-6C63F8BA53DB}"/>
            </a:ext>
          </a:extLst>
        </xdr:cNvPr>
        <xdr:cNvSpPr/>
      </xdr:nvSpPr>
      <xdr:spPr>
        <a:xfrm>
          <a:off x="7839075" y="62559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19" name="フローチャート: 判断 118">
          <a:extLst>
            <a:ext uri="{FF2B5EF4-FFF2-40B4-BE49-F238E27FC236}">
              <a16:creationId xmlns:a16="http://schemas.microsoft.com/office/drawing/2014/main" id="{71D9B8CB-DAFE-44F4-8313-773DCAF40BAD}"/>
            </a:ext>
          </a:extLst>
        </xdr:cNvPr>
        <xdr:cNvSpPr/>
      </xdr:nvSpPr>
      <xdr:spPr>
        <a:xfrm>
          <a:off x="7029450" y="62780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macro="" textlink="">
      <xdr:nvSpPr>
        <xdr:cNvPr id="120" name="フローチャート: 判断 119">
          <a:extLst>
            <a:ext uri="{FF2B5EF4-FFF2-40B4-BE49-F238E27FC236}">
              <a16:creationId xmlns:a16="http://schemas.microsoft.com/office/drawing/2014/main" id="{808CD61E-87ED-4013-A845-3B8B1272A8D6}"/>
            </a:ext>
          </a:extLst>
        </xdr:cNvPr>
        <xdr:cNvSpPr/>
      </xdr:nvSpPr>
      <xdr:spPr>
        <a:xfrm>
          <a:off x="6238875" y="62754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1A68442-4C62-4D40-8BB4-8C043C77805C}"/>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DA64548-E513-4530-9DB7-4483A63E10A7}"/>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E87AFC4-F1F2-48D1-B7CA-5FC816FB75F1}"/>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41F5263-5325-4004-B9D0-19458D1412C5}"/>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1057AC7-BC9E-449B-9B25-F56EF314ACF6}"/>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100518</xdr:rowOff>
    </xdr:from>
    <xdr:to>
      <xdr:col>55</xdr:col>
      <xdr:colOff>50800</xdr:colOff>
      <xdr:row>35</xdr:row>
      <xdr:rowOff>30668</xdr:rowOff>
    </xdr:to>
    <xdr:sp macro="" textlink="">
      <xdr:nvSpPr>
        <xdr:cNvPr id="126" name="楕円 125">
          <a:extLst>
            <a:ext uri="{FF2B5EF4-FFF2-40B4-BE49-F238E27FC236}">
              <a16:creationId xmlns:a16="http://schemas.microsoft.com/office/drawing/2014/main" id="{03650076-AD79-4165-953D-2A50E39F2A77}"/>
            </a:ext>
          </a:extLst>
        </xdr:cNvPr>
        <xdr:cNvSpPr/>
      </xdr:nvSpPr>
      <xdr:spPr>
        <a:xfrm>
          <a:off x="9401175" y="560914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53545</xdr:rowOff>
    </xdr:from>
    <xdr:ext cx="534377" cy="259045"/>
    <xdr:sp macro="" textlink="">
      <xdr:nvSpPr>
        <xdr:cNvPr id="127" name="【道路】&#10;一人当たり延長該当値テキスト">
          <a:extLst>
            <a:ext uri="{FF2B5EF4-FFF2-40B4-BE49-F238E27FC236}">
              <a16:creationId xmlns:a16="http://schemas.microsoft.com/office/drawing/2014/main" id="{87840563-2186-4D27-B8A8-4B8FFDB46D72}"/>
            </a:ext>
          </a:extLst>
        </xdr:cNvPr>
        <xdr:cNvSpPr txBox="1"/>
      </xdr:nvSpPr>
      <xdr:spPr>
        <a:xfrm>
          <a:off x="9467850" y="55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115148</xdr:rowOff>
    </xdr:from>
    <xdr:to>
      <xdr:col>50</xdr:col>
      <xdr:colOff>165100</xdr:colOff>
      <xdr:row>35</xdr:row>
      <xdr:rowOff>45298</xdr:rowOff>
    </xdr:to>
    <xdr:sp macro="" textlink="">
      <xdr:nvSpPr>
        <xdr:cNvPr id="128" name="楕円 127">
          <a:extLst>
            <a:ext uri="{FF2B5EF4-FFF2-40B4-BE49-F238E27FC236}">
              <a16:creationId xmlns:a16="http://schemas.microsoft.com/office/drawing/2014/main" id="{5F028932-49C0-46A8-9EF4-B3114FF1162C}"/>
            </a:ext>
          </a:extLst>
        </xdr:cNvPr>
        <xdr:cNvSpPr/>
      </xdr:nvSpPr>
      <xdr:spPr>
        <a:xfrm>
          <a:off x="8639175" y="56205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151318</xdr:rowOff>
    </xdr:from>
    <xdr:to>
      <xdr:col>55</xdr:col>
      <xdr:colOff>0</xdr:colOff>
      <xdr:row>34</xdr:row>
      <xdr:rowOff>165948</xdr:rowOff>
    </xdr:to>
    <xdr:cxnSp macro="">
      <xdr:nvCxnSpPr>
        <xdr:cNvPr id="129" name="直線コネクタ 128">
          <a:extLst>
            <a:ext uri="{FF2B5EF4-FFF2-40B4-BE49-F238E27FC236}">
              <a16:creationId xmlns:a16="http://schemas.microsoft.com/office/drawing/2014/main" id="{F7BC609B-B350-44D2-8F77-F4002E05E0A2}"/>
            </a:ext>
          </a:extLst>
        </xdr:cNvPr>
        <xdr:cNvCxnSpPr/>
      </xdr:nvCxnSpPr>
      <xdr:spPr>
        <a:xfrm flipV="1">
          <a:off x="8686800" y="5656768"/>
          <a:ext cx="742950" cy="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129779</xdr:rowOff>
    </xdr:from>
    <xdr:to>
      <xdr:col>46</xdr:col>
      <xdr:colOff>38100</xdr:colOff>
      <xdr:row>35</xdr:row>
      <xdr:rowOff>59929</xdr:rowOff>
    </xdr:to>
    <xdr:sp macro="" textlink="">
      <xdr:nvSpPr>
        <xdr:cNvPr id="130" name="楕円 129">
          <a:extLst>
            <a:ext uri="{FF2B5EF4-FFF2-40B4-BE49-F238E27FC236}">
              <a16:creationId xmlns:a16="http://schemas.microsoft.com/office/drawing/2014/main" id="{AC97CA91-EEAE-4D78-9981-5B9AB57898AB}"/>
            </a:ext>
          </a:extLst>
        </xdr:cNvPr>
        <xdr:cNvSpPr/>
      </xdr:nvSpPr>
      <xdr:spPr>
        <a:xfrm>
          <a:off x="7839075" y="56320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165948</xdr:rowOff>
    </xdr:from>
    <xdr:to>
      <xdr:col>50</xdr:col>
      <xdr:colOff>114300</xdr:colOff>
      <xdr:row>35</xdr:row>
      <xdr:rowOff>9129</xdr:rowOff>
    </xdr:to>
    <xdr:cxnSp macro="">
      <xdr:nvCxnSpPr>
        <xdr:cNvPr id="131" name="直線コネクタ 130">
          <a:extLst>
            <a:ext uri="{FF2B5EF4-FFF2-40B4-BE49-F238E27FC236}">
              <a16:creationId xmlns:a16="http://schemas.microsoft.com/office/drawing/2014/main" id="{13582D59-95CC-4780-930D-A1BBACFE1E67}"/>
            </a:ext>
          </a:extLst>
        </xdr:cNvPr>
        <xdr:cNvCxnSpPr/>
      </xdr:nvCxnSpPr>
      <xdr:spPr>
        <a:xfrm flipV="1">
          <a:off x="7886700" y="5668223"/>
          <a:ext cx="8001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149896</xdr:rowOff>
    </xdr:from>
    <xdr:to>
      <xdr:col>41</xdr:col>
      <xdr:colOff>101600</xdr:colOff>
      <xdr:row>35</xdr:row>
      <xdr:rowOff>80046</xdr:rowOff>
    </xdr:to>
    <xdr:sp macro="" textlink="">
      <xdr:nvSpPr>
        <xdr:cNvPr id="132" name="楕円 131">
          <a:extLst>
            <a:ext uri="{FF2B5EF4-FFF2-40B4-BE49-F238E27FC236}">
              <a16:creationId xmlns:a16="http://schemas.microsoft.com/office/drawing/2014/main" id="{71AE8839-2571-4CAA-B066-527D4EFA047B}"/>
            </a:ext>
          </a:extLst>
        </xdr:cNvPr>
        <xdr:cNvSpPr/>
      </xdr:nvSpPr>
      <xdr:spPr>
        <a:xfrm>
          <a:off x="7029450" y="56553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9129</xdr:rowOff>
    </xdr:from>
    <xdr:to>
      <xdr:col>45</xdr:col>
      <xdr:colOff>177800</xdr:colOff>
      <xdr:row>35</xdr:row>
      <xdr:rowOff>29246</xdr:rowOff>
    </xdr:to>
    <xdr:cxnSp macro="">
      <xdr:nvCxnSpPr>
        <xdr:cNvPr id="133" name="直線コネクタ 132">
          <a:extLst>
            <a:ext uri="{FF2B5EF4-FFF2-40B4-BE49-F238E27FC236}">
              <a16:creationId xmlns:a16="http://schemas.microsoft.com/office/drawing/2014/main" id="{EF8EA679-EBB7-4ECF-B441-EDF8E1ED9A22}"/>
            </a:ext>
          </a:extLst>
        </xdr:cNvPr>
        <xdr:cNvCxnSpPr/>
      </xdr:nvCxnSpPr>
      <xdr:spPr>
        <a:xfrm flipV="1">
          <a:off x="7077075" y="5679679"/>
          <a:ext cx="809625"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168321</xdr:rowOff>
    </xdr:from>
    <xdr:to>
      <xdr:col>36</xdr:col>
      <xdr:colOff>165100</xdr:colOff>
      <xdr:row>35</xdr:row>
      <xdr:rowOff>98471</xdr:rowOff>
    </xdr:to>
    <xdr:sp macro="" textlink="">
      <xdr:nvSpPr>
        <xdr:cNvPr id="134" name="楕円 133">
          <a:extLst>
            <a:ext uri="{FF2B5EF4-FFF2-40B4-BE49-F238E27FC236}">
              <a16:creationId xmlns:a16="http://schemas.microsoft.com/office/drawing/2014/main" id="{DB5F50B4-6156-40D1-BA72-325443E33B19}"/>
            </a:ext>
          </a:extLst>
        </xdr:cNvPr>
        <xdr:cNvSpPr/>
      </xdr:nvSpPr>
      <xdr:spPr>
        <a:xfrm>
          <a:off x="6238875" y="566424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29246</xdr:rowOff>
    </xdr:from>
    <xdr:to>
      <xdr:col>41</xdr:col>
      <xdr:colOff>50800</xdr:colOff>
      <xdr:row>35</xdr:row>
      <xdr:rowOff>47671</xdr:rowOff>
    </xdr:to>
    <xdr:cxnSp macro="">
      <xdr:nvCxnSpPr>
        <xdr:cNvPr id="135" name="直線コネクタ 134">
          <a:extLst>
            <a:ext uri="{FF2B5EF4-FFF2-40B4-BE49-F238E27FC236}">
              <a16:creationId xmlns:a16="http://schemas.microsoft.com/office/drawing/2014/main" id="{95437E69-FD28-482A-A2F6-05FC55FBB781}"/>
            </a:ext>
          </a:extLst>
        </xdr:cNvPr>
        <xdr:cNvCxnSpPr/>
      </xdr:nvCxnSpPr>
      <xdr:spPr>
        <a:xfrm flipV="1">
          <a:off x="6286500" y="5693446"/>
          <a:ext cx="790575"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25224</xdr:rowOff>
    </xdr:from>
    <xdr:ext cx="534377" cy="259045"/>
    <xdr:sp macro="" textlink="">
      <xdr:nvSpPr>
        <xdr:cNvPr id="136" name="n_1aveValue【道路】&#10;一人当たり延長">
          <a:extLst>
            <a:ext uri="{FF2B5EF4-FFF2-40B4-BE49-F238E27FC236}">
              <a16:creationId xmlns:a16="http://schemas.microsoft.com/office/drawing/2014/main" id="{94B39947-EBC5-484A-87D7-13DC5C081D5F}"/>
            </a:ext>
          </a:extLst>
        </xdr:cNvPr>
        <xdr:cNvSpPr txBox="1"/>
      </xdr:nvSpPr>
      <xdr:spPr>
        <a:xfrm>
          <a:off x="8429136" y="634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27281</xdr:rowOff>
    </xdr:from>
    <xdr:ext cx="534377" cy="259045"/>
    <xdr:sp macro="" textlink="">
      <xdr:nvSpPr>
        <xdr:cNvPr id="137" name="n_2aveValue【道路】&#10;一人当たり延長">
          <a:extLst>
            <a:ext uri="{FF2B5EF4-FFF2-40B4-BE49-F238E27FC236}">
              <a16:creationId xmlns:a16="http://schemas.microsoft.com/office/drawing/2014/main" id="{CF5A5653-A23C-4BC2-AC5D-B86DF080A701}"/>
            </a:ext>
          </a:extLst>
        </xdr:cNvPr>
        <xdr:cNvSpPr txBox="1"/>
      </xdr:nvSpPr>
      <xdr:spPr>
        <a:xfrm>
          <a:off x="7648086" y="634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49318</xdr:rowOff>
    </xdr:from>
    <xdr:ext cx="534377" cy="259045"/>
    <xdr:sp macro="" textlink="">
      <xdr:nvSpPr>
        <xdr:cNvPr id="138" name="n_3aveValue【道路】&#10;一人当たり延長">
          <a:extLst>
            <a:ext uri="{FF2B5EF4-FFF2-40B4-BE49-F238E27FC236}">
              <a16:creationId xmlns:a16="http://schemas.microsoft.com/office/drawing/2014/main" id="{B6CF7F67-12D7-4A82-AC1B-1B742C33710B}"/>
            </a:ext>
          </a:extLst>
        </xdr:cNvPr>
        <xdr:cNvSpPr txBox="1"/>
      </xdr:nvSpPr>
      <xdr:spPr>
        <a:xfrm>
          <a:off x="6847986" y="63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40357</xdr:rowOff>
    </xdr:from>
    <xdr:ext cx="534377" cy="259045"/>
    <xdr:sp macro="" textlink="">
      <xdr:nvSpPr>
        <xdr:cNvPr id="139" name="n_4aveValue【道路】&#10;一人当たり延長">
          <a:extLst>
            <a:ext uri="{FF2B5EF4-FFF2-40B4-BE49-F238E27FC236}">
              <a16:creationId xmlns:a16="http://schemas.microsoft.com/office/drawing/2014/main" id="{92FD9045-4E86-4AF8-B87A-2EA267E30C23}"/>
            </a:ext>
          </a:extLst>
        </xdr:cNvPr>
        <xdr:cNvSpPr txBox="1"/>
      </xdr:nvSpPr>
      <xdr:spPr>
        <a:xfrm>
          <a:off x="6038361" y="635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61825</xdr:rowOff>
    </xdr:from>
    <xdr:ext cx="534377" cy="259045"/>
    <xdr:sp macro="" textlink="">
      <xdr:nvSpPr>
        <xdr:cNvPr id="140" name="n_1mainValue【道路】&#10;一人当たり延長">
          <a:extLst>
            <a:ext uri="{FF2B5EF4-FFF2-40B4-BE49-F238E27FC236}">
              <a16:creationId xmlns:a16="http://schemas.microsoft.com/office/drawing/2014/main" id="{04CCBF6B-A444-420B-9F81-42207C578E23}"/>
            </a:ext>
          </a:extLst>
        </xdr:cNvPr>
        <xdr:cNvSpPr txBox="1"/>
      </xdr:nvSpPr>
      <xdr:spPr>
        <a:xfrm>
          <a:off x="8429136" y="540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76456</xdr:rowOff>
    </xdr:from>
    <xdr:ext cx="534377" cy="259045"/>
    <xdr:sp macro="" textlink="">
      <xdr:nvSpPr>
        <xdr:cNvPr id="141" name="n_2mainValue【道路】&#10;一人当たり延長">
          <a:extLst>
            <a:ext uri="{FF2B5EF4-FFF2-40B4-BE49-F238E27FC236}">
              <a16:creationId xmlns:a16="http://schemas.microsoft.com/office/drawing/2014/main" id="{44CD0058-9B89-462C-99C6-6D99FCD3FEE2}"/>
            </a:ext>
          </a:extLst>
        </xdr:cNvPr>
        <xdr:cNvSpPr txBox="1"/>
      </xdr:nvSpPr>
      <xdr:spPr>
        <a:xfrm>
          <a:off x="7648086" y="541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96573</xdr:rowOff>
    </xdr:from>
    <xdr:ext cx="534377" cy="259045"/>
    <xdr:sp macro="" textlink="">
      <xdr:nvSpPr>
        <xdr:cNvPr id="142" name="n_3mainValue【道路】&#10;一人当たり延長">
          <a:extLst>
            <a:ext uri="{FF2B5EF4-FFF2-40B4-BE49-F238E27FC236}">
              <a16:creationId xmlns:a16="http://schemas.microsoft.com/office/drawing/2014/main" id="{FE11D139-21B5-4596-B8A6-3EC8BF60AB06}"/>
            </a:ext>
          </a:extLst>
        </xdr:cNvPr>
        <xdr:cNvSpPr txBox="1"/>
      </xdr:nvSpPr>
      <xdr:spPr>
        <a:xfrm>
          <a:off x="6847986" y="544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114998</xdr:rowOff>
    </xdr:from>
    <xdr:ext cx="534377" cy="259045"/>
    <xdr:sp macro="" textlink="">
      <xdr:nvSpPr>
        <xdr:cNvPr id="143" name="n_4mainValue【道路】&#10;一人当たり延長">
          <a:extLst>
            <a:ext uri="{FF2B5EF4-FFF2-40B4-BE49-F238E27FC236}">
              <a16:creationId xmlns:a16="http://schemas.microsoft.com/office/drawing/2014/main" id="{F0885F2C-2C1A-4EC9-B3FD-86E237DF3492}"/>
            </a:ext>
          </a:extLst>
        </xdr:cNvPr>
        <xdr:cNvSpPr txBox="1"/>
      </xdr:nvSpPr>
      <xdr:spPr>
        <a:xfrm>
          <a:off x="6038361" y="545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F93E4511-C396-4D79-9EF1-E92AEA95746F}"/>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837CCF9-02BA-46C9-8C8A-C5735C1665B7}"/>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45F29CEF-B179-4EFF-A270-8061B2011438}"/>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95F97706-CA34-4A4A-94A5-0BFD941178D8}"/>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761C2D55-BFBF-4430-B27A-17911408C3FD}"/>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6DB4F850-2370-42DB-8ECF-28D27B0D92B4}"/>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F3CA2395-FF12-454F-9D47-DFD0091CFA46}"/>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B33EBDF7-15C9-4070-BF80-C20722564463}"/>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D82D8850-FC6A-4738-9A83-06DB935BEFAB}"/>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8944DF96-49C3-4CDB-AB9E-E059C73BE276}"/>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AFEAAB22-5909-4F9A-8D91-E9971C542CE3}"/>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BD51BDD2-CBC8-44CE-ABC3-67C78D399842}"/>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A3DBBE40-8084-4EC6-8DC3-1A831D582C06}"/>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E9FFC6B3-49BA-4C85-9089-86B7B0127DC0}"/>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DA66400B-7420-4DDD-8E4B-D594E7AB7403}"/>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155D451D-D91B-4F2B-B4E4-550D0199D150}"/>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FE3D7DA3-2212-4603-9FD7-F2A2E5D82C71}"/>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462CD0BB-3CF0-4C22-BEE7-EA28A2C45F82}"/>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4BE87ADB-5994-458F-A42A-AC5301745821}"/>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2CD07B43-C190-4319-9A47-95FE6C9CDC92}"/>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F83DCCAC-E9AA-4B8C-8367-3BC9D226B2B3}"/>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3D98CD79-926A-498B-9A82-00C7CD8801FF}"/>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25B84F10-BAAA-4AF5-A659-F6DD7F2B7C19}"/>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36492ACA-EF56-4DEC-A833-927B34BDFF50}"/>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a:extLst>
            <a:ext uri="{FF2B5EF4-FFF2-40B4-BE49-F238E27FC236}">
              <a16:creationId xmlns:a16="http://schemas.microsoft.com/office/drawing/2014/main" id="{501D387D-B428-4150-95A0-1A25E17CB43B}"/>
            </a:ext>
          </a:extLst>
        </xdr:cNvPr>
        <xdr:cNvCxnSpPr/>
      </xdr:nvCxnSpPr>
      <xdr:spPr>
        <a:xfrm flipV="1">
          <a:off x="4180840" y="9194165"/>
          <a:ext cx="0" cy="105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74F6C9B8-DF36-45AE-A98D-5CE2BA7EB117}"/>
            </a:ext>
          </a:extLst>
        </xdr:cNvPr>
        <xdr:cNvSpPr txBox="1"/>
      </xdr:nvSpPr>
      <xdr:spPr>
        <a:xfrm>
          <a:off x="4219575"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a:extLst>
            <a:ext uri="{FF2B5EF4-FFF2-40B4-BE49-F238E27FC236}">
              <a16:creationId xmlns:a16="http://schemas.microsoft.com/office/drawing/2014/main" id="{D14DFCC6-DF65-4317-A1BE-92D0F5682E7F}"/>
            </a:ext>
          </a:extLst>
        </xdr:cNvPr>
        <xdr:cNvCxnSpPr/>
      </xdr:nvCxnSpPr>
      <xdr:spPr>
        <a:xfrm>
          <a:off x="4105275" y="102501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10D4B808-DF4C-44A9-A6F5-ADEEEF73DBA3}"/>
            </a:ext>
          </a:extLst>
        </xdr:cNvPr>
        <xdr:cNvSpPr txBox="1"/>
      </xdr:nvSpPr>
      <xdr:spPr>
        <a:xfrm>
          <a:off x="4219575" y="898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a:extLst>
            <a:ext uri="{FF2B5EF4-FFF2-40B4-BE49-F238E27FC236}">
              <a16:creationId xmlns:a16="http://schemas.microsoft.com/office/drawing/2014/main" id="{A6790ED3-BF92-409F-9D06-5940D44C7F76}"/>
            </a:ext>
          </a:extLst>
        </xdr:cNvPr>
        <xdr:cNvCxnSpPr/>
      </xdr:nvCxnSpPr>
      <xdr:spPr>
        <a:xfrm>
          <a:off x="4105275" y="91941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17797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87A22B97-44D1-4D60-9379-25AD9F56D410}"/>
            </a:ext>
          </a:extLst>
        </xdr:cNvPr>
        <xdr:cNvSpPr txBox="1"/>
      </xdr:nvSpPr>
      <xdr:spPr>
        <a:xfrm>
          <a:off x="4219575" y="9571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4" name="フローチャート: 判断 173">
          <a:extLst>
            <a:ext uri="{FF2B5EF4-FFF2-40B4-BE49-F238E27FC236}">
              <a16:creationId xmlns:a16="http://schemas.microsoft.com/office/drawing/2014/main" id="{5D97901E-B925-402C-951F-9F4FF6ACA333}"/>
            </a:ext>
          </a:extLst>
        </xdr:cNvPr>
        <xdr:cNvSpPr/>
      </xdr:nvSpPr>
      <xdr:spPr>
        <a:xfrm>
          <a:off x="4124325" y="97167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5" name="フローチャート: 判断 174">
          <a:extLst>
            <a:ext uri="{FF2B5EF4-FFF2-40B4-BE49-F238E27FC236}">
              <a16:creationId xmlns:a16="http://schemas.microsoft.com/office/drawing/2014/main" id="{33368FF7-73BA-4188-8B1E-F316B83971C6}"/>
            </a:ext>
          </a:extLst>
        </xdr:cNvPr>
        <xdr:cNvSpPr/>
      </xdr:nvSpPr>
      <xdr:spPr>
        <a:xfrm>
          <a:off x="3381375" y="96666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6" name="フローチャート: 判断 175">
          <a:extLst>
            <a:ext uri="{FF2B5EF4-FFF2-40B4-BE49-F238E27FC236}">
              <a16:creationId xmlns:a16="http://schemas.microsoft.com/office/drawing/2014/main" id="{761B91CB-CD5D-4A02-9F96-9D54098157BA}"/>
            </a:ext>
          </a:extLst>
        </xdr:cNvPr>
        <xdr:cNvSpPr/>
      </xdr:nvSpPr>
      <xdr:spPr>
        <a:xfrm>
          <a:off x="2571750" y="96094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7" name="フローチャート: 判断 176">
          <a:extLst>
            <a:ext uri="{FF2B5EF4-FFF2-40B4-BE49-F238E27FC236}">
              <a16:creationId xmlns:a16="http://schemas.microsoft.com/office/drawing/2014/main" id="{5FD19BAA-4A67-4FED-879A-F2479BA9F459}"/>
            </a:ext>
          </a:extLst>
        </xdr:cNvPr>
        <xdr:cNvSpPr/>
      </xdr:nvSpPr>
      <xdr:spPr>
        <a:xfrm>
          <a:off x="1781175" y="96704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8" name="フローチャート: 判断 177">
          <a:extLst>
            <a:ext uri="{FF2B5EF4-FFF2-40B4-BE49-F238E27FC236}">
              <a16:creationId xmlns:a16="http://schemas.microsoft.com/office/drawing/2014/main" id="{BE883FB2-7FF8-4A8F-977D-2D87F672403B}"/>
            </a:ext>
          </a:extLst>
        </xdr:cNvPr>
        <xdr:cNvSpPr/>
      </xdr:nvSpPr>
      <xdr:spPr>
        <a:xfrm>
          <a:off x="981075" y="96285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B1C56A0-9500-48AA-90E8-A49E9DD2D8D3}"/>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86B655A-FA98-412B-8B7A-4CE23538A763}"/>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40D768F-3287-44E5-92F3-745F71CBE345}"/>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6D0B539-5ED0-4B0B-95FC-A16A9C635A71}"/>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8DD8751-0D3B-4CC0-AAEF-F4ADD16EB592}"/>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184" name="楕円 183">
          <a:extLst>
            <a:ext uri="{FF2B5EF4-FFF2-40B4-BE49-F238E27FC236}">
              <a16:creationId xmlns:a16="http://schemas.microsoft.com/office/drawing/2014/main" id="{5C496FF2-DD60-4361-9676-D54342CC1BF7}"/>
            </a:ext>
          </a:extLst>
        </xdr:cNvPr>
        <xdr:cNvSpPr/>
      </xdr:nvSpPr>
      <xdr:spPr>
        <a:xfrm>
          <a:off x="4124325" y="10106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149877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D4D3AA62-7FE2-42C0-B660-9295D5658C74}"/>
            </a:ext>
          </a:extLst>
        </xdr:cNvPr>
        <xdr:cNvSpPr txBox="1"/>
      </xdr:nvSpPr>
      <xdr:spPr>
        <a:xfrm>
          <a:off x="4219575" y="1002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86" name="楕円 185">
          <a:extLst>
            <a:ext uri="{FF2B5EF4-FFF2-40B4-BE49-F238E27FC236}">
              <a16:creationId xmlns:a16="http://schemas.microsoft.com/office/drawing/2014/main" id="{DE1F930A-0E28-4EDE-B663-F8DCCA1208A1}"/>
            </a:ext>
          </a:extLst>
        </xdr:cNvPr>
        <xdr:cNvSpPr/>
      </xdr:nvSpPr>
      <xdr:spPr>
        <a:xfrm>
          <a:off x="3381375" y="100799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114300</xdr:rowOff>
    </xdr:to>
    <xdr:cxnSp macro="">
      <xdr:nvCxnSpPr>
        <xdr:cNvPr id="187" name="直線コネクタ 186">
          <a:extLst>
            <a:ext uri="{FF2B5EF4-FFF2-40B4-BE49-F238E27FC236}">
              <a16:creationId xmlns:a16="http://schemas.microsoft.com/office/drawing/2014/main" id="{2448207C-ED29-4CD4-8240-6C0F704F20A3}"/>
            </a:ext>
          </a:extLst>
        </xdr:cNvPr>
        <xdr:cNvCxnSpPr/>
      </xdr:nvCxnSpPr>
      <xdr:spPr>
        <a:xfrm>
          <a:off x="3429000" y="10127615"/>
          <a:ext cx="7524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25400</xdr:rowOff>
    </xdr:from>
    <xdr:to>
      <xdr:col>15</xdr:col>
      <xdr:colOff>101600</xdr:colOff>
      <xdr:row>62</xdr:row>
      <xdr:rowOff>127000</xdr:rowOff>
    </xdr:to>
    <xdr:sp macro="" textlink="">
      <xdr:nvSpPr>
        <xdr:cNvPr id="188" name="楕円 187">
          <a:extLst>
            <a:ext uri="{FF2B5EF4-FFF2-40B4-BE49-F238E27FC236}">
              <a16:creationId xmlns:a16="http://schemas.microsoft.com/office/drawing/2014/main" id="{D7F6B9DF-AFED-4F38-AA83-66345932A36F}"/>
            </a:ext>
          </a:extLst>
        </xdr:cNvPr>
        <xdr:cNvSpPr/>
      </xdr:nvSpPr>
      <xdr:spPr>
        <a:xfrm>
          <a:off x="2571750" y="100679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76200</xdr:rowOff>
    </xdr:from>
    <xdr:to>
      <xdr:col>19</xdr:col>
      <xdr:colOff>177800</xdr:colOff>
      <xdr:row>62</xdr:row>
      <xdr:rowOff>91440</xdr:rowOff>
    </xdr:to>
    <xdr:cxnSp macro="">
      <xdr:nvCxnSpPr>
        <xdr:cNvPr id="189" name="直線コネクタ 188">
          <a:extLst>
            <a:ext uri="{FF2B5EF4-FFF2-40B4-BE49-F238E27FC236}">
              <a16:creationId xmlns:a16="http://schemas.microsoft.com/office/drawing/2014/main" id="{7B3E584E-9175-4F4E-8D7E-83A78EA0F254}"/>
            </a:ext>
          </a:extLst>
        </xdr:cNvPr>
        <xdr:cNvCxnSpPr/>
      </xdr:nvCxnSpPr>
      <xdr:spPr>
        <a:xfrm>
          <a:off x="2619375" y="10115550"/>
          <a:ext cx="80962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116840</xdr:rowOff>
    </xdr:from>
    <xdr:to>
      <xdr:col>10</xdr:col>
      <xdr:colOff>165100</xdr:colOff>
      <xdr:row>63</xdr:row>
      <xdr:rowOff>46990</xdr:rowOff>
    </xdr:to>
    <xdr:sp macro="" textlink="">
      <xdr:nvSpPr>
        <xdr:cNvPr id="190" name="楕円 189">
          <a:extLst>
            <a:ext uri="{FF2B5EF4-FFF2-40B4-BE49-F238E27FC236}">
              <a16:creationId xmlns:a16="http://schemas.microsoft.com/office/drawing/2014/main" id="{372BE0A0-A537-494E-A2E5-D3CACAF8CAB1}"/>
            </a:ext>
          </a:extLst>
        </xdr:cNvPr>
        <xdr:cNvSpPr/>
      </xdr:nvSpPr>
      <xdr:spPr>
        <a:xfrm>
          <a:off x="1781175" y="101561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76200</xdr:rowOff>
    </xdr:from>
    <xdr:to>
      <xdr:col>15</xdr:col>
      <xdr:colOff>50800</xdr:colOff>
      <xdr:row>62</xdr:row>
      <xdr:rowOff>167640</xdr:rowOff>
    </xdr:to>
    <xdr:cxnSp macro="">
      <xdr:nvCxnSpPr>
        <xdr:cNvPr id="191" name="直線コネクタ 190">
          <a:extLst>
            <a:ext uri="{FF2B5EF4-FFF2-40B4-BE49-F238E27FC236}">
              <a16:creationId xmlns:a16="http://schemas.microsoft.com/office/drawing/2014/main" id="{906A55A4-7B03-466F-9103-281C63686A0A}"/>
            </a:ext>
          </a:extLst>
        </xdr:cNvPr>
        <xdr:cNvCxnSpPr/>
      </xdr:nvCxnSpPr>
      <xdr:spPr>
        <a:xfrm flipV="1">
          <a:off x="1828800" y="10115550"/>
          <a:ext cx="790575"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135890</xdr:rowOff>
    </xdr:from>
    <xdr:to>
      <xdr:col>6</xdr:col>
      <xdr:colOff>38100</xdr:colOff>
      <xdr:row>63</xdr:row>
      <xdr:rowOff>66040</xdr:rowOff>
    </xdr:to>
    <xdr:sp macro="" textlink="">
      <xdr:nvSpPr>
        <xdr:cNvPr id="192" name="楕円 191">
          <a:extLst>
            <a:ext uri="{FF2B5EF4-FFF2-40B4-BE49-F238E27FC236}">
              <a16:creationId xmlns:a16="http://schemas.microsoft.com/office/drawing/2014/main" id="{3543C36E-D31D-446E-9685-F656A571F7E7}"/>
            </a:ext>
          </a:extLst>
        </xdr:cNvPr>
        <xdr:cNvSpPr/>
      </xdr:nvSpPr>
      <xdr:spPr>
        <a:xfrm>
          <a:off x="981075" y="10175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167640</xdr:rowOff>
    </xdr:from>
    <xdr:to>
      <xdr:col>10</xdr:col>
      <xdr:colOff>114300</xdr:colOff>
      <xdr:row>63</xdr:row>
      <xdr:rowOff>15240</xdr:rowOff>
    </xdr:to>
    <xdr:cxnSp macro="">
      <xdr:nvCxnSpPr>
        <xdr:cNvPr id="193" name="直線コネクタ 192">
          <a:extLst>
            <a:ext uri="{FF2B5EF4-FFF2-40B4-BE49-F238E27FC236}">
              <a16:creationId xmlns:a16="http://schemas.microsoft.com/office/drawing/2014/main" id="{623A599E-BFA1-4E08-A966-5E68017C0639}"/>
            </a:ext>
          </a:extLst>
        </xdr:cNvPr>
        <xdr:cNvCxnSpPr/>
      </xdr:nvCxnSpPr>
      <xdr:spPr>
        <a:xfrm flipV="1">
          <a:off x="1028700" y="10203815"/>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4FACF73F-8E74-44B3-A7C3-EE7CD05B11BC}"/>
            </a:ext>
          </a:extLst>
        </xdr:cNvPr>
        <xdr:cNvSpPr txBox="1"/>
      </xdr:nvSpPr>
      <xdr:spPr>
        <a:xfrm>
          <a:off x="32391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2557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A3938ECC-2607-41D4-B405-EE0F15F515B5}"/>
            </a:ext>
          </a:extLst>
        </xdr:cNvPr>
        <xdr:cNvSpPr txBox="1"/>
      </xdr:nvSpPr>
      <xdr:spPr>
        <a:xfrm>
          <a:off x="24390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A5E5EC71-C7FE-4096-927E-23E4AE5D5F3A}"/>
            </a:ext>
          </a:extLst>
        </xdr:cNvPr>
        <xdr:cNvSpPr txBox="1"/>
      </xdr:nvSpPr>
      <xdr:spPr>
        <a:xfrm>
          <a:off x="1648469"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7489450B-4799-453B-BE33-A022C456F3E4}"/>
            </a:ext>
          </a:extLst>
        </xdr:cNvPr>
        <xdr:cNvSpPr txBox="1"/>
      </xdr:nvSpPr>
      <xdr:spPr>
        <a:xfrm>
          <a:off x="848369"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80B4FBA5-900A-40FF-B166-D41B707A49EC}"/>
            </a:ext>
          </a:extLst>
        </xdr:cNvPr>
        <xdr:cNvSpPr txBox="1"/>
      </xdr:nvSpPr>
      <xdr:spPr>
        <a:xfrm>
          <a:off x="32391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390BD513-D3DB-4445-A85E-2E8AD8BE0048}"/>
            </a:ext>
          </a:extLst>
        </xdr:cNvPr>
        <xdr:cNvSpPr txBox="1"/>
      </xdr:nvSpPr>
      <xdr:spPr>
        <a:xfrm>
          <a:off x="2439044" y="1016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38117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72B35626-4FD2-4279-B5F0-ED38F1C08778}"/>
            </a:ext>
          </a:extLst>
        </xdr:cNvPr>
        <xdr:cNvSpPr txBox="1"/>
      </xdr:nvSpPr>
      <xdr:spPr>
        <a:xfrm>
          <a:off x="1648469"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57167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B16636F-7F3A-4F5F-91BF-F6D9711964D7}"/>
            </a:ext>
          </a:extLst>
        </xdr:cNvPr>
        <xdr:cNvSpPr txBox="1"/>
      </xdr:nvSpPr>
      <xdr:spPr>
        <a:xfrm>
          <a:off x="848369"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5AF3ACBA-4118-4784-89E6-AF297354A8CE}"/>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4253F765-C7D3-4893-9777-10D118013064}"/>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946BE039-6455-4F11-A4E2-0769FADDEBF4}"/>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2A2A4133-5D8B-419B-87DD-70CE8D29F08A}"/>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A0ECC5B2-6FDD-45FB-B143-1B7D238D41FC}"/>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379F4335-D8E3-4FFA-8281-40EC7B1880C8}"/>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D069E5F7-3C6B-45DB-A3BA-7CC591A0FD85}"/>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74344120-59EE-4F26-A651-7763CE61854F}"/>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A54B856F-EDF9-4144-B51B-74CC274C0A5C}"/>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4C18DEAC-95DB-4BC4-B32D-98B9CB93A18B}"/>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628FDD18-CD5C-4BCB-BF1F-AC199E4680CE}"/>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E7154247-4D8C-411E-9ADD-F58BF4F995C5}"/>
            </a:ext>
          </a:extLst>
        </xdr:cNvPr>
        <xdr:cNvSpPr txBox="1"/>
      </xdr:nvSpPr>
      <xdr:spPr>
        <a:xfrm>
          <a:off x="5723389" y="103643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7EE18851-68B8-49CB-B82C-8B0A8F7D304F}"/>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79403AEA-D81A-4E19-90BA-C742D71668BF}"/>
            </a:ext>
          </a:extLst>
        </xdr:cNvPr>
        <xdr:cNvSpPr txBox="1"/>
      </xdr:nvSpPr>
      <xdr:spPr>
        <a:xfrm>
          <a:off x="5421206" y="100472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FE687546-4148-4BCF-8C6A-4C7832CCB26C}"/>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F80F43CA-D72E-4323-9048-2405C49CCDE1}"/>
            </a:ext>
          </a:extLst>
        </xdr:cNvPr>
        <xdr:cNvSpPr txBox="1"/>
      </xdr:nvSpPr>
      <xdr:spPr>
        <a:xfrm>
          <a:off x="5421206" y="9736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5B0C0477-3301-4047-9910-FBFEBBC08ADE}"/>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DFF83A8C-AC78-43FC-B961-4FC3356DF697}"/>
            </a:ext>
          </a:extLst>
        </xdr:cNvPr>
        <xdr:cNvSpPr txBox="1"/>
      </xdr:nvSpPr>
      <xdr:spPr>
        <a:xfrm>
          <a:off x="5421206" y="94290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CB0DD108-EB39-4C01-B252-4A148BDE5493}"/>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39C8BD76-BC27-427B-AF36-5A4447DADF15}"/>
            </a:ext>
          </a:extLst>
        </xdr:cNvPr>
        <xdr:cNvSpPr txBox="1"/>
      </xdr:nvSpPr>
      <xdr:spPr>
        <a:xfrm>
          <a:off x="5421206" y="91183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DF2F080A-CECF-482B-A3E8-47E8673626F1}"/>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65E161B3-F2DE-4230-890C-6F9DDDDE1364}"/>
            </a:ext>
          </a:extLst>
        </xdr:cNvPr>
        <xdr:cNvSpPr txBox="1"/>
      </xdr:nvSpPr>
      <xdr:spPr>
        <a:xfrm>
          <a:off x="5421206" y="88108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3A6EB9B9-2BFA-432A-A82C-5273A4641DD7}"/>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39F7E886-566F-4DF7-BC38-E597E90EDEF8}"/>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E65718A9-25C8-40D1-98AC-A3071AB36A99}"/>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a:extLst>
            <a:ext uri="{FF2B5EF4-FFF2-40B4-BE49-F238E27FC236}">
              <a16:creationId xmlns:a16="http://schemas.microsoft.com/office/drawing/2014/main" id="{75F40B42-6576-44A8-B214-FF9C03F9EA88}"/>
            </a:ext>
          </a:extLst>
        </xdr:cNvPr>
        <xdr:cNvCxnSpPr/>
      </xdr:nvCxnSpPr>
      <xdr:spPr>
        <a:xfrm flipV="1">
          <a:off x="9429115" y="9079371"/>
          <a:ext cx="0" cy="1294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C8616277-4D68-4068-A40E-72776DC9C9B7}"/>
            </a:ext>
          </a:extLst>
        </xdr:cNvPr>
        <xdr:cNvSpPr txBox="1"/>
      </xdr:nvSpPr>
      <xdr:spPr>
        <a:xfrm>
          <a:off x="9467850" y="1037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a:extLst>
            <a:ext uri="{FF2B5EF4-FFF2-40B4-BE49-F238E27FC236}">
              <a16:creationId xmlns:a16="http://schemas.microsoft.com/office/drawing/2014/main" id="{3A2C69A9-5EF4-4A0F-B403-ED7E930A87B7}"/>
            </a:ext>
          </a:extLst>
        </xdr:cNvPr>
        <xdr:cNvCxnSpPr/>
      </xdr:nvCxnSpPr>
      <xdr:spPr>
        <a:xfrm>
          <a:off x="9363075" y="1037354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54E4D236-61CD-467F-9886-A28C5227111D}"/>
            </a:ext>
          </a:extLst>
        </xdr:cNvPr>
        <xdr:cNvSpPr txBox="1"/>
      </xdr:nvSpPr>
      <xdr:spPr>
        <a:xfrm>
          <a:off x="9467850" y="886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a:extLst>
            <a:ext uri="{FF2B5EF4-FFF2-40B4-BE49-F238E27FC236}">
              <a16:creationId xmlns:a16="http://schemas.microsoft.com/office/drawing/2014/main" id="{A75A57C9-E004-4DB8-AC4B-DA94869D10F0}"/>
            </a:ext>
          </a:extLst>
        </xdr:cNvPr>
        <xdr:cNvCxnSpPr/>
      </xdr:nvCxnSpPr>
      <xdr:spPr>
        <a:xfrm>
          <a:off x="9363075" y="90793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115069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1B086FB4-0B99-49F4-877E-259206079FF0}"/>
            </a:ext>
          </a:extLst>
        </xdr:cNvPr>
        <xdr:cNvSpPr txBox="1"/>
      </xdr:nvSpPr>
      <xdr:spPr>
        <a:xfrm>
          <a:off x="9467850" y="9830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macro="" textlink="">
      <xdr:nvSpPr>
        <xdr:cNvPr id="233" name="フローチャート: 判断 232">
          <a:extLst>
            <a:ext uri="{FF2B5EF4-FFF2-40B4-BE49-F238E27FC236}">
              <a16:creationId xmlns:a16="http://schemas.microsoft.com/office/drawing/2014/main" id="{DE73D742-3172-4432-8DA7-A26DA390ED5A}"/>
            </a:ext>
          </a:extLst>
        </xdr:cNvPr>
        <xdr:cNvSpPr/>
      </xdr:nvSpPr>
      <xdr:spPr>
        <a:xfrm>
          <a:off x="9401175" y="985531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macro="" textlink="">
      <xdr:nvSpPr>
        <xdr:cNvPr id="234" name="フローチャート: 判断 233">
          <a:extLst>
            <a:ext uri="{FF2B5EF4-FFF2-40B4-BE49-F238E27FC236}">
              <a16:creationId xmlns:a16="http://schemas.microsoft.com/office/drawing/2014/main" id="{D6A4A02B-EABE-4C0B-B357-F16A30EAC20C}"/>
            </a:ext>
          </a:extLst>
        </xdr:cNvPr>
        <xdr:cNvSpPr/>
      </xdr:nvSpPr>
      <xdr:spPr>
        <a:xfrm>
          <a:off x="8639175" y="98608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macro="" textlink="">
      <xdr:nvSpPr>
        <xdr:cNvPr id="235" name="フローチャート: 判断 234">
          <a:extLst>
            <a:ext uri="{FF2B5EF4-FFF2-40B4-BE49-F238E27FC236}">
              <a16:creationId xmlns:a16="http://schemas.microsoft.com/office/drawing/2014/main" id="{BA9FA50A-8BDC-4D92-925A-0D249780ECE6}"/>
            </a:ext>
          </a:extLst>
        </xdr:cNvPr>
        <xdr:cNvSpPr/>
      </xdr:nvSpPr>
      <xdr:spPr>
        <a:xfrm>
          <a:off x="7839075" y="98583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macro="" textlink="">
      <xdr:nvSpPr>
        <xdr:cNvPr id="236" name="フローチャート: 判断 235">
          <a:extLst>
            <a:ext uri="{FF2B5EF4-FFF2-40B4-BE49-F238E27FC236}">
              <a16:creationId xmlns:a16="http://schemas.microsoft.com/office/drawing/2014/main" id="{FC1C1CCF-7466-4868-A46C-75D6272B01E4}"/>
            </a:ext>
          </a:extLst>
        </xdr:cNvPr>
        <xdr:cNvSpPr/>
      </xdr:nvSpPr>
      <xdr:spPr>
        <a:xfrm>
          <a:off x="7029450" y="9724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170769</xdr:rowOff>
    </xdr:from>
    <xdr:to>
      <xdr:col>36</xdr:col>
      <xdr:colOff>165100</xdr:colOff>
      <xdr:row>60</xdr:row>
      <xdr:rowOff>100919</xdr:rowOff>
    </xdr:to>
    <xdr:sp macro="" textlink="">
      <xdr:nvSpPr>
        <xdr:cNvPr id="237" name="フローチャート: 判断 236">
          <a:extLst>
            <a:ext uri="{FF2B5EF4-FFF2-40B4-BE49-F238E27FC236}">
              <a16:creationId xmlns:a16="http://schemas.microsoft.com/office/drawing/2014/main" id="{FA52C1BE-475B-44A2-9427-FAF452B002AB}"/>
            </a:ext>
          </a:extLst>
        </xdr:cNvPr>
        <xdr:cNvSpPr/>
      </xdr:nvSpPr>
      <xdr:spPr>
        <a:xfrm>
          <a:off x="6238875" y="97148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6E467BA-F07F-4BCF-8432-E15C2074BE0E}"/>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6BE113D-0DD0-458E-B0EC-062E26A5AE49}"/>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9E97D4D-BCB8-4B12-9E4A-25EE60620438}"/>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A00625C-D139-4895-99CF-C04845E1B137}"/>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243274B-B85C-4490-9D6F-3887380B9C0A}"/>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56384</xdr:rowOff>
    </xdr:from>
    <xdr:to>
      <xdr:col>55</xdr:col>
      <xdr:colOff>50800</xdr:colOff>
      <xdr:row>60</xdr:row>
      <xdr:rowOff>157984</xdr:rowOff>
    </xdr:to>
    <xdr:sp macro="" textlink="">
      <xdr:nvSpPr>
        <xdr:cNvPr id="243" name="楕円 242">
          <a:extLst>
            <a:ext uri="{FF2B5EF4-FFF2-40B4-BE49-F238E27FC236}">
              <a16:creationId xmlns:a16="http://schemas.microsoft.com/office/drawing/2014/main" id="{49487DDE-CDDA-48FF-8E06-9B3D626FF3DC}"/>
            </a:ext>
          </a:extLst>
        </xdr:cNvPr>
        <xdr:cNvSpPr/>
      </xdr:nvSpPr>
      <xdr:spPr>
        <a:xfrm>
          <a:off x="9401175" y="977188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79261</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A0EA9639-6019-4BD5-ADE7-1884B4804DE7}"/>
            </a:ext>
          </a:extLst>
        </xdr:cNvPr>
        <xdr:cNvSpPr txBox="1"/>
      </xdr:nvSpPr>
      <xdr:spPr>
        <a:xfrm>
          <a:off x="9467850" y="96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68980</xdr:rowOff>
    </xdr:from>
    <xdr:to>
      <xdr:col>50</xdr:col>
      <xdr:colOff>165100</xdr:colOff>
      <xdr:row>60</xdr:row>
      <xdr:rowOff>170580</xdr:rowOff>
    </xdr:to>
    <xdr:sp macro="" textlink="">
      <xdr:nvSpPr>
        <xdr:cNvPr id="245" name="楕円 244">
          <a:extLst>
            <a:ext uri="{FF2B5EF4-FFF2-40B4-BE49-F238E27FC236}">
              <a16:creationId xmlns:a16="http://schemas.microsoft.com/office/drawing/2014/main" id="{9FA0C7A6-081A-438F-B823-5369E3316FC9}"/>
            </a:ext>
          </a:extLst>
        </xdr:cNvPr>
        <xdr:cNvSpPr/>
      </xdr:nvSpPr>
      <xdr:spPr>
        <a:xfrm>
          <a:off x="8639175" y="97813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107184</xdr:rowOff>
    </xdr:from>
    <xdr:to>
      <xdr:col>55</xdr:col>
      <xdr:colOff>0</xdr:colOff>
      <xdr:row>60</xdr:row>
      <xdr:rowOff>119780</xdr:rowOff>
    </xdr:to>
    <xdr:cxnSp macro="">
      <xdr:nvCxnSpPr>
        <xdr:cNvPr id="246" name="直線コネクタ 245">
          <a:extLst>
            <a:ext uri="{FF2B5EF4-FFF2-40B4-BE49-F238E27FC236}">
              <a16:creationId xmlns:a16="http://schemas.microsoft.com/office/drawing/2014/main" id="{A12C529E-9416-4313-91DC-F3457728AC1A}"/>
            </a:ext>
          </a:extLst>
        </xdr:cNvPr>
        <xdr:cNvCxnSpPr/>
      </xdr:nvCxnSpPr>
      <xdr:spPr>
        <a:xfrm flipV="1">
          <a:off x="8686800" y="9819509"/>
          <a:ext cx="74295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81912</xdr:rowOff>
    </xdr:from>
    <xdr:to>
      <xdr:col>46</xdr:col>
      <xdr:colOff>38100</xdr:colOff>
      <xdr:row>61</xdr:row>
      <xdr:rowOff>12062</xdr:rowOff>
    </xdr:to>
    <xdr:sp macro="" textlink="">
      <xdr:nvSpPr>
        <xdr:cNvPr id="247" name="楕円 246">
          <a:extLst>
            <a:ext uri="{FF2B5EF4-FFF2-40B4-BE49-F238E27FC236}">
              <a16:creationId xmlns:a16="http://schemas.microsoft.com/office/drawing/2014/main" id="{8E73943A-C7F0-4B0F-A7F8-BA13D897BD0D}"/>
            </a:ext>
          </a:extLst>
        </xdr:cNvPr>
        <xdr:cNvSpPr/>
      </xdr:nvSpPr>
      <xdr:spPr>
        <a:xfrm>
          <a:off x="7839075" y="980058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119780</xdr:rowOff>
    </xdr:from>
    <xdr:to>
      <xdr:col>50</xdr:col>
      <xdr:colOff>114300</xdr:colOff>
      <xdr:row>60</xdr:row>
      <xdr:rowOff>132712</xdr:rowOff>
    </xdr:to>
    <xdr:cxnSp macro="">
      <xdr:nvCxnSpPr>
        <xdr:cNvPr id="248" name="直線コネクタ 247">
          <a:extLst>
            <a:ext uri="{FF2B5EF4-FFF2-40B4-BE49-F238E27FC236}">
              <a16:creationId xmlns:a16="http://schemas.microsoft.com/office/drawing/2014/main" id="{8AF52190-E882-4CD5-A6D4-F464C54A45CC}"/>
            </a:ext>
          </a:extLst>
        </xdr:cNvPr>
        <xdr:cNvCxnSpPr/>
      </xdr:nvCxnSpPr>
      <xdr:spPr>
        <a:xfrm flipV="1">
          <a:off x="7886700" y="9838455"/>
          <a:ext cx="800100" cy="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123968</xdr:rowOff>
    </xdr:from>
    <xdr:to>
      <xdr:col>41</xdr:col>
      <xdr:colOff>101600</xdr:colOff>
      <xdr:row>61</xdr:row>
      <xdr:rowOff>54118</xdr:rowOff>
    </xdr:to>
    <xdr:sp macro="" textlink="">
      <xdr:nvSpPr>
        <xdr:cNvPr id="249" name="楕円 248">
          <a:extLst>
            <a:ext uri="{FF2B5EF4-FFF2-40B4-BE49-F238E27FC236}">
              <a16:creationId xmlns:a16="http://schemas.microsoft.com/office/drawing/2014/main" id="{0143BA11-8C77-4CD9-BB15-9B0608232691}"/>
            </a:ext>
          </a:extLst>
        </xdr:cNvPr>
        <xdr:cNvSpPr/>
      </xdr:nvSpPr>
      <xdr:spPr>
        <a:xfrm>
          <a:off x="7029450" y="98362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132712</xdr:rowOff>
    </xdr:from>
    <xdr:to>
      <xdr:col>45</xdr:col>
      <xdr:colOff>177800</xdr:colOff>
      <xdr:row>61</xdr:row>
      <xdr:rowOff>3318</xdr:rowOff>
    </xdr:to>
    <xdr:cxnSp macro="">
      <xdr:nvCxnSpPr>
        <xdr:cNvPr id="250" name="直線コネクタ 249">
          <a:extLst>
            <a:ext uri="{FF2B5EF4-FFF2-40B4-BE49-F238E27FC236}">
              <a16:creationId xmlns:a16="http://schemas.microsoft.com/office/drawing/2014/main" id="{DB386E66-E70B-4932-9F51-A50A00E0BFAF}"/>
            </a:ext>
          </a:extLst>
        </xdr:cNvPr>
        <xdr:cNvCxnSpPr/>
      </xdr:nvCxnSpPr>
      <xdr:spPr>
        <a:xfrm flipV="1">
          <a:off x="7077075" y="9848212"/>
          <a:ext cx="809625" cy="3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146325</xdr:rowOff>
    </xdr:from>
    <xdr:to>
      <xdr:col>36</xdr:col>
      <xdr:colOff>165100</xdr:colOff>
      <xdr:row>61</xdr:row>
      <xdr:rowOff>76475</xdr:rowOff>
    </xdr:to>
    <xdr:sp macro="" textlink="">
      <xdr:nvSpPr>
        <xdr:cNvPr id="251" name="楕円 250">
          <a:extLst>
            <a:ext uri="{FF2B5EF4-FFF2-40B4-BE49-F238E27FC236}">
              <a16:creationId xmlns:a16="http://schemas.microsoft.com/office/drawing/2014/main" id="{05A8558F-AA90-435B-81D6-678E2A1C7EE5}"/>
            </a:ext>
          </a:extLst>
        </xdr:cNvPr>
        <xdr:cNvSpPr/>
      </xdr:nvSpPr>
      <xdr:spPr>
        <a:xfrm>
          <a:off x="6238875" y="9858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3318</xdr:rowOff>
    </xdr:from>
    <xdr:to>
      <xdr:col>41</xdr:col>
      <xdr:colOff>50800</xdr:colOff>
      <xdr:row>61</xdr:row>
      <xdr:rowOff>25675</xdr:rowOff>
    </xdr:to>
    <xdr:cxnSp macro="">
      <xdr:nvCxnSpPr>
        <xdr:cNvPr id="252" name="直線コネクタ 251">
          <a:extLst>
            <a:ext uri="{FF2B5EF4-FFF2-40B4-BE49-F238E27FC236}">
              <a16:creationId xmlns:a16="http://schemas.microsoft.com/office/drawing/2014/main" id="{8EB6D0E2-FB60-4D35-A3C5-20B53A0E9EBC}"/>
            </a:ext>
          </a:extLst>
        </xdr:cNvPr>
        <xdr:cNvCxnSpPr/>
      </xdr:nvCxnSpPr>
      <xdr:spPr>
        <a:xfrm flipV="1">
          <a:off x="6286500" y="9883918"/>
          <a:ext cx="790575"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63497</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BC72A4A7-39A9-4CA4-94D4-33B38EE14688}"/>
            </a:ext>
          </a:extLst>
        </xdr:cNvPr>
        <xdr:cNvSpPr txBox="1"/>
      </xdr:nvSpPr>
      <xdr:spPr>
        <a:xfrm>
          <a:off x="8399995" y="994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67292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DDA8A68D-053C-46D9-9653-47DC31BD0329}"/>
            </a:ext>
          </a:extLst>
        </xdr:cNvPr>
        <xdr:cNvSpPr txBox="1"/>
      </xdr:nvSpPr>
      <xdr:spPr>
        <a:xfrm>
          <a:off x="7609420" y="994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123922</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45334D0C-D215-463B-8F8F-F7A653727FC3}"/>
            </a:ext>
          </a:extLst>
        </xdr:cNvPr>
        <xdr:cNvSpPr txBox="1"/>
      </xdr:nvSpPr>
      <xdr:spPr>
        <a:xfrm>
          <a:off x="6818845" y="951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117446</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1C1D8152-082B-4B2B-B21B-BBB86F9DF8E8}"/>
            </a:ext>
          </a:extLst>
        </xdr:cNvPr>
        <xdr:cNvSpPr txBox="1"/>
      </xdr:nvSpPr>
      <xdr:spPr>
        <a:xfrm>
          <a:off x="6009220" y="950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15657</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86F2A6EE-5C5B-43F6-A169-3A0A7340D510}"/>
            </a:ext>
          </a:extLst>
        </xdr:cNvPr>
        <xdr:cNvSpPr txBox="1"/>
      </xdr:nvSpPr>
      <xdr:spPr>
        <a:xfrm>
          <a:off x="8399995" y="956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28589</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700E7DD6-6686-407B-80B6-E689870E14F8}"/>
            </a:ext>
          </a:extLst>
        </xdr:cNvPr>
        <xdr:cNvSpPr txBox="1"/>
      </xdr:nvSpPr>
      <xdr:spPr>
        <a:xfrm>
          <a:off x="7609420" y="957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45245</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A688A57D-C9F5-40D1-85B3-BEE55D08AF5D}"/>
            </a:ext>
          </a:extLst>
        </xdr:cNvPr>
        <xdr:cNvSpPr txBox="1"/>
      </xdr:nvSpPr>
      <xdr:spPr>
        <a:xfrm>
          <a:off x="6818845" y="992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67602</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A7809598-D19A-4533-AF75-420BB926D42D}"/>
            </a:ext>
          </a:extLst>
        </xdr:cNvPr>
        <xdr:cNvSpPr txBox="1"/>
      </xdr:nvSpPr>
      <xdr:spPr>
        <a:xfrm>
          <a:off x="6009220" y="994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1647B686-1CE1-4B83-808B-1EB11125D107}"/>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4145A77C-86C9-4D75-A767-147818765E87}"/>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6C000ED5-94BB-46E5-B1AD-8C1397A5D66A}"/>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3969F23A-9E37-41D4-886F-BEAB4B8E36EC}"/>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374A7A37-500D-4E68-9C19-AD075740A9E3}"/>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AC839FFE-8BEC-4BBC-A98E-4DCF664993CB}"/>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E0DE03EB-341B-4DAA-A246-8AC99424F375}"/>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A73459C1-946F-4AC8-A754-5E4D8D7336C8}"/>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1CC42965-7950-4B62-8BF4-89E4E6BA0D20}"/>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83A14EAF-DAE2-4FED-BF00-5FFC656A25E2}"/>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A777B2CF-CAA9-4CA3-9ABB-C1D6891B3AA1}"/>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9ECBEBA3-683A-4FE2-A29A-70B256FBBE83}"/>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52449C01-F3EF-4CE4-95C7-6BD577C52F79}"/>
            </a:ext>
          </a:extLst>
        </xdr:cNvPr>
        <xdr:cNvSpPr txBox="1"/>
      </xdr:nvSpPr>
      <xdr:spPr>
        <a:xfrm>
          <a:off x="339891"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32417B13-7C9F-4CD6-9542-E2E2D4643290}"/>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7DDDD2C5-1328-47FA-BB5B-28BEF30EB8C9}"/>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3B625579-1FD5-4EDD-99D2-E8B44A93A8C0}"/>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CE054B0F-17AD-4623-B164-FB2066E4633D}"/>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4433703F-58AF-41E3-9857-BB4E06198240}"/>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E4B06EAA-4855-424F-8AC2-F6D474BDD24E}"/>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C61FA12F-0BEC-4580-BF6B-9E3931BBBAF9}"/>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8D6702E8-E75A-4289-9790-995F79B0968B}"/>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309B6104-A54E-4441-9D31-0840D37879E0}"/>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136398</xdr:rowOff>
    </xdr:to>
    <xdr:cxnSp macro="">
      <xdr:nvCxnSpPr>
        <xdr:cNvPr id="283" name="直線コネクタ 282">
          <a:extLst>
            <a:ext uri="{FF2B5EF4-FFF2-40B4-BE49-F238E27FC236}">
              <a16:creationId xmlns:a16="http://schemas.microsoft.com/office/drawing/2014/main" id="{343B21A8-E88B-4E62-9A03-754943934D60}"/>
            </a:ext>
          </a:extLst>
        </xdr:cNvPr>
        <xdr:cNvCxnSpPr/>
      </xdr:nvCxnSpPr>
      <xdr:spPr>
        <a:xfrm flipV="1">
          <a:off x="4180840" y="12814173"/>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3A6AE6D7-BAB4-4FA8-84FD-C1309737E63F}"/>
            </a:ext>
          </a:extLst>
        </xdr:cNvPr>
        <xdr:cNvSpPr txBox="1"/>
      </xdr:nvSpPr>
      <xdr:spPr>
        <a:xfrm>
          <a:off x="4219575" y="13907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5" name="直線コネクタ 284">
          <a:extLst>
            <a:ext uri="{FF2B5EF4-FFF2-40B4-BE49-F238E27FC236}">
              <a16:creationId xmlns:a16="http://schemas.microsoft.com/office/drawing/2014/main" id="{CD895323-14E6-4AB9-9E91-5C301AEC59B0}"/>
            </a:ext>
          </a:extLst>
        </xdr:cNvPr>
        <xdr:cNvCxnSpPr/>
      </xdr:nvCxnSpPr>
      <xdr:spPr>
        <a:xfrm>
          <a:off x="4105275" y="139000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E488F7A0-E437-43AD-91DE-714C92D27797}"/>
            </a:ext>
          </a:extLst>
        </xdr:cNvPr>
        <xdr:cNvSpPr txBox="1"/>
      </xdr:nvSpPr>
      <xdr:spPr>
        <a:xfrm>
          <a:off x="4219575" y="1261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87" name="直線コネクタ 286">
          <a:extLst>
            <a:ext uri="{FF2B5EF4-FFF2-40B4-BE49-F238E27FC236}">
              <a16:creationId xmlns:a16="http://schemas.microsoft.com/office/drawing/2014/main" id="{C7BC577E-0702-48B3-B797-4B7929B8B24A}"/>
            </a:ext>
          </a:extLst>
        </xdr:cNvPr>
        <xdr:cNvCxnSpPr/>
      </xdr:nvCxnSpPr>
      <xdr:spPr>
        <a:xfrm>
          <a:off x="4105275" y="128141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132605</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99ABCEFB-17B3-4D73-B832-AC85AE7870C5}"/>
            </a:ext>
          </a:extLst>
        </xdr:cNvPr>
        <xdr:cNvSpPr txBox="1"/>
      </xdr:nvSpPr>
      <xdr:spPr>
        <a:xfrm>
          <a:off x="4219575" y="13248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89" name="フローチャート: 判断 288">
          <a:extLst>
            <a:ext uri="{FF2B5EF4-FFF2-40B4-BE49-F238E27FC236}">
              <a16:creationId xmlns:a16="http://schemas.microsoft.com/office/drawing/2014/main" id="{03AF06E6-AAE5-4128-A0DF-115D1F499EE1}"/>
            </a:ext>
          </a:extLst>
        </xdr:cNvPr>
        <xdr:cNvSpPr/>
      </xdr:nvSpPr>
      <xdr:spPr>
        <a:xfrm>
          <a:off x="4124325" y="132701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0" name="フローチャート: 判断 289">
          <a:extLst>
            <a:ext uri="{FF2B5EF4-FFF2-40B4-BE49-F238E27FC236}">
              <a16:creationId xmlns:a16="http://schemas.microsoft.com/office/drawing/2014/main" id="{187EA84A-1F4F-43FA-9748-DD61BE132ADD}"/>
            </a:ext>
          </a:extLst>
        </xdr:cNvPr>
        <xdr:cNvSpPr/>
      </xdr:nvSpPr>
      <xdr:spPr>
        <a:xfrm>
          <a:off x="3381375" y="13228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49022</xdr:rowOff>
    </xdr:from>
    <xdr:to>
      <xdr:col>15</xdr:col>
      <xdr:colOff>101600</xdr:colOff>
      <xdr:row>81</xdr:row>
      <xdr:rowOff>150622</xdr:rowOff>
    </xdr:to>
    <xdr:sp macro="" textlink="">
      <xdr:nvSpPr>
        <xdr:cNvPr id="291" name="フローチャート: 判断 290">
          <a:extLst>
            <a:ext uri="{FF2B5EF4-FFF2-40B4-BE49-F238E27FC236}">
              <a16:creationId xmlns:a16="http://schemas.microsoft.com/office/drawing/2014/main" id="{16F6875E-33A8-4DC5-8D73-408EA031B7C5}"/>
            </a:ext>
          </a:extLst>
        </xdr:cNvPr>
        <xdr:cNvSpPr/>
      </xdr:nvSpPr>
      <xdr:spPr>
        <a:xfrm>
          <a:off x="2571750" y="1316177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2" name="フローチャート: 判断 291">
          <a:extLst>
            <a:ext uri="{FF2B5EF4-FFF2-40B4-BE49-F238E27FC236}">
              <a16:creationId xmlns:a16="http://schemas.microsoft.com/office/drawing/2014/main" id="{122DF587-606A-4E97-BC5E-15500C148104}"/>
            </a:ext>
          </a:extLst>
        </xdr:cNvPr>
        <xdr:cNvSpPr/>
      </xdr:nvSpPr>
      <xdr:spPr>
        <a:xfrm>
          <a:off x="1781175" y="131800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3" name="フローチャート: 判断 292">
          <a:extLst>
            <a:ext uri="{FF2B5EF4-FFF2-40B4-BE49-F238E27FC236}">
              <a16:creationId xmlns:a16="http://schemas.microsoft.com/office/drawing/2014/main" id="{6127E41C-6B94-4FF8-9A00-FCF9E42FDA35}"/>
            </a:ext>
          </a:extLst>
        </xdr:cNvPr>
        <xdr:cNvSpPr/>
      </xdr:nvSpPr>
      <xdr:spPr>
        <a:xfrm>
          <a:off x="981075" y="13163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79DF084-23B6-4ADB-9A22-54E959C3481C}"/>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190E6A6-19A0-437A-97B8-0DDFEBCC5117}"/>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AD74894-E330-4641-B847-ACCF2BA4CD48}"/>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15750C4-8A36-41B2-BA5E-B2C0AAC0E10F}"/>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02C26C7-C416-440F-9791-B8C15DCFA2B2}"/>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87885</xdr:rowOff>
    </xdr:from>
    <xdr:to>
      <xdr:col>24</xdr:col>
      <xdr:colOff>114300</xdr:colOff>
      <xdr:row>81</xdr:row>
      <xdr:rowOff>18035</xdr:rowOff>
    </xdr:to>
    <xdr:sp macro="" textlink="">
      <xdr:nvSpPr>
        <xdr:cNvPr id="299" name="楕円 298">
          <a:extLst>
            <a:ext uri="{FF2B5EF4-FFF2-40B4-BE49-F238E27FC236}">
              <a16:creationId xmlns:a16="http://schemas.microsoft.com/office/drawing/2014/main" id="{7873ED8D-34F2-4053-865E-367A4211D663}"/>
            </a:ext>
          </a:extLst>
        </xdr:cNvPr>
        <xdr:cNvSpPr/>
      </xdr:nvSpPr>
      <xdr:spPr>
        <a:xfrm>
          <a:off x="4124325" y="130387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110762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B0247E9A-186D-4D71-A85B-6D7FABBBA7D7}"/>
            </a:ext>
          </a:extLst>
        </xdr:cNvPr>
        <xdr:cNvSpPr txBox="1"/>
      </xdr:nvSpPr>
      <xdr:spPr>
        <a:xfrm>
          <a:off x="4219575" y="1289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19304</xdr:rowOff>
    </xdr:from>
    <xdr:to>
      <xdr:col>20</xdr:col>
      <xdr:colOff>38100</xdr:colOff>
      <xdr:row>80</xdr:row>
      <xdr:rowOff>120904</xdr:rowOff>
    </xdr:to>
    <xdr:sp macro="" textlink="">
      <xdr:nvSpPr>
        <xdr:cNvPr id="301" name="楕円 300">
          <a:extLst>
            <a:ext uri="{FF2B5EF4-FFF2-40B4-BE49-F238E27FC236}">
              <a16:creationId xmlns:a16="http://schemas.microsoft.com/office/drawing/2014/main" id="{34F7272B-0E98-4D1C-B0C3-8F2F403F8BB7}"/>
            </a:ext>
          </a:extLst>
        </xdr:cNvPr>
        <xdr:cNvSpPr/>
      </xdr:nvSpPr>
      <xdr:spPr>
        <a:xfrm>
          <a:off x="3381375" y="129733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70104</xdr:rowOff>
    </xdr:from>
    <xdr:to>
      <xdr:col>24</xdr:col>
      <xdr:colOff>63500</xdr:colOff>
      <xdr:row>80</xdr:row>
      <xdr:rowOff>138685</xdr:rowOff>
    </xdr:to>
    <xdr:cxnSp macro="">
      <xdr:nvCxnSpPr>
        <xdr:cNvPr id="302" name="直線コネクタ 301">
          <a:extLst>
            <a:ext uri="{FF2B5EF4-FFF2-40B4-BE49-F238E27FC236}">
              <a16:creationId xmlns:a16="http://schemas.microsoft.com/office/drawing/2014/main" id="{B94662AE-B06D-473F-9BCC-097EFC4E0B53}"/>
            </a:ext>
          </a:extLst>
        </xdr:cNvPr>
        <xdr:cNvCxnSpPr/>
      </xdr:nvCxnSpPr>
      <xdr:spPr>
        <a:xfrm>
          <a:off x="3429000" y="13020929"/>
          <a:ext cx="752475"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10161</xdr:rowOff>
    </xdr:from>
    <xdr:to>
      <xdr:col>15</xdr:col>
      <xdr:colOff>101600</xdr:colOff>
      <xdr:row>80</xdr:row>
      <xdr:rowOff>111761</xdr:rowOff>
    </xdr:to>
    <xdr:sp macro="" textlink="">
      <xdr:nvSpPr>
        <xdr:cNvPr id="303" name="楕円 302">
          <a:extLst>
            <a:ext uri="{FF2B5EF4-FFF2-40B4-BE49-F238E27FC236}">
              <a16:creationId xmlns:a16="http://schemas.microsoft.com/office/drawing/2014/main" id="{5AD6E6FE-6AF8-4F3A-A456-379A8C55766E}"/>
            </a:ext>
          </a:extLst>
        </xdr:cNvPr>
        <xdr:cNvSpPr/>
      </xdr:nvSpPr>
      <xdr:spPr>
        <a:xfrm>
          <a:off x="2571750" y="129609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60961</xdr:rowOff>
    </xdr:from>
    <xdr:to>
      <xdr:col>19</xdr:col>
      <xdr:colOff>177800</xdr:colOff>
      <xdr:row>80</xdr:row>
      <xdr:rowOff>70104</xdr:rowOff>
    </xdr:to>
    <xdr:cxnSp macro="">
      <xdr:nvCxnSpPr>
        <xdr:cNvPr id="304" name="直線コネクタ 303">
          <a:extLst>
            <a:ext uri="{FF2B5EF4-FFF2-40B4-BE49-F238E27FC236}">
              <a16:creationId xmlns:a16="http://schemas.microsoft.com/office/drawing/2014/main" id="{A75C58B4-E56C-4745-820E-B0D6B733B8BD}"/>
            </a:ext>
          </a:extLst>
        </xdr:cNvPr>
        <xdr:cNvCxnSpPr/>
      </xdr:nvCxnSpPr>
      <xdr:spPr>
        <a:xfrm>
          <a:off x="2619375" y="13018136"/>
          <a:ext cx="809625"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97028</xdr:rowOff>
    </xdr:from>
    <xdr:to>
      <xdr:col>10</xdr:col>
      <xdr:colOff>165100</xdr:colOff>
      <xdr:row>81</xdr:row>
      <xdr:rowOff>27178</xdr:rowOff>
    </xdr:to>
    <xdr:sp macro="" textlink="">
      <xdr:nvSpPr>
        <xdr:cNvPr id="305" name="楕円 304">
          <a:extLst>
            <a:ext uri="{FF2B5EF4-FFF2-40B4-BE49-F238E27FC236}">
              <a16:creationId xmlns:a16="http://schemas.microsoft.com/office/drawing/2014/main" id="{974BA3F1-E2E6-43CC-8386-BB4A01620228}"/>
            </a:ext>
          </a:extLst>
        </xdr:cNvPr>
        <xdr:cNvSpPr/>
      </xdr:nvSpPr>
      <xdr:spPr>
        <a:xfrm>
          <a:off x="1781175" y="130510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60961</xdr:rowOff>
    </xdr:from>
    <xdr:to>
      <xdr:col>15</xdr:col>
      <xdr:colOff>50800</xdr:colOff>
      <xdr:row>80</xdr:row>
      <xdr:rowOff>147828</xdr:rowOff>
    </xdr:to>
    <xdr:cxnSp macro="">
      <xdr:nvCxnSpPr>
        <xdr:cNvPr id="306" name="直線コネクタ 305">
          <a:extLst>
            <a:ext uri="{FF2B5EF4-FFF2-40B4-BE49-F238E27FC236}">
              <a16:creationId xmlns:a16="http://schemas.microsoft.com/office/drawing/2014/main" id="{5F7E1C4E-FB62-4740-BFFA-FD7DF19AB428}"/>
            </a:ext>
          </a:extLst>
        </xdr:cNvPr>
        <xdr:cNvCxnSpPr/>
      </xdr:nvCxnSpPr>
      <xdr:spPr>
        <a:xfrm flipV="1">
          <a:off x="1828800" y="13018136"/>
          <a:ext cx="790575" cy="8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xdr:rowOff>
    </xdr:from>
    <xdr:to>
      <xdr:col>6</xdr:col>
      <xdr:colOff>38100</xdr:colOff>
      <xdr:row>80</xdr:row>
      <xdr:rowOff>116332</xdr:rowOff>
    </xdr:to>
    <xdr:sp macro="" textlink="">
      <xdr:nvSpPr>
        <xdr:cNvPr id="307" name="楕円 306">
          <a:extLst>
            <a:ext uri="{FF2B5EF4-FFF2-40B4-BE49-F238E27FC236}">
              <a16:creationId xmlns:a16="http://schemas.microsoft.com/office/drawing/2014/main" id="{71A6AA1B-884C-44C0-8703-8E886EDD86A4}"/>
            </a:ext>
          </a:extLst>
        </xdr:cNvPr>
        <xdr:cNvSpPr/>
      </xdr:nvSpPr>
      <xdr:spPr>
        <a:xfrm>
          <a:off x="981075" y="129655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65532</xdr:rowOff>
    </xdr:from>
    <xdr:to>
      <xdr:col>10</xdr:col>
      <xdr:colOff>114300</xdr:colOff>
      <xdr:row>80</xdr:row>
      <xdr:rowOff>147828</xdr:rowOff>
    </xdr:to>
    <xdr:cxnSp macro="">
      <xdr:nvCxnSpPr>
        <xdr:cNvPr id="308" name="直線コネクタ 307">
          <a:extLst>
            <a:ext uri="{FF2B5EF4-FFF2-40B4-BE49-F238E27FC236}">
              <a16:creationId xmlns:a16="http://schemas.microsoft.com/office/drawing/2014/main" id="{7BBF6710-DC94-4F9F-B711-13B5218545E6}"/>
            </a:ext>
          </a:extLst>
        </xdr:cNvPr>
        <xdr:cNvCxnSpPr/>
      </xdr:nvCxnSpPr>
      <xdr:spPr>
        <a:xfrm>
          <a:off x="1028700" y="13022707"/>
          <a:ext cx="80010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09" name="n_1aveValue【公営住宅】&#10;有形固定資産減価償却率">
          <a:extLst>
            <a:ext uri="{FF2B5EF4-FFF2-40B4-BE49-F238E27FC236}">
              <a16:creationId xmlns:a16="http://schemas.microsoft.com/office/drawing/2014/main" id="{FF9FD16C-5929-4295-AF84-E9415E8FCE99}"/>
            </a:ext>
          </a:extLst>
        </xdr:cNvPr>
        <xdr:cNvSpPr txBox="1"/>
      </xdr:nvSpPr>
      <xdr:spPr>
        <a:xfrm>
          <a:off x="3239144" y="1330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141749</xdr:rowOff>
    </xdr:from>
    <xdr:ext cx="405111" cy="259045"/>
    <xdr:sp macro="" textlink="">
      <xdr:nvSpPr>
        <xdr:cNvPr id="310" name="n_2aveValue【公営住宅】&#10;有形固定資産減価償却率">
          <a:extLst>
            <a:ext uri="{FF2B5EF4-FFF2-40B4-BE49-F238E27FC236}">
              <a16:creationId xmlns:a16="http://schemas.microsoft.com/office/drawing/2014/main" id="{6BD5ED77-A341-473F-B9C1-8F1D953C8045}"/>
            </a:ext>
          </a:extLst>
        </xdr:cNvPr>
        <xdr:cNvSpPr txBox="1"/>
      </xdr:nvSpPr>
      <xdr:spPr>
        <a:xfrm>
          <a:off x="2439044" y="1326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1" name="n_3aveValue【公営住宅】&#10;有形固定資産減価償却率">
          <a:extLst>
            <a:ext uri="{FF2B5EF4-FFF2-40B4-BE49-F238E27FC236}">
              <a16:creationId xmlns:a16="http://schemas.microsoft.com/office/drawing/2014/main" id="{D49BBAC9-21B7-496D-B650-8A5F44B4B928}"/>
            </a:ext>
          </a:extLst>
        </xdr:cNvPr>
        <xdr:cNvSpPr txBox="1"/>
      </xdr:nvSpPr>
      <xdr:spPr>
        <a:xfrm>
          <a:off x="1648469" y="1327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12" name="n_4aveValue【公営住宅】&#10;有形固定資産減価償却率">
          <a:extLst>
            <a:ext uri="{FF2B5EF4-FFF2-40B4-BE49-F238E27FC236}">
              <a16:creationId xmlns:a16="http://schemas.microsoft.com/office/drawing/2014/main" id="{9940D4C2-C50D-49C6-93F2-300727071A0A}"/>
            </a:ext>
          </a:extLst>
        </xdr:cNvPr>
        <xdr:cNvSpPr txBox="1"/>
      </xdr:nvSpPr>
      <xdr:spPr>
        <a:xfrm>
          <a:off x="848369" y="1325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137431</xdr:rowOff>
    </xdr:from>
    <xdr:ext cx="405111" cy="259045"/>
    <xdr:sp macro="" textlink="">
      <xdr:nvSpPr>
        <xdr:cNvPr id="313" name="n_1mainValue【公営住宅】&#10;有形固定資産減価償却率">
          <a:extLst>
            <a:ext uri="{FF2B5EF4-FFF2-40B4-BE49-F238E27FC236}">
              <a16:creationId xmlns:a16="http://schemas.microsoft.com/office/drawing/2014/main" id="{1142A00B-8CF3-4F05-8C55-8C44A344F561}"/>
            </a:ext>
          </a:extLst>
        </xdr:cNvPr>
        <xdr:cNvSpPr txBox="1"/>
      </xdr:nvSpPr>
      <xdr:spPr>
        <a:xfrm>
          <a:off x="3239144" y="1277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14" name="n_2mainValue【公営住宅】&#10;有形固定資産減価償却率">
          <a:extLst>
            <a:ext uri="{FF2B5EF4-FFF2-40B4-BE49-F238E27FC236}">
              <a16:creationId xmlns:a16="http://schemas.microsoft.com/office/drawing/2014/main" id="{8E538CC6-0245-43A5-B809-76E72B83B95F}"/>
            </a:ext>
          </a:extLst>
        </xdr:cNvPr>
        <xdr:cNvSpPr txBox="1"/>
      </xdr:nvSpPr>
      <xdr:spPr>
        <a:xfrm>
          <a:off x="2439044" y="1275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43705</xdr:rowOff>
    </xdr:from>
    <xdr:ext cx="405111" cy="259045"/>
    <xdr:sp macro="" textlink="">
      <xdr:nvSpPr>
        <xdr:cNvPr id="315" name="n_3mainValue【公営住宅】&#10;有形固定資産減価償却率">
          <a:extLst>
            <a:ext uri="{FF2B5EF4-FFF2-40B4-BE49-F238E27FC236}">
              <a16:creationId xmlns:a16="http://schemas.microsoft.com/office/drawing/2014/main" id="{9759ACC2-CA15-455E-88D7-43CA69A54C38}"/>
            </a:ext>
          </a:extLst>
        </xdr:cNvPr>
        <xdr:cNvSpPr txBox="1"/>
      </xdr:nvSpPr>
      <xdr:spPr>
        <a:xfrm>
          <a:off x="1648469" y="1283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132859</xdr:rowOff>
    </xdr:from>
    <xdr:ext cx="405111" cy="259045"/>
    <xdr:sp macro="" textlink="">
      <xdr:nvSpPr>
        <xdr:cNvPr id="316" name="n_4mainValue【公営住宅】&#10;有形固定資産減価償却率">
          <a:extLst>
            <a:ext uri="{FF2B5EF4-FFF2-40B4-BE49-F238E27FC236}">
              <a16:creationId xmlns:a16="http://schemas.microsoft.com/office/drawing/2014/main" id="{B56EFE57-9800-4362-B8ED-944850627ED1}"/>
            </a:ext>
          </a:extLst>
        </xdr:cNvPr>
        <xdr:cNvSpPr txBox="1"/>
      </xdr:nvSpPr>
      <xdr:spPr>
        <a:xfrm>
          <a:off x="848369" y="1276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F74735AA-D876-4E5A-99A3-4A40CB907498}"/>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1BEACFE1-E1CB-4391-ADC4-2A1903784516}"/>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82D58939-B705-41CA-8E76-C50CA65D58FC}"/>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6928D39A-D88D-4A5B-A5FB-90E9D415655B}"/>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A52CC26D-5F47-4822-942D-EFC9EAFBCD38}"/>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C8C47F36-4ACB-4552-916E-7C0E8C893B27}"/>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C5DEC091-A807-4CC8-8E99-E7A8A1252A0E}"/>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295659D6-709B-4164-8B41-ECCCA2A61274}"/>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997AD5A7-9BE9-4C70-BA3D-CFC0EDF9CCB4}"/>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8EAAF7DF-A702-45FA-A381-42B834FAC5AF}"/>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CE15F45C-988D-4BC5-A4FA-AD87B426E216}"/>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597EB76-C7CE-4B79-8CD3-87AFAA537E64}"/>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456CB2DB-2981-496D-85B4-65726EBA69C4}"/>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C7097BC8-1FF1-44DD-81E9-7E83B592939C}"/>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2715C39B-D3FD-4735-98EC-5B2D96B2FE08}"/>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ED8194-9933-4D4E-B063-46EC46FF3C47}"/>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3C074E2E-96AC-4E74-A94F-C497F0D50C10}"/>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7E33637D-1BDF-4962-82BC-14B6DF94A61F}"/>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CC15598E-0C38-43CB-A8C4-88AB44A32FA4}"/>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EA62F0DF-70F1-4BB1-8D06-86DE6C80F14E}"/>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8F6797E3-A7C1-4860-849D-DA05EF1C75B8}"/>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E748E5B3-1155-41F9-B480-A86018651BA0}"/>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54D4D73A-2A96-4F1A-9610-2AAA3068F656}"/>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EB06B1F3-5E9E-44D3-921C-B40C4D751021}"/>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500EDA58-3DF8-4FC1-9023-3E37B5B54383}"/>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2" name="直線コネクタ 341">
          <a:extLst>
            <a:ext uri="{FF2B5EF4-FFF2-40B4-BE49-F238E27FC236}">
              <a16:creationId xmlns:a16="http://schemas.microsoft.com/office/drawing/2014/main" id="{4AC68F7E-B208-46A4-9D80-E4DEA25DB52E}"/>
            </a:ext>
          </a:extLst>
        </xdr:cNvPr>
        <xdr:cNvCxnSpPr/>
      </xdr:nvCxnSpPr>
      <xdr:spPr>
        <a:xfrm flipV="1">
          <a:off x="9429115" y="12724856"/>
          <a:ext cx="0" cy="118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3" name="【公営住宅】&#10;一人当たり面積最小値テキスト">
          <a:extLst>
            <a:ext uri="{FF2B5EF4-FFF2-40B4-BE49-F238E27FC236}">
              <a16:creationId xmlns:a16="http://schemas.microsoft.com/office/drawing/2014/main" id="{391610EF-EC44-4CD4-932B-19B4BF24DBE1}"/>
            </a:ext>
          </a:extLst>
        </xdr:cNvPr>
        <xdr:cNvSpPr txBox="1"/>
      </xdr:nvSpPr>
      <xdr:spPr>
        <a:xfrm>
          <a:off x="9467850" y="139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4" name="直線コネクタ 343">
          <a:extLst>
            <a:ext uri="{FF2B5EF4-FFF2-40B4-BE49-F238E27FC236}">
              <a16:creationId xmlns:a16="http://schemas.microsoft.com/office/drawing/2014/main" id="{0521B3C9-F785-4599-A6C8-16740E6592B9}"/>
            </a:ext>
          </a:extLst>
        </xdr:cNvPr>
        <xdr:cNvCxnSpPr/>
      </xdr:nvCxnSpPr>
      <xdr:spPr>
        <a:xfrm>
          <a:off x="9363075" y="139090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macro="" textlink="">
      <xdr:nvSpPr>
        <xdr:cNvPr id="345" name="【公営住宅】&#10;一人当たり面積最大値テキスト">
          <a:extLst>
            <a:ext uri="{FF2B5EF4-FFF2-40B4-BE49-F238E27FC236}">
              <a16:creationId xmlns:a16="http://schemas.microsoft.com/office/drawing/2014/main" id="{00559B53-692B-4806-9D4A-E5B3EFF61AD2}"/>
            </a:ext>
          </a:extLst>
        </xdr:cNvPr>
        <xdr:cNvSpPr txBox="1"/>
      </xdr:nvSpPr>
      <xdr:spPr>
        <a:xfrm>
          <a:off x="9467850" y="1251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6" name="直線コネクタ 345">
          <a:extLst>
            <a:ext uri="{FF2B5EF4-FFF2-40B4-BE49-F238E27FC236}">
              <a16:creationId xmlns:a16="http://schemas.microsoft.com/office/drawing/2014/main" id="{41C6ED1D-FD3E-4EF0-9011-2613F8405089}"/>
            </a:ext>
          </a:extLst>
        </xdr:cNvPr>
        <xdr:cNvCxnSpPr/>
      </xdr:nvCxnSpPr>
      <xdr:spPr>
        <a:xfrm>
          <a:off x="9363075" y="1272485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15257</xdr:rowOff>
    </xdr:from>
    <xdr:ext cx="469744" cy="259045"/>
    <xdr:sp macro="" textlink="">
      <xdr:nvSpPr>
        <xdr:cNvPr id="347" name="【公営住宅】&#10;一人当たり面積平均値テキスト">
          <a:extLst>
            <a:ext uri="{FF2B5EF4-FFF2-40B4-BE49-F238E27FC236}">
              <a16:creationId xmlns:a16="http://schemas.microsoft.com/office/drawing/2014/main" id="{7A181AF0-024F-47E8-B17C-C3E07FE50EFA}"/>
            </a:ext>
          </a:extLst>
        </xdr:cNvPr>
        <xdr:cNvSpPr txBox="1"/>
      </xdr:nvSpPr>
      <xdr:spPr>
        <a:xfrm>
          <a:off x="9467850" y="13451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48" name="フローチャート: 判断 347">
          <a:extLst>
            <a:ext uri="{FF2B5EF4-FFF2-40B4-BE49-F238E27FC236}">
              <a16:creationId xmlns:a16="http://schemas.microsoft.com/office/drawing/2014/main" id="{9DBBDBFF-D38E-4339-B746-AD505337D22B}"/>
            </a:ext>
          </a:extLst>
        </xdr:cNvPr>
        <xdr:cNvSpPr/>
      </xdr:nvSpPr>
      <xdr:spPr>
        <a:xfrm>
          <a:off x="9401175" y="1347660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macro="" textlink="">
      <xdr:nvSpPr>
        <xdr:cNvPr id="349" name="フローチャート: 判断 348">
          <a:extLst>
            <a:ext uri="{FF2B5EF4-FFF2-40B4-BE49-F238E27FC236}">
              <a16:creationId xmlns:a16="http://schemas.microsoft.com/office/drawing/2014/main" id="{CD625BED-5D7E-4127-9B05-C26A213CBC02}"/>
            </a:ext>
          </a:extLst>
        </xdr:cNvPr>
        <xdr:cNvSpPr/>
      </xdr:nvSpPr>
      <xdr:spPr>
        <a:xfrm>
          <a:off x="8639175" y="134852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macro="" textlink="">
      <xdr:nvSpPr>
        <xdr:cNvPr id="350" name="フローチャート: 判断 349">
          <a:extLst>
            <a:ext uri="{FF2B5EF4-FFF2-40B4-BE49-F238E27FC236}">
              <a16:creationId xmlns:a16="http://schemas.microsoft.com/office/drawing/2014/main" id="{9046BA3E-6A7A-407A-B689-BA32ADF8F8B2}"/>
            </a:ext>
          </a:extLst>
        </xdr:cNvPr>
        <xdr:cNvSpPr/>
      </xdr:nvSpPr>
      <xdr:spPr>
        <a:xfrm>
          <a:off x="7839075" y="134798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macro="" textlink="">
      <xdr:nvSpPr>
        <xdr:cNvPr id="351" name="フローチャート: 判断 350">
          <a:extLst>
            <a:ext uri="{FF2B5EF4-FFF2-40B4-BE49-F238E27FC236}">
              <a16:creationId xmlns:a16="http://schemas.microsoft.com/office/drawing/2014/main" id="{82EE726B-C4BD-4934-AC36-2A7CEB528EEC}"/>
            </a:ext>
          </a:extLst>
        </xdr:cNvPr>
        <xdr:cNvSpPr/>
      </xdr:nvSpPr>
      <xdr:spPr>
        <a:xfrm>
          <a:off x="7029450" y="135082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macro="" textlink="">
      <xdr:nvSpPr>
        <xdr:cNvPr id="352" name="フローチャート: 判断 351">
          <a:extLst>
            <a:ext uri="{FF2B5EF4-FFF2-40B4-BE49-F238E27FC236}">
              <a16:creationId xmlns:a16="http://schemas.microsoft.com/office/drawing/2014/main" id="{782E9AF1-740E-4A7F-B648-9A2EF3D4F005}"/>
            </a:ext>
          </a:extLst>
        </xdr:cNvPr>
        <xdr:cNvSpPr/>
      </xdr:nvSpPr>
      <xdr:spPr>
        <a:xfrm>
          <a:off x="6238875" y="135147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7C91FA4-872C-4724-94A9-C1885829FB0C}"/>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AAE0580-D609-43A6-928A-7CF66F8945B5}"/>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F871F17-3F88-4BA6-9CDC-A6184B1E25F1}"/>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2E32649-02C7-408F-9239-DB91405E6472}"/>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185F7AB-B281-476F-B787-5F6046906E81}"/>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91802</xdr:rowOff>
    </xdr:from>
    <xdr:to>
      <xdr:col>55</xdr:col>
      <xdr:colOff>50800</xdr:colOff>
      <xdr:row>79</xdr:row>
      <xdr:rowOff>21952</xdr:rowOff>
    </xdr:to>
    <xdr:sp macro="" textlink="">
      <xdr:nvSpPr>
        <xdr:cNvPr id="358" name="楕円 357">
          <a:extLst>
            <a:ext uri="{FF2B5EF4-FFF2-40B4-BE49-F238E27FC236}">
              <a16:creationId xmlns:a16="http://schemas.microsoft.com/office/drawing/2014/main" id="{7929685F-0E78-4A4F-B3B1-B24B497A0EC8}"/>
            </a:ext>
          </a:extLst>
        </xdr:cNvPr>
        <xdr:cNvSpPr/>
      </xdr:nvSpPr>
      <xdr:spPr>
        <a:xfrm>
          <a:off x="9401175" y="1271877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6729</xdr:rowOff>
    </xdr:from>
    <xdr:ext cx="469744" cy="259045"/>
    <xdr:sp macro="" textlink="">
      <xdr:nvSpPr>
        <xdr:cNvPr id="359" name="【公営住宅】&#10;一人当たり面積該当値テキスト">
          <a:extLst>
            <a:ext uri="{FF2B5EF4-FFF2-40B4-BE49-F238E27FC236}">
              <a16:creationId xmlns:a16="http://schemas.microsoft.com/office/drawing/2014/main" id="{5F10116F-4E6B-4DBA-A637-0C26CA015F68}"/>
            </a:ext>
          </a:extLst>
        </xdr:cNvPr>
        <xdr:cNvSpPr txBox="1"/>
      </xdr:nvSpPr>
      <xdr:spPr>
        <a:xfrm>
          <a:off x="9467850" y="1264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96157</xdr:rowOff>
    </xdr:from>
    <xdr:to>
      <xdr:col>50</xdr:col>
      <xdr:colOff>165100</xdr:colOff>
      <xdr:row>79</xdr:row>
      <xdr:rowOff>26307</xdr:rowOff>
    </xdr:to>
    <xdr:sp macro="" textlink="">
      <xdr:nvSpPr>
        <xdr:cNvPr id="360" name="楕円 359">
          <a:extLst>
            <a:ext uri="{FF2B5EF4-FFF2-40B4-BE49-F238E27FC236}">
              <a16:creationId xmlns:a16="http://schemas.microsoft.com/office/drawing/2014/main" id="{C8975874-9ED2-41CC-94FD-F6829AE0E829}"/>
            </a:ext>
          </a:extLst>
        </xdr:cNvPr>
        <xdr:cNvSpPr/>
      </xdr:nvSpPr>
      <xdr:spPr>
        <a:xfrm>
          <a:off x="8639175" y="127263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142602</xdr:rowOff>
    </xdr:from>
    <xdr:to>
      <xdr:col>55</xdr:col>
      <xdr:colOff>0</xdr:colOff>
      <xdr:row>78</xdr:row>
      <xdr:rowOff>146957</xdr:rowOff>
    </xdr:to>
    <xdr:cxnSp macro="">
      <xdr:nvCxnSpPr>
        <xdr:cNvPr id="361" name="直線コネクタ 360">
          <a:extLst>
            <a:ext uri="{FF2B5EF4-FFF2-40B4-BE49-F238E27FC236}">
              <a16:creationId xmlns:a16="http://schemas.microsoft.com/office/drawing/2014/main" id="{08E2C481-60C2-4791-8BBC-4DD25ED04C8A}"/>
            </a:ext>
          </a:extLst>
        </xdr:cNvPr>
        <xdr:cNvCxnSpPr/>
      </xdr:nvCxnSpPr>
      <xdr:spPr>
        <a:xfrm flipV="1">
          <a:off x="8686800" y="1277592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127726</xdr:rowOff>
    </xdr:from>
    <xdr:to>
      <xdr:col>46</xdr:col>
      <xdr:colOff>38100</xdr:colOff>
      <xdr:row>79</xdr:row>
      <xdr:rowOff>57876</xdr:rowOff>
    </xdr:to>
    <xdr:sp macro="" textlink="">
      <xdr:nvSpPr>
        <xdr:cNvPr id="362" name="楕円 361">
          <a:extLst>
            <a:ext uri="{FF2B5EF4-FFF2-40B4-BE49-F238E27FC236}">
              <a16:creationId xmlns:a16="http://schemas.microsoft.com/office/drawing/2014/main" id="{9BCFC5EF-41BC-4D89-A2CA-1E905A29CD9A}"/>
            </a:ext>
          </a:extLst>
        </xdr:cNvPr>
        <xdr:cNvSpPr/>
      </xdr:nvSpPr>
      <xdr:spPr>
        <a:xfrm>
          <a:off x="7839075" y="127547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146957</xdr:rowOff>
    </xdr:from>
    <xdr:to>
      <xdr:col>50</xdr:col>
      <xdr:colOff>114300</xdr:colOff>
      <xdr:row>79</xdr:row>
      <xdr:rowOff>7076</xdr:rowOff>
    </xdr:to>
    <xdr:cxnSp macro="">
      <xdr:nvCxnSpPr>
        <xdr:cNvPr id="363" name="直線コネクタ 362">
          <a:extLst>
            <a:ext uri="{FF2B5EF4-FFF2-40B4-BE49-F238E27FC236}">
              <a16:creationId xmlns:a16="http://schemas.microsoft.com/office/drawing/2014/main" id="{25CFFBD3-7F0C-4F67-A6F8-02C2420EEEAD}"/>
            </a:ext>
          </a:extLst>
        </xdr:cNvPr>
        <xdr:cNvCxnSpPr/>
      </xdr:nvCxnSpPr>
      <xdr:spPr>
        <a:xfrm flipV="1">
          <a:off x="7886700" y="12773932"/>
          <a:ext cx="800100" cy="2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150586</xdr:rowOff>
    </xdr:from>
    <xdr:to>
      <xdr:col>41</xdr:col>
      <xdr:colOff>101600</xdr:colOff>
      <xdr:row>79</xdr:row>
      <xdr:rowOff>80736</xdr:rowOff>
    </xdr:to>
    <xdr:sp macro="" textlink="">
      <xdr:nvSpPr>
        <xdr:cNvPr id="364" name="楕円 363">
          <a:extLst>
            <a:ext uri="{FF2B5EF4-FFF2-40B4-BE49-F238E27FC236}">
              <a16:creationId xmlns:a16="http://schemas.microsoft.com/office/drawing/2014/main" id="{B14B18E8-3304-4F61-92EB-0691E2EE967A}"/>
            </a:ext>
          </a:extLst>
        </xdr:cNvPr>
        <xdr:cNvSpPr/>
      </xdr:nvSpPr>
      <xdr:spPr>
        <a:xfrm>
          <a:off x="7029450" y="127807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7076</xdr:rowOff>
    </xdr:from>
    <xdr:to>
      <xdr:col>45</xdr:col>
      <xdr:colOff>177800</xdr:colOff>
      <xdr:row>79</xdr:row>
      <xdr:rowOff>29936</xdr:rowOff>
    </xdr:to>
    <xdr:cxnSp macro="">
      <xdr:nvCxnSpPr>
        <xdr:cNvPr id="365" name="直線コネクタ 364">
          <a:extLst>
            <a:ext uri="{FF2B5EF4-FFF2-40B4-BE49-F238E27FC236}">
              <a16:creationId xmlns:a16="http://schemas.microsoft.com/office/drawing/2014/main" id="{BA7F2C67-B614-4E49-A553-B70C9EC98474}"/>
            </a:ext>
          </a:extLst>
        </xdr:cNvPr>
        <xdr:cNvCxnSpPr/>
      </xdr:nvCxnSpPr>
      <xdr:spPr>
        <a:xfrm flipV="1">
          <a:off x="7077075" y="12802326"/>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171269</xdr:rowOff>
    </xdr:from>
    <xdr:to>
      <xdr:col>36</xdr:col>
      <xdr:colOff>165100</xdr:colOff>
      <xdr:row>79</xdr:row>
      <xdr:rowOff>101419</xdr:rowOff>
    </xdr:to>
    <xdr:sp macro="" textlink="">
      <xdr:nvSpPr>
        <xdr:cNvPr id="366" name="楕円 365">
          <a:extLst>
            <a:ext uri="{FF2B5EF4-FFF2-40B4-BE49-F238E27FC236}">
              <a16:creationId xmlns:a16="http://schemas.microsoft.com/office/drawing/2014/main" id="{9265A4CB-C621-48DE-BF8E-22551EA29012}"/>
            </a:ext>
          </a:extLst>
        </xdr:cNvPr>
        <xdr:cNvSpPr/>
      </xdr:nvSpPr>
      <xdr:spPr>
        <a:xfrm>
          <a:off x="6238875" y="1279189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29936</xdr:rowOff>
    </xdr:from>
    <xdr:to>
      <xdr:col>41</xdr:col>
      <xdr:colOff>50800</xdr:colOff>
      <xdr:row>79</xdr:row>
      <xdr:rowOff>50619</xdr:rowOff>
    </xdr:to>
    <xdr:cxnSp macro="">
      <xdr:nvCxnSpPr>
        <xdr:cNvPr id="367" name="直線コネクタ 366">
          <a:extLst>
            <a:ext uri="{FF2B5EF4-FFF2-40B4-BE49-F238E27FC236}">
              <a16:creationId xmlns:a16="http://schemas.microsoft.com/office/drawing/2014/main" id="{80975815-41A5-43FE-9ECA-1EAC81D3F38E}"/>
            </a:ext>
          </a:extLst>
        </xdr:cNvPr>
        <xdr:cNvCxnSpPr/>
      </xdr:nvCxnSpPr>
      <xdr:spPr>
        <a:xfrm flipV="1">
          <a:off x="6286500" y="12818836"/>
          <a:ext cx="790575"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135000</xdr:rowOff>
    </xdr:from>
    <xdr:ext cx="469744" cy="259045"/>
    <xdr:sp macro="" textlink="">
      <xdr:nvSpPr>
        <xdr:cNvPr id="368" name="n_1aveValue【公営住宅】&#10;一人当たり面積">
          <a:extLst>
            <a:ext uri="{FF2B5EF4-FFF2-40B4-BE49-F238E27FC236}">
              <a16:creationId xmlns:a16="http://schemas.microsoft.com/office/drawing/2014/main" id="{EBD1C762-7AE3-406D-B3B4-4BF391A5CD3D}"/>
            </a:ext>
          </a:extLst>
        </xdr:cNvPr>
        <xdr:cNvSpPr txBox="1"/>
      </xdr:nvSpPr>
      <xdr:spPr>
        <a:xfrm>
          <a:off x="8458277" y="1357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132822</xdr:rowOff>
    </xdr:from>
    <xdr:ext cx="469744" cy="259045"/>
    <xdr:sp macro="" textlink="">
      <xdr:nvSpPr>
        <xdr:cNvPr id="369" name="n_2aveValue【公営住宅】&#10;一人当たり面積">
          <a:extLst>
            <a:ext uri="{FF2B5EF4-FFF2-40B4-BE49-F238E27FC236}">
              <a16:creationId xmlns:a16="http://schemas.microsoft.com/office/drawing/2014/main" id="{52AEA86D-0B02-4DB6-BA60-2F18D18CE858}"/>
            </a:ext>
          </a:extLst>
        </xdr:cNvPr>
        <xdr:cNvSpPr txBox="1"/>
      </xdr:nvSpPr>
      <xdr:spPr>
        <a:xfrm>
          <a:off x="7677227" y="135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164391</xdr:rowOff>
    </xdr:from>
    <xdr:ext cx="469744" cy="259045"/>
    <xdr:sp macro="" textlink="">
      <xdr:nvSpPr>
        <xdr:cNvPr id="370" name="n_3aveValue【公営住宅】&#10;一人当たり面積">
          <a:extLst>
            <a:ext uri="{FF2B5EF4-FFF2-40B4-BE49-F238E27FC236}">
              <a16:creationId xmlns:a16="http://schemas.microsoft.com/office/drawing/2014/main" id="{0DE58435-3449-41C8-8E26-486E7763A39B}"/>
            </a:ext>
          </a:extLst>
        </xdr:cNvPr>
        <xdr:cNvSpPr txBox="1"/>
      </xdr:nvSpPr>
      <xdr:spPr>
        <a:xfrm>
          <a:off x="6867602"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167657</xdr:rowOff>
    </xdr:from>
    <xdr:ext cx="469744" cy="259045"/>
    <xdr:sp macro="" textlink="">
      <xdr:nvSpPr>
        <xdr:cNvPr id="371" name="n_4aveValue【公営住宅】&#10;一人当たり面積">
          <a:extLst>
            <a:ext uri="{FF2B5EF4-FFF2-40B4-BE49-F238E27FC236}">
              <a16:creationId xmlns:a16="http://schemas.microsoft.com/office/drawing/2014/main" id="{8CFC8945-56F6-4715-8FEB-E8F5FA101930}"/>
            </a:ext>
          </a:extLst>
        </xdr:cNvPr>
        <xdr:cNvSpPr txBox="1"/>
      </xdr:nvSpPr>
      <xdr:spPr>
        <a:xfrm>
          <a:off x="6067502" y="136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42834</xdr:rowOff>
    </xdr:from>
    <xdr:ext cx="469744" cy="259045"/>
    <xdr:sp macro="" textlink="">
      <xdr:nvSpPr>
        <xdr:cNvPr id="372" name="n_1mainValue【公営住宅】&#10;一人当たり面積">
          <a:extLst>
            <a:ext uri="{FF2B5EF4-FFF2-40B4-BE49-F238E27FC236}">
              <a16:creationId xmlns:a16="http://schemas.microsoft.com/office/drawing/2014/main" id="{8D4F4419-6852-4BA3-8E1B-FFB2D60978DD}"/>
            </a:ext>
          </a:extLst>
        </xdr:cNvPr>
        <xdr:cNvSpPr txBox="1"/>
      </xdr:nvSpPr>
      <xdr:spPr>
        <a:xfrm>
          <a:off x="8458277" y="1251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74403</xdr:rowOff>
    </xdr:from>
    <xdr:ext cx="469744" cy="259045"/>
    <xdr:sp macro="" textlink="">
      <xdr:nvSpPr>
        <xdr:cNvPr id="373" name="n_2mainValue【公営住宅】&#10;一人当たり面積">
          <a:extLst>
            <a:ext uri="{FF2B5EF4-FFF2-40B4-BE49-F238E27FC236}">
              <a16:creationId xmlns:a16="http://schemas.microsoft.com/office/drawing/2014/main" id="{1F42AB35-CABC-4213-BFDF-A0530D446132}"/>
            </a:ext>
          </a:extLst>
        </xdr:cNvPr>
        <xdr:cNvSpPr txBox="1"/>
      </xdr:nvSpPr>
      <xdr:spPr>
        <a:xfrm>
          <a:off x="7677227" y="1254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97263</xdr:rowOff>
    </xdr:from>
    <xdr:ext cx="469744" cy="259045"/>
    <xdr:sp macro="" textlink="">
      <xdr:nvSpPr>
        <xdr:cNvPr id="374" name="n_3mainValue【公営住宅】&#10;一人当たり面積">
          <a:extLst>
            <a:ext uri="{FF2B5EF4-FFF2-40B4-BE49-F238E27FC236}">
              <a16:creationId xmlns:a16="http://schemas.microsoft.com/office/drawing/2014/main" id="{A953AD40-0890-4E9D-9082-11F273DC1BD5}"/>
            </a:ext>
          </a:extLst>
        </xdr:cNvPr>
        <xdr:cNvSpPr txBox="1"/>
      </xdr:nvSpPr>
      <xdr:spPr>
        <a:xfrm>
          <a:off x="6867602" y="125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117946</xdr:rowOff>
    </xdr:from>
    <xdr:ext cx="469744" cy="259045"/>
    <xdr:sp macro="" textlink="">
      <xdr:nvSpPr>
        <xdr:cNvPr id="375" name="n_4mainValue【公営住宅】&#10;一人当たり面積">
          <a:extLst>
            <a:ext uri="{FF2B5EF4-FFF2-40B4-BE49-F238E27FC236}">
              <a16:creationId xmlns:a16="http://schemas.microsoft.com/office/drawing/2014/main" id="{508D29F7-7415-466D-9A55-92B45EB52E9A}"/>
            </a:ext>
          </a:extLst>
        </xdr:cNvPr>
        <xdr:cNvSpPr txBox="1"/>
      </xdr:nvSpPr>
      <xdr:spPr>
        <a:xfrm>
          <a:off x="6067502" y="1258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4A9774F1-CA1B-4A4F-B0FE-CCFA7F3066C7}"/>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4F98F3C-332E-4545-A6A9-A570AA93A6BD}"/>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3509894-BE9A-4566-9496-673078903EA8}"/>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CB3D275-6F68-4FAF-9D22-8C4F9734C08E}"/>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78D335D9-CEEF-4D94-9EBE-621039AE5842}"/>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DF474C7-D39F-4098-A22D-8C5C86C78658}"/>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57E5EEC9-F864-4CE9-8C64-DC6D0173AA21}"/>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35B70A8-6ED2-4BEE-9B7F-F88540E9EDF5}"/>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AD59F8B0-D20E-43AF-98BD-BC960B484F83}"/>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D9D85811-B768-41EF-8CB4-038C025976DD}"/>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372B45BC-53C6-480F-8490-B9B32B9615E5}"/>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7C819E92-468D-4010-978B-C57F1A9B481F}"/>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7FB7F6AF-96B1-45E3-BFD3-CDFA96CC8CC0}"/>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73CFE70C-B1AD-49A7-8550-C371A98ECE7D}"/>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649B7AA4-C1EC-474D-B29F-D8DA896AA360}"/>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38F60750-B55E-428D-B5A6-6294EB5F66D3}"/>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D74F210-7E09-409B-B0F7-39185FC5DCB6}"/>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D2118D26-1C2C-49F8-B70F-BA74B3CD78F7}"/>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38DD7E12-BBF0-4DAB-8802-E9BEC183987A}"/>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C08BB470-CDFF-482D-BABB-8A88F6A0532F}"/>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61C64BCD-04F5-4E15-86C0-0F13B1E9A66F}"/>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320E7B84-B5B4-47EE-A807-E62DC7520C81}"/>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9A4D5ADE-1465-4E20-8AE9-77B40E92B611}"/>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B049216-3890-4121-AB07-17FB116C972E}"/>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D4251146-0D04-4052-AD14-F7227D29AC2E}"/>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107</xdr:row>
      <xdr:rowOff>146413</xdr:rowOff>
    </xdr:to>
    <xdr:cxnSp macro="">
      <xdr:nvCxnSpPr>
        <xdr:cNvPr id="401" name="直線コネクタ 400">
          <a:extLst>
            <a:ext uri="{FF2B5EF4-FFF2-40B4-BE49-F238E27FC236}">
              <a16:creationId xmlns:a16="http://schemas.microsoft.com/office/drawing/2014/main" id="{00F6D1B9-E6AF-47AD-9315-B3E8B3714112}"/>
            </a:ext>
          </a:extLst>
        </xdr:cNvPr>
        <xdr:cNvCxnSpPr/>
      </xdr:nvCxnSpPr>
      <xdr:spPr>
        <a:xfrm flipV="1">
          <a:off x="4180840" y="16337189"/>
          <a:ext cx="0" cy="113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150240</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4531ED26-5AAE-448D-B06D-41AEA1EA8E2F}"/>
            </a:ext>
          </a:extLst>
        </xdr:cNvPr>
        <xdr:cNvSpPr txBox="1"/>
      </xdr:nvSpPr>
      <xdr:spPr>
        <a:xfrm>
          <a:off x="4219575" y="1747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146413</xdr:rowOff>
    </xdr:from>
    <xdr:to>
      <xdr:col>24</xdr:col>
      <xdr:colOff>152400</xdr:colOff>
      <xdr:row>107</xdr:row>
      <xdr:rowOff>146413</xdr:rowOff>
    </xdr:to>
    <xdr:cxnSp macro="">
      <xdr:nvCxnSpPr>
        <xdr:cNvPr id="403" name="直線コネクタ 402">
          <a:extLst>
            <a:ext uri="{FF2B5EF4-FFF2-40B4-BE49-F238E27FC236}">
              <a16:creationId xmlns:a16="http://schemas.microsoft.com/office/drawing/2014/main" id="{F4FD2CD3-1682-4099-835F-974B89F45BBB}"/>
            </a:ext>
          </a:extLst>
        </xdr:cNvPr>
        <xdr:cNvCxnSpPr/>
      </xdr:nvCxnSpPr>
      <xdr:spPr>
        <a:xfrm>
          <a:off x="4105275" y="174692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128D80E-CAD2-4E80-9D66-2B811E5B719E}"/>
            </a:ext>
          </a:extLst>
        </xdr:cNvPr>
        <xdr:cNvSpPr txBox="1"/>
      </xdr:nvSpPr>
      <xdr:spPr>
        <a:xfrm>
          <a:off x="4219575" y="1611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5" name="直線コネクタ 404">
          <a:extLst>
            <a:ext uri="{FF2B5EF4-FFF2-40B4-BE49-F238E27FC236}">
              <a16:creationId xmlns:a16="http://schemas.microsoft.com/office/drawing/2014/main" id="{0B8C35AB-1E80-4F84-AECD-294167C2A501}"/>
            </a:ext>
          </a:extLst>
        </xdr:cNvPr>
        <xdr:cNvCxnSpPr/>
      </xdr:nvCxnSpPr>
      <xdr:spPr>
        <a:xfrm>
          <a:off x="4105275" y="163371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145885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5A4EB8D7-FC28-4609-811B-3CD47324A8CC}"/>
            </a:ext>
          </a:extLst>
        </xdr:cNvPr>
        <xdr:cNvSpPr txBox="1"/>
      </xdr:nvSpPr>
      <xdr:spPr>
        <a:xfrm>
          <a:off x="4219575" y="17144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167458</xdr:rowOff>
    </xdr:from>
    <xdr:to>
      <xdr:col>24</xdr:col>
      <xdr:colOff>114300</xdr:colOff>
      <xdr:row>106</xdr:row>
      <xdr:rowOff>97608</xdr:rowOff>
    </xdr:to>
    <xdr:sp macro="" textlink="">
      <xdr:nvSpPr>
        <xdr:cNvPr id="407" name="フローチャート: 判断 406">
          <a:extLst>
            <a:ext uri="{FF2B5EF4-FFF2-40B4-BE49-F238E27FC236}">
              <a16:creationId xmlns:a16="http://schemas.microsoft.com/office/drawing/2014/main" id="{9F3BD915-1CB8-4B41-B688-D0735969BDBC}"/>
            </a:ext>
          </a:extLst>
        </xdr:cNvPr>
        <xdr:cNvSpPr/>
      </xdr:nvSpPr>
      <xdr:spPr>
        <a:xfrm>
          <a:off x="4124325" y="171664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154395</xdr:rowOff>
    </xdr:from>
    <xdr:to>
      <xdr:col>20</xdr:col>
      <xdr:colOff>38100</xdr:colOff>
      <xdr:row>106</xdr:row>
      <xdr:rowOff>84545</xdr:rowOff>
    </xdr:to>
    <xdr:sp macro="" textlink="">
      <xdr:nvSpPr>
        <xdr:cNvPr id="408" name="フローチャート: 判断 407">
          <a:extLst>
            <a:ext uri="{FF2B5EF4-FFF2-40B4-BE49-F238E27FC236}">
              <a16:creationId xmlns:a16="http://schemas.microsoft.com/office/drawing/2014/main" id="{4982E877-FA7F-453C-984C-34D1ACC7DD18}"/>
            </a:ext>
          </a:extLst>
        </xdr:cNvPr>
        <xdr:cNvSpPr/>
      </xdr:nvSpPr>
      <xdr:spPr>
        <a:xfrm>
          <a:off x="3381375" y="17156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142966</xdr:rowOff>
    </xdr:from>
    <xdr:to>
      <xdr:col>15</xdr:col>
      <xdr:colOff>101600</xdr:colOff>
      <xdr:row>106</xdr:row>
      <xdr:rowOff>73116</xdr:rowOff>
    </xdr:to>
    <xdr:sp macro="" textlink="">
      <xdr:nvSpPr>
        <xdr:cNvPr id="409" name="フローチャート: 判断 408">
          <a:extLst>
            <a:ext uri="{FF2B5EF4-FFF2-40B4-BE49-F238E27FC236}">
              <a16:creationId xmlns:a16="http://schemas.microsoft.com/office/drawing/2014/main" id="{C734EAB2-A184-46D0-9D44-8355866E5636}"/>
            </a:ext>
          </a:extLst>
        </xdr:cNvPr>
        <xdr:cNvSpPr/>
      </xdr:nvSpPr>
      <xdr:spPr>
        <a:xfrm>
          <a:off x="2571750" y="171419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160927</xdr:rowOff>
    </xdr:from>
    <xdr:to>
      <xdr:col>10</xdr:col>
      <xdr:colOff>165100</xdr:colOff>
      <xdr:row>106</xdr:row>
      <xdr:rowOff>91077</xdr:rowOff>
    </xdr:to>
    <xdr:sp macro="" textlink="">
      <xdr:nvSpPr>
        <xdr:cNvPr id="410" name="フローチャート: 判断 409">
          <a:extLst>
            <a:ext uri="{FF2B5EF4-FFF2-40B4-BE49-F238E27FC236}">
              <a16:creationId xmlns:a16="http://schemas.microsoft.com/office/drawing/2014/main" id="{79C653DA-A6DB-456A-A687-12F8F272A56E}"/>
            </a:ext>
          </a:extLst>
        </xdr:cNvPr>
        <xdr:cNvSpPr/>
      </xdr:nvSpPr>
      <xdr:spPr>
        <a:xfrm>
          <a:off x="1781175" y="1716622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146231</xdr:rowOff>
    </xdr:from>
    <xdr:to>
      <xdr:col>6</xdr:col>
      <xdr:colOff>38100</xdr:colOff>
      <xdr:row>106</xdr:row>
      <xdr:rowOff>76381</xdr:rowOff>
    </xdr:to>
    <xdr:sp macro="" textlink="">
      <xdr:nvSpPr>
        <xdr:cNvPr id="411" name="フローチャート: 判断 410">
          <a:extLst>
            <a:ext uri="{FF2B5EF4-FFF2-40B4-BE49-F238E27FC236}">
              <a16:creationId xmlns:a16="http://schemas.microsoft.com/office/drawing/2014/main" id="{844A74A1-A130-41C7-999D-D17D4DAA432D}"/>
            </a:ext>
          </a:extLst>
        </xdr:cNvPr>
        <xdr:cNvSpPr/>
      </xdr:nvSpPr>
      <xdr:spPr>
        <a:xfrm>
          <a:off x="981075" y="171451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1C1A478-1B3D-4423-955C-AE8C478C6742}"/>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A717EC4-2D9C-4FAC-801E-9BB4DE72E810}"/>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413C37B-261B-40A1-B5CF-FA421DF75B82}"/>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5B30C80-E2B8-4BF6-843D-E80FB5700503}"/>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537BAF6-709B-403D-A57C-6029D39137AB}"/>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7" name="楕円 416">
          <a:extLst>
            <a:ext uri="{FF2B5EF4-FFF2-40B4-BE49-F238E27FC236}">
              <a16:creationId xmlns:a16="http://schemas.microsoft.com/office/drawing/2014/main" id="{6BEE304B-5C3B-43E6-A974-A818986751D4}"/>
            </a:ext>
          </a:extLst>
        </xdr:cNvPr>
        <xdr:cNvSpPr/>
      </xdr:nvSpPr>
      <xdr:spPr>
        <a:xfrm>
          <a:off x="4124325" y="169848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170741</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7C84361A-9FD1-42A7-839C-E75516D07839}"/>
            </a:ext>
          </a:extLst>
        </xdr:cNvPr>
        <xdr:cNvSpPr txBox="1"/>
      </xdr:nvSpPr>
      <xdr:spPr>
        <a:xfrm>
          <a:off x="4219575"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128270</xdr:rowOff>
    </xdr:from>
    <xdr:to>
      <xdr:col>20</xdr:col>
      <xdr:colOff>38100</xdr:colOff>
      <xdr:row>105</xdr:row>
      <xdr:rowOff>58420</xdr:rowOff>
    </xdr:to>
    <xdr:sp macro="" textlink="">
      <xdr:nvSpPr>
        <xdr:cNvPr id="419" name="楕円 418">
          <a:extLst>
            <a:ext uri="{FF2B5EF4-FFF2-40B4-BE49-F238E27FC236}">
              <a16:creationId xmlns:a16="http://schemas.microsoft.com/office/drawing/2014/main" id="{10CE3783-289A-4CC2-A48A-B75FC7D673FA}"/>
            </a:ext>
          </a:extLst>
        </xdr:cNvPr>
        <xdr:cNvSpPr/>
      </xdr:nvSpPr>
      <xdr:spPr>
        <a:xfrm>
          <a:off x="3381375" y="169652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27214</xdr:rowOff>
    </xdr:to>
    <xdr:cxnSp macro="">
      <xdr:nvCxnSpPr>
        <xdr:cNvPr id="420" name="直線コネクタ 419">
          <a:extLst>
            <a:ext uri="{FF2B5EF4-FFF2-40B4-BE49-F238E27FC236}">
              <a16:creationId xmlns:a16="http://schemas.microsoft.com/office/drawing/2014/main" id="{67401D6C-9502-44D2-AF32-85F05E52C28D}"/>
            </a:ext>
          </a:extLst>
        </xdr:cNvPr>
        <xdr:cNvCxnSpPr/>
      </xdr:nvCxnSpPr>
      <xdr:spPr>
        <a:xfrm>
          <a:off x="3429000" y="17012920"/>
          <a:ext cx="7524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113574</xdr:rowOff>
    </xdr:from>
    <xdr:to>
      <xdr:col>15</xdr:col>
      <xdr:colOff>101600</xdr:colOff>
      <xdr:row>105</xdr:row>
      <xdr:rowOff>43724</xdr:rowOff>
    </xdr:to>
    <xdr:sp macro="" textlink="">
      <xdr:nvSpPr>
        <xdr:cNvPr id="421" name="楕円 420">
          <a:extLst>
            <a:ext uri="{FF2B5EF4-FFF2-40B4-BE49-F238E27FC236}">
              <a16:creationId xmlns:a16="http://schemas.microsoft.com/office/drawing/2014/main" id="{27803D64-2575-4F4B-88D4-62DB09C13296}"/>
            </a:ext>
          </a:extLst>
        </xdr:cNvPr>
        <xdr:cNvSpPr/>
      </xdr:nvSpPr>
      <xdr:spPr>
        <a:xfrm>
          <a:off x="2571750" y="169537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164374</xdr:rowOff>
    </xdr:from>
    <xdr:to>
      <xdr:col>19</xdr:col>
      <xdr:colOff>177800</xdr:colOff>
      <xdr:row>105</xdr:row>
      <xdr:rowOff>7620</xdr:rowOff>
    </xdr:to>
    <xdr:cxnSp macro="">
      <xdr:nvCxnSpPr>
        <xdr:cNvPr id="422" name="直線コネクタ 421">
          <a:extLst>
            <a:ext uri="{FF2B5EF4-FFF2-40B4-BE49-F238E27FC236}">
              <a16:creationId xmlns:a16="http://schemas.microsoft.com/office/drawing/2014/main" id="{310CC9D2-704C-47A3-BB95-1195174DF409}"/>
            </a:ext>
          </a:extLst>
        </xdr:cNvPr>
        <xdr:cNvCxnSpPr/>
      </xdr:nvCxnSpPr>
      <xdr:spPr>
        <a:xfrm>
          <a:off x="2619375" y="17001399"/>
          <a:ext cx="809625"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142966</xdr:rowOff>
    </xdr:from>
    <xdr:to>
      <xdr:col>10</xdr:col>
      <xdr:colOff>165100</xdr:colOff>
      <xdr:row>105</xdr:row>
      <xdr:rowOff>73116</xdr:rowOff>
    </xdr:to>
    <xdr:sp macro="" textlink="">
      <xdr:nvSpPr>
        <xdr:cNvPr id="423" name="楕円 422">
          <a:extLst>
            <a:ext uri="{FF2B5EF4-FFF2-40B4-BE49-F238E27FC236}">
              <a16:creationId xmlns:a16="http://schemas.microsoft.com/office/drawing/2014/main" id="{E1D66819-2050-4F34-BC5A-4103CFB2C780}"/>
            </a:ext>
          </a:extLst>
        </xdr:cNvPr>
        <xdr:cNvSpPr/>
      </xdr:nvSpPr>
      <xdr:spPr>
        <a:xfrm>
          <a:off x="1781175" y="169799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164374</xdr:rowOff>
    </xdr:from>
    <xdr:to>
      <xdr:col>15</xdr:col>
      <xdr:colOff>50800</xdr:colOff>
      <xdr:row>105</xdr:row>
      <xdr:rowOff>22316</xdr:rowOff>
    </xdr:to>
    <xdr:cxnSp macro="">
      <xdr:nvCxnSpPr>
        <xdr:cNvPr id="424" name="直線コネクタ 423">
          <a:extLst>
            <a:ext uri="{FF2B5EF4-FFF2-40B4-BE49-F238E27FC236}">
              <a16:creationId xmlns:a16="http://schemas.microsoft.com/office/drawing/2014/main" id="{DECC1308-1195-4B9E-BDF8-AD1ABCFF3F3E}"/>
            </a:ext>
          </a:extLst>
        </xdr:cNvPr>
        <xdr:cNvCxnSpPr/>
      </xdr:nvCxnSpPr>
      <xdr:spPr>
        <a:xfrm flipV="1">
          <a:off x="1828800" y="17001399"/>
          <a:ext cx="7905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125005</xdr:rowOff>
    </xdr:from>
    <xdr:to>
      <xdr:col>6</xdr:col>
      <xdr:colOff>38100</xdr:colOff>
      <xdr:row>105</xdr:row>
      <xdr:rowOff>55155</xdr:rowOff>
    </xdr:to>
    <xdr:sp macro="" textlink="">
      <xdr:nvSpPr>
        <xdr:cNvPr id="425" name="楕円 424">
          <a:extLst>
            <a:ext uri="{FF2B5EF4-FFF2-40B4-BE49-F238E27FC236}">
              <a16:creationId xmlns:a16="http://schemas.microsoft.com/office/drawing/2014/main" id="{49F5C437-E3D7-46AB-931E-CE1E8D86C910}"/>
            </a:ext>
          </a:extLst>
        </xdr:cNvPr>
        <xdr:cNvSpPr/>
      </xdr:nvSpPr>
      <xdr:spPr>
        <a:xfrm>
          <a:off x="981075" y="16962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4355</xdr:rowOff>
    </xdr:from>
    <xdr:to>
      <xdr:col>10</xdr:col>
      <xdr:colOff>114300</xdr:colOff>
      <xdr:row>105</xdr:row>
      <xdr:rowOff>22316</xdr:rowOff>
    </xdr:to>
    <xdr:cxnSp macro="">
      <xdr:nvCxnSpPr>
        <xdr:cNvPr id="426" name="直線コネクタ 425">
          <a:extLst>
            <a:ext uri="{FF2B5EF4-FFF2-40B4-BE49-F238E27FC236}">
              <a16:creationId xmlns:a16="http://schemas.microsoft.com/office/drawing/2014/main" id="{33F8E8FC-81E3-457E-8169-96C07A91C41F}"/>
            </a:ext>
          </a:extLst>
        </xdr:cNvPr>
        <xdr:cNvCxnSpPr/>
      </xdr:nvCxnSpPr>
      <xdr:spPr>
        <a:xfrm>
          <a:off x="1028700" y="17009655"/>
          <a:ext cx="8001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75672</xdr:rowOff>
    </xdr:from>
    <xdr:ext cx="405111" cy="259045"/>
    <xdr:sp macro="" textlink="">
      <xdr:nvSpPr>
        <xdr:cNvPr id="427" name="n_1aveValue【港湾・漁港】&#10;有形固定資産減価償却率">
          <a:extLst>
            <a:ext uri="{FF2B5EF4-FFF2-40B4-BE49-F238E27FC236}">
              <a16:creationId xmlns:a16="http://schemas.microsoft.com/office/drawing/2014/main" id="{F6776128-BFB7-4920-96CB-4173E4DC7A97}"/>
            </a:ext>
          </a:extLst>
        </xdr:cNvPr>
        <xdr:cNvSpPr txBox="1"/>
      </xdr:nvSpPr>
      <xdr:spPr>
        <a:xfrm>
          <a:off x="3239144" y="1723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64243</xdr:rowOff>
    </xdr:from>
    <xdr:ext cx="405111" cy="259045"/>
    <xdr:sp macro="" textlink="">
      <xdr:nvSpPr>
        <xdr:cNvPr id="428" name="n_2aveValue【港湾・漁港】&#10;有形固定資産減価償却率">
          <a:extLst>
            <a:ext uri="{FF2B5EF4-FFF2-40B4-BE49-F238E27FC236}">
              <a16:creationId xmlns:a16="http://schemas.microsoft.com/office/drawing/2014/main" id="{47A7A4B7-EF0E-442C-8A83-ECD8F369BCEF}"/>
            </a:ext>
          </a:extLst>
        </xdr:cNvPr>
        <xdr:cNvSpPr txBox="1"/>
      </xdr:nvSpPr>
      <xdr:spPr>
        <a:xfrm>
          <a:off x="2439044" y="17231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82204</xdr:rowOff>
    </xdr:from>
    <xdr:ext cx="405111" cy="259045"/>
    <xdr:sp macro="" textlink="">
      <xdr:nvSpPr>
        <xdr:cNvPr id="429" name="n_3aveValue【港湾・漁港】&#10;有形固定資産減価償却率">
          <a:extLst>
            <a:ext uri="{FF2B5EF4-FFF2-40B4-BE49-F238E27FC236}">
              <a16:creationId xmlns:a16="http://schemas.microsoft.com/office/drawing/2014/main" id="{78A2CEA3-3067-4BFE-B8E7-B622898F71A4}"/>
            </a:ext>
          </a:extLst>
        </xdr:cNvPr>
        <xdr:cNvSpPr txBox="1"/>
      </xdr:nvSpPr>
      <xdr:spPr>
        <a:xfrm>
          <a:off x="1648469" y="17249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67508</xdr:rowOff>
    </xdr:from>
    <xdr:ext cx="405111" cy="259045"/>
    <xdr:sp macro="" textlink="">
      <xdr:nvSpPr>
        <xdr:cNvPr id="430" name="n_4aveValue【港湾・漁港】&#10;有形固定資産減価償却率">
          <a:extLst>
            <a:ext uri="{FF2B5EF4-FFF2-40B4-BE49-F238E27FC236}">
              <a16:creationId xmlns:a16="http://schemas.microsoft.com/office/drawing/2014/main" id="{EA5691B4-1C46-4295-BD49-0DD5C2C7031F}"/>
            </a:ext>
          </a:extLst>
        </xdr:cNvPr>
        <xdr:cNvSpPr txBox="1"/>
      </xdr:nvSpPr>
      <xdr:spPr>
        <a:xfrm>
          <a:off x="848369" y="1722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74947</xdr:rowOff>
    </xdr:from>
    <xdr:ext cx="405111" cy="259045"/>
    <xdr:sp macro="" textlink="">
      <xdr:nvSpPr>
        <xdr:cNvPr id="431" name="n_1mainValue【港湾・漁港】&#10;有形固定資産減価償却率">
          <a:extLst>
            <a:ext uri="{FF2B5EF4-FFF2-40B4-BE49-F238E27FC236}">
              <a16:creationId xmlns:a16="http://schemas.microsoft.com/office/drawing/2014/main" id="{9B3B0018-3803-4302-9E85-703EDEA48489}"/>
            </a:ext>
          </a:extLst>
        </xdr:cNvPr>
        <xdr:cNvSpPr txBox="1"/>
      </xdr:nvSpPr>
      <xdr:spPr>
        <a:xfrm>
          <a:off x="3239144" y="1675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432" name="n_2mainValue【港湾・漁港】&#10;有形固定資産減価償却率">
          <a:extLst>
            <a:ext uri="{FF2B5EF4-FFF2-40B4-BE49-F238E27FC236}">
              <a16:creationId xmlns:a16="http://schemas.microsoft.com/office/drawing/2014/main" id="{7FABAF6C-FD87-493C-A539-875973245536}"/>
            </a:ext>
          </a:extLst>
        </xdr:cNvPr>
        <xdr:cNvSpPr txBox="1"/>
      </xdr:nvSpPr>
      <xdr:spPr>
        <a:xfrm>
          <a:off x="2439044" y="16738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89643</xdr:rowOff>
    </xdr:from>
    <xdr:ext cx="405111" cy="259045"/>
    <xdr:sp macro="" textlink="">
      <xdr:nvSpPr>
        <xdr:cNvPr id="433" name="n_3mainValue【港湾・漁港】&#10;有形固定資産減価償却率">
          <a:extLst>
            <a:ext uri="{FF2B5EF4-FFF2-40B4-BE49-F238E27FC236}">
              <a16:creationId xmlns:a16="http://schemas.microsoft.com/office/drawing/2014/main" id="{BF456695-54E5-4FDD-9E17-C5417198BF4E}"/>
            </a:ext>
          </a:extLst>
        </xdr:cNvPr>
        <xdr:cNvSpPr txBox="1"/>
      </xdr:nvSpPr>
      <xdr:spPr>
        <a:xfrm>
          <a:off x="1648469" y="16764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71682</xdr:rowOff>
    </xdr:from>
    <xdr:ext cx="405111" cy="259045"/>
    <xdr:sp macro="" textlink="">
      <xdr:nvSpPr>
        <xdr:cNvPr id="434" name="n_4mainValue【港湾・漁港】&#10;有形固定資産減価償却率">
          <a:extLst>
            <a:ext uri="{FF2B5EF4-FFF2-40B4-BE49-F238E27FC236}">
              <a16:creationId xmlns:a16="http://schemas.microsoft.com/office/drawing/2014/main" id="{49610B3F-1625-43B5-B9B7-917987B6FC66}"/>
            </a:ext>
          </a:extLst>
        </xdr:cNvPr>
        <xdr:cNvSpPr txBox="1"/>
      </xdr:nvSpPr>
      <xdr:spPr>
        <a:xfrm>
          <a:off x="848369" y="1674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90F646C8-1004-43F6-9D9B-12BDF7BD2A6B}"/>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AA008665-967F-46FC-9B0B-F3E170632505}"/>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62529516-3ABB-42A5-9BCC-C666721D25D4}"/>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CF15DDDB-3968-49D3-90E3-F981EBB1B046}"/>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7AD056EF-EF6C-4947-9513-D56533F23995}"/>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3F479246-972A-4F14-A198-D103CFA3AFB4}"/>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B15CC6C8-A6CF-46F3-A864-752F72259A0E}"/>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4136F436-FFEF-4AAD-BAA0-418004B40714}"/>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5E418C2E-D8F7-497B-A29B-79F4964FE600}"/>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BE34D51-6083-4658-8773-8560B7C6F672}"/>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A5B621AE-1413-447F-8CB7-E116880333C0}"/>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459FF221-3B7E-41F0-A1C4-5375C7E0C04C}"/>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0A6663EE-A37A-40A4-A005-58CA1BA40635}"/>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a:extLst>
            <a:ext uri="{FF2B5EF4-FFF2-40B4-BE49-F238E27FC236}">
              <a16:creationId xmlns:a16="http://schemas.microsoft.com/office/drawing/2014/main" id="{436C3328-8B56-4B73-980B-FBCBD6F33CDE}"/>
            </a:ext>
          </a:extLst>
        </xdr:cNvPr>
        <xdr:cNvSpPr txBox="1"/>
      </xdr:nvSpPr>
      <xdr:spPr>
        <a:xfrm>
          <a:off x="5421206" y="1699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4A870EF2-EF59-433D-A365-963C924E6E90}"/>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a:extLst>
            <a:ext uri="{FF2B5EF4-FFF2-40B4-BE49-F238E27FC236}">
              <a16:creationId xmlns:a16="http://schemas.microsoft.com/office/drawing/2014/main" id="{7EB469F2-5437-4554-B304-897290FC6D60}"/>
            </a:ext>
          </a:extLst>
        </xdr:cNvPr>
        <xdr:cNvSpPr txBox="1"/>
      </xdr:nvSpPr>
      <xdr:spPr>
        <a:xfrm>
          <a:off x="5421206" y="1656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D6022C45-2D6B-4FBA-80FB-F3A4B0A716A5}"/>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a:extLst>
            <a:ext uri="{FF2B5EF4-FFF2-40B4-BE49-F238E27FC236}">
              <a16:creationId xmlns:a16="http://schemas.microsoft.com/office/drawing/2014/main" id="{CA0CCAF3-4991-483A-9EB5-52BA66882A60}"/>
            </a:ext>
          </a:extLst>
        </xdr:cNvPr>
        <xdr:cNvSpPr txBox="1"/>
      </xdr:nvSpPr>
      <xdr:spPr>
        <a:xfrm>
          <a:off x="5421206" y="1613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2BD85DB7-90E3-4A23-882F-345EB21ED98E}"/>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a:extLst>
            <a:ext uri="{FF2B5EF4-FFF2-40B4-BE49-F238E27FC236}">
              <a16:creationId xmlns:a16="http://schemas.microsoft.com/office/drawing/2014/main" id="{88B66BE2-3362-4928-B09D-F3F93EBF89FA}"/>
            </a:ext>
          </a:extLst>
        </xdr:cNvPr>
        <xdr:cNvSpPr txBox="1"/>
      </xdr:nvSpPr>
      <xdr:spPr>
        <a:xfrm>
          <a:off x="5421206" y="15704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245E7DC0-D83F-4E7E-8F31-341428332993}"/>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79296</xdr:rowOff>
    </xdr:from>
    <xdr:to>
      <xdr:col>54</xdr:col>
      <xdr:colOff>189865</xdr:colOff>
      <xdr:row>108</xdr:row>
      <xdr:rowOff>73896</xdr:rowOff>
    </xdr:to>
    <xdr:cxnSp macro="">
      <xdr:nvCxnSpPr>
        <xdr:cNvPr id="456" name="直線コネクタ 455">
          <a:extLst>
            <a:ext uri="{FF2B5EF4-FFF2-40B4-BE49-F238E27FC236}">
              <a16:creationId xmlns:a16="http://schemas.microsoft.com/office/drawing/2014/main" id="{D2A3DC91-16DC-443E-993E-A790C6316A69}"/>
            </a:ext>
          </a:extLst>
        </xdr:cNvPr>
        <xdr:cNvCxnSpPr/>
      </xdr:nvCxnSpPr>
      <xdr:spPr>
        <a:xfrm flipV="1">
          <a:off x="9429115" y="16271796"/>
          <a:ext cx="0" cy="129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77723</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0F0F00F8-02D2-468C-8EE8-8ADF99EFC8F1}"/>
            </a:ext>
          </a:extLst>
        </xdr:cNvPr>
        <xdr:cNvSpPr txBox="1"/>
      </xdr:nvSpPr>
      <xdr:spPr>
        <a:xfrm>
          <a:off x="9467850" y="17565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73896</xdr:rowOff>
    </xdr:from>
    <xdr:to>
      <xdr:col>55</xdr:col>
      <xdr:colOff>88900</xdr:colOff>
      <xdr:row>108</xdr:row>
      <xdr:rowOff>73896</xdr:rowOff>
    </xdr:to>
    <xdr:cxnSp macro="">
      <xdr:nvCxnSpPr>
        <xdr:cNvPr id="458" name="直線コネクタ 457">
          <a:extLst>
            <a:ext uri="{FF2B5EF4-FFF2-40B4-BE49-F238E27FC236}">
              <a16:creationId xmlns:a16="http://schemas.microsoft.com/office/drawing/2014/main" id="{AAA61744-B41B-47EE-8DC3-6FDDBDD9B48C}"/>
            </a:ext>
          </a:extLst>
        </xdr:cNvPr>
        <xdr:cNvCxnSpPr/>
      </xdr:nvCxnSpPr>
      <xdr:spPr>
        <a:xfrm>
          <a:off x="9363075" y="175617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25973</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BD11666C-D433-4492-8682-0CFAE0A60FFA}"/>
            </a:ext>
          </a:extLst>
        </xdr:cNvPr>
        <xdr:cNvSpPr txBox="1"/>
      </xdr:nvSpPr>
      <xdr:spPr>
        <a:xfrm>
          <a:off x="9467850" y="1605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79296</xdr:rowOff>
    </xdr:from>
    <xdr:to>
      <xdr:col>55</xdr:col>
      <xdr:colOff>88900</xdr:colOff>
      <xdr:row>100</xdr:row>
      <xdr:rowOff>79296</xdr:rowOff>
    </xdr:to>
    <xdr:cxnSp macro="">
      <xdr:nvCxnSpPr>
        <xdr:cNvPr id="460" name="直線コネクタ 459">
          <a:extLst>
            <a:ext uri="{FF2B5EF4-FFF2-40B4-BE49-F238E27FC236}">
              <a16:creationId xmlns:a16="http://schemas.microsoft.com/office/drawing/2014/main" id="{64689C46-EA9B-4DA1-91CB-0517E195265E}"/>
            </a:ext>
          </a:extLst>
        </xdr:cNvPr>
        <xdr:cNvCxnSpPr/>
      </xdr:nvCxnSpPr>
      <xdr:spPr>
        <a:xfrm>
          <a:off x="9363075" y="162717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136113</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A2858E3D-F711-410F-B57F-59A913AD401B}"/>
            </a:ext>
          </a:extLst>
        </xdr:cNvPr>
        <xdr:cNvSpPr txBox="1"/>
      </xdr:nvSpPr>
      <xdr:spPr>
        <a:xfrm>
          <a:off x="9467850" y="17138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157686</xdr:rowOff>
    </xdr:from>
    <xdr:to>
      <xdr:col>55</xdr:col>
      <xdr:colOff>50800</xdr:colOff>
      <xdr:row>106</xdr:row>
      <xdr:rowOff>87836</xdr:rowOff>
    </xdr:to>
    <xdr:sp macro="" textlink="">
      <xdr:nvSpPr>
        <xdr:cNvPr id="462" name="フローチャート: 判断 461">
          <a:extLst>
            <a:ext uri="{FF2B5EF4-FFF2-40B4-BE49-F238E27FC236}">
              <a16:creationId xmlns:a16="http://schemas.microsoft.com/office/drawing/2014/main" id="{99D92366-2BB5-4EEA-946E-0C5ABF9C4CB5}"/>
            </a:ext>
          </a:extLst>
        </xdr:cNvPr>
        <xdr:cNvSpPr/>
      </xdr:nvSpPr>
      <xdr:spPr>
        <a:xfrm>
          <a:off x="9401175" y="1716298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162789</xdr:rowOff>
    </xdr:from>
    <xdr:to>
      <xdr:col>50</xdr:col>
      <xdr:colOff>165100</xdr:colOff>
      <xdr:row>106</xdr:row>
      <xdr:rowOff>92939</xdr:rowOff>
    </xdr:to>
    <xdr:sp macro="" textlink="">
      <xdr:nvSpPr>
        <xdr:cNvPr id="463" name="フローチャート: 判断 462">
          <a:extLst>
            <a:ext uri="{FF2B5EF4-FFF2-40B4-BE49-F238E27FC236}">
              <a16:creationId xmlns:a16="http://schemas.microsoft.com/office/drawing/2014/main" id="{1E7AF211-3EE8-492B-A022-FE7F4890B73B}"/>
            </a:ext>
          </a:extLst>
        </xdr:cNvPr>
        <xdr:cNvSpPr/>
      </xdr:nvSpPr>
      <xdr:spPr>
        <a:xfrm>
          <a:off x="8639175" y="171617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168915</xdr:rowOff>
    </xdr:from>
    <xdr:to>
      <xdr:col>46</xdr:col>
      <xdr:colOff>38100</xdr:colOff>
      <xdr:row>106</xdr:row>
      <xdr:rowOff>99065</xdr:rowOff>
    </xdr:to>
    <xdr:sp macro="" textlink="">
      <xdr:nvSpPr>
        <xdr:cNvPr id="464" name="フローチャート: 判断 463">
          <a:extLst>
            <a:ext uri="{FF2B5EF4-FFF2-40B4-BE49-F238E27FC236}">
              <a16:creationId xmlns:a16="http://schemas.microsoft.com/office/drawing/2014/main" id="{1D349ACB-ED8F-4670-BEA3-B00C8ACEAB51}"/>
            </a:ext>
          </a:extLst>
        </xdr:cNvPr>
        <xdr:cNvSpPr/>
      </xdr:nvSpPr>
      <xdr:spPr>
        <a:xfrm>
          <a:off x="7839075" y="171615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12954</xdr:rowOff>
    </xdr:from>
    <xdr:to>
      <xdr:col>41</xdr:col>
      <xdr:colOff>101600</xdr:colOff>
      <xdr:row>106</xdr:row>
      <xdr:rowOff>114554</xdr:rowOff>
    </xdr:to>
    <xdr:sp macro="" textlink="">
      <xdr:nvSpPr>
        <xdr:cNvPr id="465" name="フローチャート: 判断 464">
          <a:extLst>
            <a:ext uri="{FF2B5EF4-FFF2-40B4-BE49-F238E27FC236}">
              <a16:creationId xmlns:a16="http://schemas.microsoft.com/office/drawing/2014/main" id="{93725F85-25BF-49C8-A7F2-A8CFA53C40D3}"/>
            </a:ext>
          </a:extLst>
        </xdr:cNvPr>
        <xdr:cNvSpPr/>
      </xdr:nvSpPr>
      <xdr:spPr>
        <a:xfrm>
          <a:off x="7029450" y="171738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18180</xdr:rowOff>
    </xdr:from>
    <xdr:to>
      <xdr:col>36</xdr:col>
      <xdr:colOff>165100</xdr:colOff>
      <xdr:row>106</xdr:row>
      <xdr:rowOff>119780</xdr:rowOff>
    </xdr:to>
    <xdr:sp macro="" textlink="">
      <xdr:nvSpPr>
        <xdr:cNvPr id="466" name="フローチャート: 判断 465">
          <a:extLst>
            <a:ext uri="{FF2B5EF4-FFF2-40B4-BE49-F238E27FC236}">
              <a16:creationId xmlns:a16="http://schemas.microsoft.com/office/drawing/2014/main" id="{D9209CBA-22D1-442C-A943-9A5E74BF9759}"/>
            </a:ext>
          </a:extLst>
        </xdr:cNvPr>
        <xdr:cNvSpPr/>
      </xdr:nvSpPr>
      <xdr:spPr>
        <a:xfrm>
          <a:off x="6238875" y="171822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019FAE9-36A7-431A-BA8F-55C048B339E2}"/>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6A0BFC9-A17F-40B5-8B1A-1E18C9262699}"/>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DA1EE82-7B1A-4EB3-B1EF-C11CE5838155}"/>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C07456B-B6F7-4EFE-9901-CFCA8A8A9095}"/>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FCA0ED1-ADC3-4121-8527-014706158AF0}"/>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28496</xdr:rowOff>
    </xdr:from>
    <xdr:to>
      <xdr:col>55</xdr:col>
      <xdr:colOff>50800</xdr:colOff>
      <xdr:row>100</xdr:row>
      <xdr:rowOff>130096</xdr:rowOff>
    </xdr:to>
    <xdr:sp macro="" textlink="">
      <xdr:nvSpPr>
        <xdr:cNvPr id="472" name="楕円 471">
          <a:extLst>
            <a:ext uri="{FF2B5EF4-FFF2-40B4-BE49-F238E27FC236}">
              <a16:creationId xmlns:a16="http://schemas.microsoft.com/office/drawing/2014/main" id="{AC83A7BF-44FB-4D5A-A9EE-63D082EB5BF4}"/>
            </a:ext>
          </a:extLst>
        </xdr:cNvPr>
        <xdr:cNvSpPr/>
      </xdr:nvSpPr>
      <xdr:spPr>
        <a:xfrm>
          <a:off x="9401175" y="1622417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152973</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CE359EB8-EEE0-4263-8C29-7B62F784D306}"/>
            </a:ext>
          </a:extLst>
        </xdr:cNvPr>
        <xdr:cNvSpPr txBox="1"/>
      </xdr:nvSpPr>
      <xdr:spPr>
        <a:xfrm>
          <a:off x="9467850" y="1618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57752</xdr:rowOff>
    </xdr:from>
    <xdr:to>
      <xdr:col>50</xdr:col>
      <xdr:colOff>165100</xdr:colOff>
      <xdr:row>100</xdr:row>
      <xdr:rowOff>159352</xdr:rowOff>
    </xdr:to>
    <xdr:sp macro="" textlink="">
      <xdr:nvSpPr>
        <xdr:cNvPr id="474" name="楕円 473">
          <a:extLst>
            <a:ext uri="{FF2B5EF4-FFF2-40B4-BE49-F238E27FC236}">
              <a16:creationId xmlns:a16="http://schemas.microsoft.com/office/drawing/2014/main" id="{A51E37AC-E26C-4B2B-BFA7-A05C58B56995}"/>
            </a:ext>
          </a:extLst>
        </xdr:cNvPr>
        <xdr:cNvSpPr/>
      </xdr:nvSpPr>
      <xdr:spPr>
        <a:xfrm>
          <a:off x="8639175" y="1625025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79296</xdr:rowOff>
    </xdr:from>
    <xdr:to>
      <xdr:col>55</xdr:col>
      <xdr:colOff>0</xdr:colOff>
      <xdr:row>100</xdr:row>
      <xdr:rowOff>108552</xdr:rowOff>
    </xdr:to>
    <xdr:cxnSp macro="">
      <xdr:nvCxnSpPr>
        <xdr:cNvPr id="475" name="直線コネクタ 474">
          <a:extLst>
            <a:ext uri="{FF2B5EF4-FFF2-40B4-BE49-F238E27FC236}">
              <a16:creationId xmlns:a16="http://schemas.microsoft.com/office/drawing/2014/main" id="{3532E002-FEA7-46CA-8C02-7AD31C49596D}"/>
            </a:ext>
          </a:extLst>
        </xdr:cNvPr>
        <xdr:cNvCxnSpPr/>
      </xdr:nvCxnSpPr>
      <xdr:spPr>
        <a:xfrm flipV="1">
          <a:off x="8686800" y="16271796"/>
          <a:ext cx="742950" cy="2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92390</xdr:rowOff>
    </xdr:from>
    <xdr:to>
      <xdr:col>46</xdr:col>
      <xdr:colOff>38100</xdr:colOff>
      <xdr:row>101</xdr:row>
      <xdr:rowOff>22540</xdr:rowOff>
    </xdr:to>
    <xdr:sp macro="" textlink="">
      <xdr:nvSpPr>
        <xdr:cNvPr id="476" name="楕円 475">
          <a:extLst>
            <a:ext uri="{FF2B5EF4-FFF2-40B4-BE49-F238E27FC236}">
              <a16:creationId xmlns:a16="http://schemas.microsoft.com/office/drawing/2014/main" id="{E6339BA9-B346-42BC-9FBB-C51903ED999C}"/>
            </a:ext>
          </a:extLst>
        </xdr:cNvPr>
        <xdr:cNvSpPr/>
      </xdr:nvSpPr>
      <xdr:spPr>
        <a:xfrm>
          <a:off x="7839075" y="16284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108552</xdr:rowOff>
    </xdr:from>
    <xdr:to>
      <xdr:col>50</xdr:col>
      <xdr:colOff>114300</xdr:colOff>
      <xdr:row>100</xdr:row>
      <xdr:rowOff>143190</xdr:rowOff>
    </xdr:to>
    <xdr:cxnSp macro="">
      <xdr:nvCxnSpPr>
        <xdr:cNvPr id="477" name="直線コネクタ 476">
          <a:extLst>
            <a:ext uri="{FF2B5EF4-FFF2-40B4-BE49-F238E27FC236}">
              <a16:creationId xmlns:a16="http://schemas.microsoft.com/office/drawing/2014/main" id="{F9828A0C-6B3A-4309-9D84-1F7492819083}"/>
            </a:ext>
          </a:extLst>
        </xdr:cNvPr>
        <xdr:cNvCxnSpPr/>
      </xdr:nvCxnSpPr>
      <xdr:spPr>
        <a:xfrm flipV="1">
          <a:off x="7886700" y="16297877"/>
          <a:ext cx="800100" cy="3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22689</xdr:rowOff>
    </xdr:from>
    <xdr:to>
      <xdr:col>41</xdr:col>
      <xdr:colOff>101600</xdr:colOff>
      <xdr:row>101</xdr:row>
      <xdr:rowOff>124289</xdr:rowOff>
    </xdr:to>
    <xdr:sp macro="" textlink="">
      <xdr:nvSpPr>
        <xdr:cNvPr id="478" name="楕円 477">
          <a:extLst>
            <a:ext uri="{FF2B5EF4-FFF2-40B4-BE49-F238E27FC236}">
              <a16:creationId xmlns:a16="http://schemas.microsoft.com/office/drawing/2014/main" id="{96C5B05D-C8C5-4902-824C-DB2BED69DF3E}"/>
            </a:ext>
          </a:extLst>
        </xdr:cNvPr>
        <xdr:cNvSpPr/>
      </xdr:nvSpPr>
      <xdr:spPr>
        <a:xfrm>
          <a:off x="7029450" y="163802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143190</xdr:rowOff>
    </xdr:from>
    <xdr:to>
      <xdr:col>45</xdr:col>
      <xdr:colOff>177800</xdr:colOff>
      <xdr:row>101</xdr:row>
      <xdr:rowOff>73489</xdr:rowOff>
    </xdr:to>
    <xdr:cxnSp macro="">
      <xdr:nvCxnSpPr>
        <xdr:cNvPr id="479" name="直線コネクタ 478">
          <a:extLst>
            <a:ext uri="{FF2B5EF4-FFF2-40B4-BE49-F238E27FC236}">
              <a16:creationId xmlns:a16="http://schemas.microsoft.com/office/drawing/2014/main" id="{A856CEB7-647E-41BE-A52E-1C49163D0EE3}"/>
            </a:ext>
          </a:extLst>
        </xdr:cNvPr>
        <xdr:cNvCxnSpPr/>
      </xdr:nvCxnSpPr>
      <xdr:spPr>
        <a:xfrm flipV="1">
          <a:off x="7077075" y="16332515"/>
          <a:ext cx="809625" cy="9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50674</xdr:rowOff>
    </xdr:from>
    <xdr:to>
      <xdr:col>36</xdr:col>
      <xdr:colOff>165100</xdr:colOff>
      <xdr:row>101</xdr:row>
      <xdr:rowOff>152274</xdr:rowOff>
    </xdr:to>
    <xdr:sp macro="" textlink="">
      <xdr:nvSpPr>
        <xdr:cNvPr id="480" name="楕円 479">
          <a:extLst>
            <a:ext uri="{FF2B5EF4-FFF2-40B4-BE49-F238E27FC236}">
              <a16:creationId xmlns:a16="http://schemas.microsoft.com/office/drawing/2014/main" id="{4C0074BD-589C-4A4E-8696-D361D13624BF}"/>
            </a:ext>
          </a:extLst>
        </xdr:cNvPr>
        <xdr:cNvSpPr/>
      </xdr:nvSpPr>
      <xdr:spPr>
        <a:xfrm>
          <a:off x="6238875" y="164019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73489</xdr:rowOff>
    </xdr:from>
    <xdr:to>
      <xdr:col>41</xdr:col>
      <xdr:colOff>50800</xdr:colOff>
      <xdr:row>101</xdr:row>
      <xdr:rowOff>101474</xdr:rowOff>
    </xdr:to>
    <xdr:cxnSp macro="">
      <xdr:nvCxnSpPr>
        <xdr:cNvPr id="481" name="直線コネクタ 480">
          <a:extLst>
            <a:ext uri="{FF2B5EF4-FFF2-40B4-BE49-F238E27FC236}">
              <a16:creationId xmlns:a16="http://schemas.microsoft.com/office/drawing/2014/main" id="{D7213167-9489-4650-808C-42F0A9B98968}"/>
            </a:ext>
          </a:extLst>
        </xdr:cNvPr>
        <xdr:cNvCxnSpPr/>
      </xdr:nvCxnSpPr>
      <xdr:spPr>
        <a:xfrm flipV="1">
          <a:off x="6286500" y="16427914"/>
          <a:ext cx="790575" cy="3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84066</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95ED0A38-8DD3-4FF2-9401-9C07584DC0ED}"/>
            </a:ext>
          </a:extLst>
        </xdr:cNvPr>
        <xdr:cNvSpPr txBox="1"/>
      </xdr:nvSpPr>
      <xdr:spPr>
        <a:xfrm>
          <a:off x="8429136" y="1725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90192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30CA0C8D-746C-4E25-B05A-531FE310989F}"/>
            </a:ext>
          </a:extLst>
        </xdr:cNvPr>
        <xdr:cNvSpPr txBox="1"/>
      </xdr:nvSpPr>
      <xdr:spPr>
        <a:xfrm>
          <a:off x="7648086" y="1725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105681</xdr:rowOff>
    </xdr:from>
    <xdr:ext cx="534377" cy="259045"/>
    <xdr:sp macro="" textlink="">
      <xdr:nvSpPr>
        <xdr:cNvPr id="484" name="n_3aveValue【港湾・漁港】&#10;一人当たり有形固定資産（償却資産）額">
          <a:extLst>
            <a:ext uri="{FF2B5EF4-FFF2-40B4-BE49-F238E27FC236}">
              <a16:creationId xmlns:a16="http://schemas.microsoft.com/office/drawing/2014/main" id="{0B3B5FA9-E105-44A7-9DF8-07757CB3C093}"/>
            </a:ext>
          </a:extLst>
        </xdr:cNvPr>
        <xdr:cNvSpPr txBox="1"/>
      </xdr:nvSpPr>
      <xdr:spPr>
        <a:xfrm>
          <a:off x="6847986" y="1726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110907</xdr:rowOff>
    </xdr:from>
    <xdr:ext cx="534377" cy="259045"/>
    <xdr:sp macro="" textlink="">
      <xdr:nvSpPr>
        <xdr:cNvPr id="485" name="n_4aveValue【港湾・漁港】&#10;一人当たり有形固定資産（償却資産）額">
          <a:extLst>
            <a:ext uri="{FF2B5EF4-FFF2-40B4-BE49-F238E27FC236}">
              <a16:creationId xmlns:a16="http://schemas.microsoft.com/office/drawing/2014/main" id="{5BB73C7D-BCDA-499D-9C7C-872774AC577D}"/>
            </a:ext>
          </a:extLst>
        </xdr:cNvPr>
        <xdr:cNvSpPr txBox="1"/>
      </xdr:nvSpPr>
      <xdr:spPr>
        <a:xfrm>
          <a:off x="6038361" y="172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4429</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5C814AF0-998C-4CB4-BF86-2435EE3A90C0}"/>
            </a:ext>
          </a:extLst>
        </xdr:cNvPr>
        <xdr:cNvSpPr txBox="1"/>
      </xdr:nvSpPr>
      <xdr:spPr>
        <a:xfrm>
          <a:off x="8399995" y="1603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39067</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38CC60AD-DE76-4107-9F5A-8A00B819C22A}"/>
            </a:ext>
          </a:extLst>
        </xdr:cNvPr>
        <xdr:cNvSpPr txBox="1"/>
      </xdr:nvSpPr>
      <xdr:spPr>
        <a:xfrm>
          <a:off x="7609420" y="1606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140816</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18BDFED9-9015-4B90-9111-44F3E684C497}"/>
            </a:ext>
          </a:extLst>
        </xdr:cNvPr>
        <xdr:cNvSpPr txBox="1"/>
      </xdr:nvSpPr>
      <xdr:spPr>
        <a:xfrm>
          <a:off x="6818845" y="1617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99</xdr:row>
      <xdr:rowOff>168801</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56C5A483-96B3-40AA-B048-AAC7B16FC862}"/>
            </a:ext>
          </a:extLst>
        </xdr:cNvPr>
        <xdr:cNvSpPr txBox="1"/>
      </xdr:nvSpPr>
      <xdr:spPr>
        <a:xfrm>
          <a:off x="6009220" y="1618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CDA5B451-F072-4FC8-B3C3-20A89FB77520}"/>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494DE546-46A2-4ABE-A252-DABE86CC6068}"/>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89AB792C-4E49-45DF-B81C-D92AE3E4E4E4}"/>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752570C0-AB5A-43E0-89A6-E19A4E9709B9}"/>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9AC4CD69-B456-4CEE-95C6-B9413E3CF3E4}"/>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DD353110-D93C-46AC-893F-1C9246FCC3FA}"/>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F48FD12E-120B-4FED-A324-B051AEF5F073}"/>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A2E4EC7-99F8-4DF4-98DC-BDA5985CB5E2}"/>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CBD86574-81AA-4AE5-B448-DE615F653FBB}"/>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ED4061DA-5021-4AAE-B57D-25D88D2D8577}"/>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0" name="テキスト ボックス 499">
          <a:extLst>
            <a:ext uri="{FF2B5EF4-FFF2-40B4-BE49-F238E27FC236}">
              <a16:creationId xmlns:a16="http://schemas.microsoft.com/office/drawing/2014/main" id="{FFEFF9E0-D730-49A4-85B7-010B0265F9B8}"/>
            </a:ext>
          </a:extLst>
        </xdr:cNvPr>
        <xdr:cNvSpPr txBox="1"/>
      </xdr:nvSpPr>
      <xdr:spPr>
        <a:xfrm>
          <a:off x="10845966"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6EEB2A7B-45FF-472A-8FFE-55F08E7A304F}"/>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2" name="テキスト ボックス 501">
          <a:extLst>
            <a:ext uri="{FF2B5EF4-FFF2-40B4-BE49-F238E27FC236}">
              <a16:creationId xmlns:a16="http://schemas.microsoft.com/office/drawing/2014/main" id="{67F74CC9-BD4A-4D59-A64E-D29120EDB9FC}"/>
            </a:ext>
          </a:extLst>
        </xdr:cNvPr>
        <xdr:cNvSpPr txBox="1"/>
      </xdr:nvSpPr>
      <xdr:spPr>
        <a:xfrm>
          <a:off x="10845966"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BFCEAF5B-78F2-4B11-8921-7A8BDE81FF5A}"/>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8F4662A2-41A6-43F3-805D-4A420B69101D}"/>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EE11E278-B460-4978-A109-DE1F77706A58}"/>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C75048B-0B6B-4B5F-B0AD-6493F9C63BD2}"/>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B25B80F0-B9AA-4791-8ED5-EC4039601519}"/>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8F34AAEB-1D8C-4B31-ACC0-75755156B4BD}"/>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480CBABF-A563-401F-8F5B-F28DDA99F636}"/>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B865BFB7-23E4-4CD5-AA46-31BE4C62421D}"/>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E5DDA557-870B-4D76-B656-2D2E2CBE3B36}"/>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a:extLst>
            <a:ext uri="{FF2B5EF4-FFF2-40B4-BE49-F238E27FC236}">
              <a16:creationId xmlns:a16="http://schemas.microsoft.com/office/drawing/2014/main" id="{DC36E317-EFB1-4B77-950C-24FA603CF0CC}"/>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433573D2-844A-495C-989D-6085E58B6AF8}"/>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3810</xdr:rowOff>
    </xdr:to>
    <xdr:cxnSp macro="">
      <xdr:nvCxnSpPr>
        <xdr:cNvPr id="514" name="直線コネクタ 513">
          <a:extLst>
            <a:ext uri="{FF2B5EF4-FFF2-40B4-BE49-F238E27FC236}">
              <a16:creationId xmlns:a16="http://schemas.microsoft.com/office/drawing/2014/main" id="{DA26D0B3-4208-4839-9443-E6634E059FD9}"/>
            </a:ext>
          </a:extLst>
        </xdr:cNvPr>
        <xdr:cNvCxnSpPr/>
      </xdr:nvCxnSpPr>
      <xdr:spPr>
        <a:xfrm flipV="1">
          <a:off x="14696439" y="5354320"/>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99B615E8-BA1D-4932-8376-9C3B8DD4EBC6}"/>
            </a:ext>
          </a:extLst>
        </xdr:cNvPr>
        <xdr:cNvSpPr txBox="1"/>
      </xdr:nvSpPr>
      <xdr:spPr>
        <a:xfrm>
          <a:off x="14735175" y="681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16" name="直線コネクタ 515">
          <a:extLst>
            <a:ext uri="{FF2B5EF4-FFF2-40B4-BE49-F238E27FC236}">
              <a16:creationId xmlns:a16="http://schemas.microsoft.com/office/drawing/2014/main" id="{AA04A143-7781-485A-A2B0-885622AF8435}"/>
            </a:ext>
          </a:extLst>
        </xdr:cNvPr>
        <xdr:cNvCxnSpPr/>
      </xdr:nvCxnSpPr>
      <xdr:spPr>
        <a:xfrm>
          <a:off x="14611350" y="68078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E754127B-883D-4DB7-922F-7C26B56B3E79}"/>
            </a:ext>
          </a:extLst>
        </xdr:cNvPr>
        <xdr:cNvSpPr txBox="1"/>
      </xdr:nvSpPr>
      <xdr:spPr>
        <a:xfrm>
          <a:off x="14735175" y="51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518" name="直線コネクタ 517">
          <a:extLst>
            <a:ext uri="{FF2B5EF4-FFF2-40B4-BE49-F238E27FC236}">
              <a16:creationId xmlns:a16="http://schemas.microsoft.com/office/drawing/2014/main" id="{BEDE86B9-E6CC-422D-A571-93C24FE4D4A1}"/>
            </a:ext>
          </a:extLst>
        </xdr:cNvPr>
        <xdr:cNvCxnSpPr/>
      </xdr:nvCxnSpPr>
      <xdr:spPr>
        <a:xfrm>
          <a:off x="14611350" y="53543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6367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28C0ACED-348A-4BE7-A1CC-28A22A67B61F}"/>
            </a:ext>
          </a:extLst>
        </xdr:cNvPr>
        <xdr:cNvSpPr txBox="1"/>
      </xdr:nvSpPr>
      <xdr:spPr>
        <a:xfrm>
          <a:off x="14735175" y="5838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520" name="フローチャート: 判断 519">
          <a:extLst>
            <a:ext uri="{FF2B5EF4-FFF2-40B4-BE49-F238E27FC236}">
              <a16:creationId xmlns:a16="http://schemas.microsoft.com/office/drawing/2014/main" id="{3A274FD5-D7C1-4B15-8788-D9B83D51E5EA}"/>
            </a:ext>
          </a:extLst>
        </xdr:cNvPr>
        <xdr:cNvSpPr/>
      </xdr:nvSpPr>
      <xdr:spPr>
        <a:xfrm>
          <a:off x="14649450" y="59842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521" name="フローチャート: 判断 520">
          <a:extLst>
            <a:ext uri="{FF2B5EF4-FFF2-40B4-BE49-F238E27FC236}">
              <a16:creationId xmlns:a16="http://schemas.microsoft.com/office/drawing/2014/main" id="{B0138FF1-CB61-406A-9DDF-3B450019701E}"/>
            </a:ext>
          </a:extLst>
        </xdr:cNvPr>
        <xdr:cNvSpPr/>
      </xdr:nvSpPr>
      <xdr:spPr>
        <a:xfrm>
          <a:off x="13887450" y="59423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40640</xdr:rowOff>
    </xdr:from>
    <xdr:to>
      <xdr:col>76</xdr:col>
      <xdr:colOff>165100</xdr:colOff>
      <xdr:row>36</xdr:row>
      <xdr:rowOff>142240</xdr:rowOff>
    </xdr:to>
    <xdr:sp macro="" textlink="">
      <xdr:nvSpPr>
        <xdr:cNvPr id="522" name="フローチャート: 判断 521">
          <a:extLst>
            <a:ext uri="{FF2B5EF4-FFF2-40B4-BE49-F238E27FC236}">
              <a16:creationId xmlns:a16="http://schemas.microsoft.com/office/drawing/2014/main" id="{EFA6F5C7-E534-4BD4-B160-3493BEDBA1AB}"/>
            </a:ext>
          </a:extLst>
        </xdr:cNvPr>
        <xdr:cNvSpPr/>
      </xdr:nvSpPr>
      <xdr:spPr>
        <a:xfrm>
          <a:off x="13096875" y="58699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33020</xdr:rowOff>
    </xdr:from>
    <xdr:to>
      <xdr:col>72</xdr:col>
      <xdr:colOff>38100</xdr:colOff>
      <xdr:row>36</xdr:row>
      <xdr:rowOff>134620</xdr:rowOff>
    </xdr:to>
    <xdr:sp macro="" textlink="">
      <xdr:nvSpPr>
        <xdr:cNvPr id="523" name="フローチャート: 判断 522">
          <a:extLst>
            <a:ext uri="{FF2B5EF4-FFF2-40B4-BE49-F238E27FC236}">
              <a16:creationId xmlns:a16="http://schemas.microsoft.com/office/drawing/2014/main" id="{AE4B8F0D-CC9F-4111-A358-9D59BC1DE855}"/>
            </a:ext>
          </a:extLst>
        </xdr:cNvPr>
        <xdr:cNvSpPr/>
      </xdr:nvSpPr>
      <xdr:spPr>
        <a:xfrm>
          <a:off x="12296775" y="58591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524" name="フローチャート: 判断 523">
          <a:extLst>
            <a:ext uri="{FF2B5EF4-FFF2-40B4-BE49-F238E27FC236}">
              <a16:creationId xmlns:a16="http://schemas.microsoft.com/office/drawing/2014/main" id="{4EEECA60-F550-4F5F-8731-5E3C7ECC2927}"/>
            </a:ext>
          </a:extLst>
        </xdr:cNvPr>
        <xdr:cNvSpPr/>
      </xdr:nvSpPr>
      <xdr:spPr>
        <a:xfrm>
          <a:off x="11487150" y="59461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8AD551E-A70A-4F55-8624-16E244D67DF1}"/>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110CE9B6-EF64-43EC-A2DC-5B305841869E}"/>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59BA696-9AF4-46D0-BAD0-5B3E953C720A}"/>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576E02D-93B2-499E-993B-67B95E3757C7}"/>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F03AE26-C98F-4329-89E6-0BF0986C36CB}"/>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59690</xdr:rowOff>
    </xdr:from>
    <xdr:to>
      <xdr:col>85</xdr:col>
      <xdr:colOff>177800</xdr:colOff>
      <xdr:row>40</xdr:row>
      <xdr:rowOff>161290</xdr:rowOff>
    </xdr:to>
    <xdr:sp macro="" textlink="">
      <xdr:nvSpPr>
        <xdr:cNvPr id="530" name="楕円 529">
          <a:extLst>
            <a:ext uri="{FF2B5EF4-FFF2-40B4-BE49-F238E27FC236}">
              <a16:creationId xmlns:a16="http://schemas.microsoft.com/office/drawing/2014/main" id="{B46932E0-14F6-4587-A1B6-9E209C61EF67}"/>
            </a:ext>
          </a:extLst>
        </xdr:cNvPr>
        <xdr:cNvSpPr/>
      </xdr:nvSpPr>
      <xdr:spPr>
        <a:xfrm>
          <a:off x="14649450" y="65366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38117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90C354DE-162C-483C-BD73-47930F46B5FE}"/>
            </a:ext>
          </a:extLst>
        </xdr:cNvPr>
        <xdr:cNvSpPr txBox="1"/>
      </xdr:nvSpPr>
      <xdr:spPr>
        <a:xfrm>
          <a:off x="14735175"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xdr:rowOff>
    </xdr:from>
    <xdr:to>
      <xdr:col>81</xdr:col>
      <xdr:colOff>101600</xdr:colOff>
      <xdr:row>40</xdr:row>
      <xdr:rowOff>115570</xdr:rowOff>
    </xdr:to>
    <xdr:sp macro="" textlink="">
      <xdr:nvSpPr>
        <xdr:cNvPr id="532" name="楕円 531">
          <a:extLst>
            <a:ext uri="{FF2B5EF4-FFF2-40B4-BE49-F238E27FC236}">
              <a16:creationId xmlns:a16="http://schemas.microsoft.com/office/drawing/2014/main" id="{87DF9C1A-2934-42D2-A968-5CCC92F9C6F1}"/>
            </a:ext>
          </a:extLst>
        </xdr:cNvPr>
        <xdr:cNvSpPr/>
      </xdr:nvSpPr>
      <xdr:spPr>
        <a:xfrm>
          <a:off x="13887450" y="64877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64770</xdr:rowOff>
    </xdr:from>
    <xdr:to>
      <xdr:col>85</xdr:col>
      <xdr:colOff>127000</xdr:colOff>
      <xdr:row>40</xdr:row>
      <xdr:rowOff>110490</xdr:rowOff>
    </xdr:to>
    <xdr:cxnSp macro="">
      <xdr:nvCxnSpPr>
        <xdr:cNvPr id="533" name="直線コネクタ 532">
          <a:extLst>
            <a:ext uri="{FF2B5EF4-FFF2-40B4-BE49-F238E27FC236}">
              <a16:creationId xmlns:a16="http://schemas.microsoft.com/office/drawing/2014/main" id="{D29C8EDC-41E3-4044-8C17-472E6BE3D388}"/>
            </a:ext>
          </a:extLst>
        </xdr:cNvPr>
        <xdr:cNvCxnSpPr/>
      </xdr:nvCxnSpPr>
      <xdr:spPr>
        <a:xfrm>
          <a:off x="13935075" y="6544945"/>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128270</xdr:rowOff>
    </xdr:from>
    <xdr:to>
      <xdr:col>76</xdr:col>
      <xdr:colOff>165100</xdr:colOff>
      <xdr:row>40</xdr:row>
      <xdr:rowOff>58420</xdr:rowOff>
    </xdr:to>
    <xdr:sp macro="" textlink="">
      <xdr:nvSpPr>
        <xdr:cNvPr id="534" name="楕円 533">
          <a:extLst>
            <a:ext uri="{FF2B5EF4-FFF2-40B4-BE49-F238E27FC236}">
              <a16:creationId xmlns:a16="http://schemas.microsoft.com/office/drawing/2014/main" id="{7123F421-63C0-4C41-89F2-65C89D1ED1CE}"/>
            </a:ext>
          </a:extLst>
        </xdr:cNvPr>
        <xdr:cNvSpPr/>
      </xdr:nvSpPr>
      <xdr:spPr>
        <a:xfrm>
          <a:off x="13096875" y="6440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xdr:rowOff>
    </xdr:from>
    <xdr:to>
      <xdr:col>81</xdr:col>
      <xdr:colOff>50800</xdr:colOff>
      <xdr:row>40</xdr:row>
      <xdr:rowOff>64770</xdr:rowOff>
    </xdr:to>
    <xdr:cxnSp macro="">
      <xdr:nvCxnSpPr>
        <xdr:cNvPr id="535" name="直線コネクタ 534">
          <a:extLst>
            <a:ext uri="{FF2B5EF4-FFF2-40B4-BE49-F238E27FC236}">
              <a16:creationId xmlns:a16="http://schemas.microsoft.com/office/drawing/2014/main" id="{F4665612-D810-4984-B47A-DE07C57D2371}"/>
            </a:ext>
          </a:extLst>
        </xdr:cNvPr>
        <xdr:cNvCxnSpPr/>
      </xdr:nvCxnSpPr>
      <xdr:spPr>
        <a:xfrm>
          <a:off x="13144500" y="6487795"/>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67310</xdr:rowOff>
    </xdr:from>
    <xdr:to>
      <xdr:col>72</xdr:col>
      <xdr:colOff>38100</xdr:colOff>
      <xdr:row>39</xdr:row>
      <xdr:rowOff>168910</xdr:rowOff>
    </xdr:to>
    <xdr:sp macro="" textlink="">
      <xdr:nvSpPr>
        <xdr:cNvPr id="536" name="楕円 535">
          <a:extLst>
            <a:ext uri="{FF2B5EF4-FFF2-40B4-BE49-F238E27FC236}">
              <a16:creationId xmlns:a16="http://schemas.microsoft.com/office/drawing/2014/main" id="{857D7D18-41F1-47C2-AE38-A37C87C94D53}"/>
            </a:ext>
          </a:extLst>
        </xdr:cNvPr>
        <xdr:cNvSpPr/>
      </xdr:nvSpPr>
      <xdr:spPr>
        <a:xfrm>
          <a:off x="12296775" y="63792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118110</xdr:rowOff>
    </xdr:from>
    <xdr:to>
      <xdr:col>76</xdr:col>
      <xdr:colOff>114300</xdr:colOff>
      <xdr:row>40</xdr:row>
      <xdr:rowOff>7620</xdr:rowOff>
    </xdr:to>
    <xdr:cxnSp macro="">
      <xdr:nvCxnSpPr>
        <xdr:cNvPr id="537" name="直線コネクタ 536">
          <a:extLst>
            <a:ext uri="{FF2B5EF4-FFF2-40B4-BE49-F238E27FC236}">
              <a16:creationId xmlns:a16="http://schemas.microsoft.com/office/drawing/2014/main" id="{04402655-8278-4A7A-BF0C-A71079A21FCB}"/>
            </a:ext>
          </a:extLst>
        </xdr:cNvPr>
        <xdr:cNvCxnSpPr/>
      </xdr:nvCxnSpPr>
      <xdr:spPr>
        <a:xfrm>
          <a:off x="12344400" y="6436360"/>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166370</xdr:rowOff>
    </xdr:from>
    <xdr:to>
      <xdr:col>67</xdr:col>
      <xdr:colOff>101600</xdr:colOff>
      <xdr:row>39</xdr:row>
      <xdr:rowOff>96520</xdr:rowOff>
    </xdr:to>
    <xdr:sp macro="" textlink="">
      <xdr:nvSpPr>
        <xdr:cNvPr id="538" name="楕円 537">
          <a:extLst>
            <a:ext uri="{FF2B5EF4-FFF2-40B4-BE49-F238E27FC236}">
              <a16:creationId xmlns:a16="http://schemas.microsoft.com/office/drawing/2014/main" id="{CCF2A46C-9E44-41F9-A90E-A37D457F47A0}"/>
            </a:ext>
          </a:extLst>
        </xdr:cNvPr>
        <xdr:cNvSpPr/>
      </xdr:nvSpPr>
      <xdr:spPr>
        <a:xfrm>
          <a:off x="11487150" y="63163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45720</xdr:rowOff>
    </xdr:from>
    <xdr:to>
      <xdr:col>71</xdr:col>
      <xdr:colOff>177800</xdr:colOff>
      <xdr:row>39</xdr:row>
      <xdr:rowOff>118110</xdr:rowOff>
    </xdr:to>
    <xdr:cxnSp macro="">
      <xdr:nvCxnSpPr>
        <xdr:cNvPr id="539" name="直線コネクタ 538">
          <a:extLst>
            <a:ext uri="{FF2B5EF4-FFF2-40B4-BE49-F238E27FC236}">
              <a16:creationId xmlns:a16="http://schemas.microsoft.com/office/drawing/2014/main" id="{CCF77DA9-432B-40BA-A8B0-9B76B7969698}"/>
            </a:ext>
          </a:extLst>
        </xdr:cNvPr>
        <xdr:cNvCxnSpPr/>
      </xdr:nvCxnSpPr>
      <xdr:spPr>
        <a:xfrm>
          <a:off x="11534775" y="6363970"/>
          <a:ext cx="809625"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E22C0164-89A9-4DEE-B865-1A49AA05D6F3}"/>
            </a:ext>
          </a:extLst>
        </xdr:cNvPr>
        <xdr:cNvSpPr txBox="1"/>
      </xdr:nvSpPr>
      <xdr:spPr>
        <a:xfrm>
          <a:off x="13745219"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158767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9D6BE192-8D57-4E77-8A1E-C0661DBB5913}"/>
            </a:ext>
          </a:extLst>
        </xdr:cNvPr>
        <xdr:cNvSpPr txBox="1"/>
      </xdr:nvSpPr>
      <xdr:spPr>
        <a:xfrm>
          <a:off x="12964169"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151147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6704D6D5-07F3-4BBE-BF00-5DEFDB177B49}"/>
            </a:ext>
          </a:extLst>
        </xdr:cNvPr>
        <xdr:cNvSpPr txBox="1"/>
      </xdr:nvSpPr>
      <xdr:spPr>
        <a:xfrm>
          <a:off x="12164069"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2F08D5BF-859D-4077-B30D-1EC921C7E263}"/>
            </a:ext>
          </a:extLst>
        </xdr:cNvPr>
        <xdr:cNvSpPr txBox="1"/>
      </xdr:nvSpPr>
      <xdr:spPr>
        <a:xfrm>
          <a:off x="11354444"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106697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7A4F7A3F-199A-4952-AC4C-08875750093B}"/>
            </a:ext>
          </a:extLst>
        </xdr:cNvPr>
        <xdr:cNvSpPr txBox="1"/>
      </xdr:nvSpPr>
      <xdr:spPr>
        <a:xfrm>
          <a:off x="13745219" y="658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49547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1F84F4E-D4C9-4400-86D1-42617BCEDADA}"/>
            </a:ext>
          </a:extLst>
        </xdr:cNvPr>
        <xdr:cNvSpPr txBox="1"/>
      </xdr:nvSpPr>
      <xdr:spPr>
        <a:xfrm>
          <a:off x="12964169"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160037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6BBB439B-B1AA-4FA8-AEE7-43BE689E5AC8}"/>
            </a:ext>
          </a:extLst>
        </xdr:cNvPr>
        <xdr:cNvSpPr txBox="1"/>
      </xdr:nvSpPr>
      <xdr:spPr>
        <a:xfrm>
          <a:off x="12164069" y="647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87647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2D81A310-489E-4071-88D8-46586A90DF4B}"/>
            </a:ext>
          </a:extLst>
        </xdr:cNvPr>
        <xdr:cNvSpPr txBox="1"/>
      </xdr:nvSpPr>
      <xdr:spPr>
        <a:xfrm>
          <a:off x="11354444" y="639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4ED750F3-CBE1-4CDF-A057-D96808E8A287}"/>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16B05202-4999-4DD0-8CA3-0BD7518D09F4}"/>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F6A1CB47-9D5C-4A28-AB1D-85631BBAA3DC}"/>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C34F7352-3E7F-44B4-8841-4D2D57985C96}"/>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E0778920-A8BC-40CF-944B-9B0159754207}"/>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3F335A68-4DC2-4188-8920-5FF6B4664CCB}"/>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E9D1850-AC2F-447D-A977-DE625CDE4F2C}"/>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386B466F-7B58-4606-BB59-A07216DD25C9}"/>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42A07CF4-A923-4B8C-824C-148490046E6D}"/>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120027BD-6372-47D1-8223-085AEFC343E1}"/>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D0150801-BD7F-4746-9EAB-FE7516FFF965}"/>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B9EF217C-3A3A-47C5-B313-94FC7E9D73A6}"/>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4A5CA7AE-FD1D-4477-A9E4-F1D4C8D6C64D}"/>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0EA35DEC-4420-4E4C-8E32-98191E087FE2}"/>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AE4B6FF0-5132-4C46-BCE5-D11CC7A94D0F}"/>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4CC7B792-5040-4436-9128-D191D7034519}"/>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558F8695-FE62-41B5-AEEC-49427C40AFBF}"/>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2F8D64F8-0B37-400E-9E8C-46366C7412CE}"/>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AAD81AB0-938F-4F04-B38E-6B18E1829990}"/>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53B4A513-3A34-44CA-BC99-FE8C504D6867}"/>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17F5D066-B2B7-48BD-A07C-2E9E85AD6270}"/>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569" name="直線コネクタ 568">
          <a:extLst>
            <a:ext uri="{FF2B5EF4-FFF2-40B4-BE49-F238E27FC236}">
              <a16:creationId xmlns:a16="http://schemas.microsoft.com/office/drawing/2014/main" id="{FD005CAF-78CF-4EC9-9781-B25030044047}"/>
            </a:ext>
          </a:extLst>
        </xdr:cNvPr>
        <xdr:cNvCxnSpPr/>
      </xdr:nvCxnSpPr>
      <xdr:spPr>
        <a:xfrm flipV="1">
          <a:off x="19954239" y="5589397"/>
          <a:ext cx="0" cy="992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1C9B3A47-17F5-4731-8F02-457E54AD427F}"/>
            </a:ext>
          </a:extLst>
        </xdr:cNvPr>
        <xdr:cNvSpPr txBox="1"/>
      </xdr:nvSpPr>
      <xdr:spPr>
        <a:xfrm>
          <a:off x="19992975" y="65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1" name="直線コネクタ 570">
          <a:extLst>
            <a:ext uri="{FF2B5EF4-FFF2-40B4-BE49-F238E27FC236}">
              <a16:creationId xmlns:a16="http://schemas.microsoft.com/office/drawing/2014/main" id="{4C0D8DC6-22D9-4C41-9D2F-58FC5B7CF989}"/>
            </a:ext>
          </a:extLst>
        </xdr:cNvPr>
        <xdr:cNvCxnSpPr/>
      </xdr:nvCxnSpPr>
      <xdr:spPr>
        <a:xfrm>
          <a:off x="19878675" y="65820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6C64B31E-D393-44FE-A45C-A17016CEDCD0}"/>
            </a:ext>
          </a:extLst>
        </xdr:cNvPr>
        <xdr:cNvSpPr txBox="1"/>
      </xdr:nvSpPr>
      <xdr:spPr>
        <a:xfrm>
          <a:off x="19992975" y="537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573" name="直線コネクタ 572">
          <a:extLst>
            <a:ext uri="{FF2B5EF4-FFF2-40B4-BE49-F238E27FC236}">
              <a16:creationId xmlns:a16="http://schemas.microsoft.com/office/drawing/2014/main" id="{F3F94026-ADB0-40A1-BB8B-9BD47B5BD76A}"/>
            </a:ext>
          </a:extLst>
        </xdr:cNvPr>
        <xdr:cNvCxnSpPr/>
      </xdr:nvCxnSpPr>
      <xdr:spPr>
        <a:xfrm>
          <a:off x="19878675" y="55893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92981</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F98E2850-DFA2-4BB1-9C5E-BF89A7979C14}"/>
            </a:ext>
          </a:extLst>
        </xdr:cNvPr>
        <xdr:cNvSpPr txBox="1"/>
      </xdr:nvSpPr>
      <xdr:spPr>
        <a:xfrm>
          <a:off x="19992975" y="608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575" name="フローチャート: 判断 574">
          <a:extLst>
            <a:ext uri="{FF2B5EF4-FFF2-40B4-BE49-F238E27FC236}">
              <a16:creationId xmlns:a16="http://schemas.microsoft.com/office/drawing/2014/main" id="{FF689ECB-F89F-4BCB-9258-848C69E65C8B}"/>
            </a:ext>
          </a:extLst>
        </xdr:cNvPr>
        <xdr:cNvSpPr/>
      </xdr:nvSpPr>
      <xdr:spPr>
        <a:xfrm>
          <a:off x="19897725" y="61057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macro="" textlink="">
      <xdr:nvSpPr>
        <xdr:cNvPr id="576" name="フローチャート: 判断 575">
          <a:extLst>
            <a:ext uri="{FF2B5EF4-FFF2-40B4-BE49-F238E27FC236}">
              <a16:creationId xmlns:a16="http://schemas.microsoft.com/office/drawing/2014/main" id="{F748ACE6-73AE-4DC2-AA6E-4BAEE154EF9A}"/>
            </a:ext>
          </a:extLst>
        </xdr:cNvPr>
        <xdr:cNvSpPr/>
      </xdr:nvSpPr>
      <xdr:spPr>
        <a:xfrm>
          <a:off x="19154775" y="611352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577" name="フローチャート: 判断 576">
          <a:extLst>
            <a:ext uri="{FF2B5EF4-FFF2-40B4-BE49-F238E27FC236}">
              <a16:creationId xmlns:a16="http://schemas.microsoft.com/office/drawing/2014/main" id="{1D3676E5-B3E5-4102-BEC2-D474F46DECAC}"/>
            </a:ext>
          </a:extLst>
        </xdr:cNvPr>
        <xdr:cNvSpPr/>
      </xdr:nvSpPr>
      <xdr:spPr>
        <a:xfrm>
          <a:off x="18345150" y="60934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578" name="フローチャート: 判断 577">
          <a:extLst>
            <a:ext uri="{FF2B5EF4-FFF2-40B4-BE49-F238E27FC236}">
              <a16:creationId xmlns:a16="http://schemas.microsoft.com/office/drawing/2014/main" id="{AA5ACE0F-E16C-421F-9D5D-53D71631C70C}"/>
            </a:ext>
          </a:extLst>
        </xdr:cNvPr>
        <xdr:cNvSpPr/>
      </xdr:nvSpPr>
      <xdr:spPr>
        <a:xfrm>
          <a:off x="17554575" y="61528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579" name="フローチャート: 判断 578">
          <a:extLst>
            <a:ext uri="{FF2B5EF4-FFF2-40B4-BE49-F238E27FC236}">
              <a16:creationId xmlns:a16="http://schemas.microsoft.com/office/drawing/2014/main" id="{29687829-F0C6-48C3-9FD4-8124F73D7BE8}"/>
            </a:ext>
          </a:extLst>
        </xdr:cNvPr>
        <xdr:cNvSpPr/>
      </xdr:nvSpPr>
      <xdr:spPr>
        <a:xfrm>
          <a:off x="16754475" y="61694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EBA455D-CB51-444F-8E90-616AB3317474}"/>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9041765-490D-4612-92AA-9023E780CF59}"/>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BC72185-16A7-4143-A8DE-77A882A6CC36}"/>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3E24B6E-9F65-458A-BCE6-F9C425F49AF6}"/>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3A3F753-A36F-4634-AF23-79089D5FDFB6}"/>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73406</xdr:rowOff>
    </xdr:from>
    <xdr:to>
      <xdr:col>116</xdr:col>
      <xdr:colOff>114300</xdr:colOff>
      <xdr:row>38</xdr:row>
      <xdr:rowOff>3556</xdr:rowOff>
    </xdr:to>
    <xdr:sp macro="" textlink="">
      <xdr:nvSpPr>
        <xdr:cNvPr id="585" name="楕円 584">
          <a:extLst>
            <a:ext uri="{FF2B5EF4-FFF2-40B4-BE49-F238E27FC236}">
              <a16:creationId xmlns:a16="http://schemas.microsoft.com/office/drawing/2014/main" id="{49BE648D-6DCA-4415-A0FB-C95083DDEAA1}"/>
            </a:ext>
          </a:extLst>
        </xdr:cNvPr>
        <xdr:cNvSpPr/>
      </xdr:nvSpPr>
      <xdr:spPr>
        <a:xfrm>
          <a:off x="19897725" y="60646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96283</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112060FE-7CB9-4BD0-9815-8F6A9B2FCFCF}"/>
            </a:ext>
          </a:extLst>
        </xdr:cNvPr>
        <xdr:cNvSpPr txBox="1"/>
      </xdr:nvSpPr>
      <xdr:spPr>
        <a:xfrm>
          <a:off x="19992975" y="59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82550</xdr:rowOff>
    </xdr:from>
    <xdr:to>
      <xdr:col>112</xdr:col>
      <xdr:colOff>38100</xdr:colOff>
      <xdr:row>38</xdr:row>
      <xdr:rowOff>12700</xdr:rowOff>
    </xdr:to>
    <xdr:sp macro="" textlink="">
      <xdr:nvSpPr>
        <xdr:cNvPr id="587" name="楕円 586">
          <a:extLst>
            <a:ext uri="{FF2B5EF4-FFF2-40B4-BE49-F238E27FC236}">
              <a16:creationId xmlns:a16="http://schemas.microsoft.com/office/drawing/2014/main" id="{C6B44619-E403-43F9-880C-F31F7ACD2AA5}"/>
            </a:ext>
          </a:extLst>
        </xdr:cNvPr>
        <xdr:cNvSpPr/>
      </xdr:nvSpPr>
      <xdr:spPr>
        <a:xfrm>
          <a:off x="19154775" y="60769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124206</xdr:rowOff>
    </xdr:from>
    <xdr:to>
      <xdr:col>116</xdr:col>
      <xdr:colOff>63500</xdr:colOff>
      <xdr:row>37</xdr:row>
      <xdr:rowOff>133350</xdr:rowOff>
    </xdr:to>
    <xdr:cxnSp macro="">
      <xdr:nvCxnSpPr>
        <xdr:cNvPr id="588" name="直線コネクタ 587">
          <a:extLst>
            <a:ext uri="{FF2B5EF4-FFF2-40B4-BE49-F238E27FC236}">
              <a16:creationId xmlns:a16="http://schemas.microsoft.com/office/drawing/2014/main" id="{FACC5B46-1FEE-4B9B-845E-29A68156B129}"/>
            </a:ext>
          </a:extLst>
        </xdr:cNvPr>
        <xdr:cNvCxnSpPr/>
      </xdr:nvCxnSpPr>
      <xdr:spPr>
        <a:xfrm flipV="1">
          <a:off x="19202400" y="6112256"/>
          <a:ext cx="7524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87122</xdr:rowOff>
    </xdr:from>
    <xdr:to>
      <xdr:col>107</xdr:col>
      <xdr:colOff>101600</xdr:colOff>
      <xdr:row>38</xdr:row>
      <xdr:rowOff>17272</xdr:rowOff>
    </xdr:to>
    <xdr:sp macro="" textlink="">
      <xdr:nvSpPr>
        <xdr:cNvPr id="589" name="楕円 588">
          <a:extLst>
            <a:ext uri="{FF2B5EF4-FFF2-40B4-BE49-F238E27FC236}">
              <a16:creationId xmlns:a16="http://schemas.microsoft.com/office/drawing/2014/main" id="{BA6D7296-E08E-4134-92B8-1F0F51B0F82D}"/>
            </a:ext>
          </a:extLst>
        </xdr:cNvPr>
        <xdr:cNvSpPr/>
      </xdr:nvSpPr>
      <xdr:spPr>
        <a:xfrm>
          <a:off x="18345150" y="60751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133350</xdr:rowOff>
    </xdr:from>
    <xdr:to>
      <xdr:col>111</xdr:col>
      <xdr:colOff>177800</xdr:colOff>
      <xdr:row>37</xdr:row>
      <xdr:rowOff>137922</xdr:rowOff>
    </xdr:to>
    <xdr:cxnSp macro="">
      <xdr:nvCxnSpPr>
        <xdr:cNvPr id="590" name="直線コネクタ 589">
          <a:extLst>
            <a:ext uri="{FF2B5EF4-FFF2-40B4-BE49-F238E27FC236}">
              <a16:creationId xmlns:a16="http://schemas.microsoft.com/office/drawing/2014/main" id="{5A805219-ED65-4707-8E4E-9A522B7AA6E4}"/>
            </a:ext>
          </a:extLst>
        </xdr:cNvPr>
        <xdr:cNvCxnSpPr/>
      </xdr:nvCxnSpPr>
      <xdr:spPr>
        <a:xfrm flipV="1">
          <a:off x="18392775" y="6124575"/>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100838</xdr:rowOff>
    </xdr:from>
    <xdr:to>
      <xdr:col>102</xdr:col>
      <xdr:colOff>165100</xdr:colOff>
      <xdr:row>38</xdr:row>
      <xdr:rowOff>30988</xdr:rowOff>
    </xdr:to>
    <xdr:sp macro="" textlink="">
      <xdr:nvSpPr>
        <xdr:cNvPr id="591" name="楕円 590">
          <a:extLst>
            <a:ext uri="{FF2B5EF4-FFF2-40B4-BE49-F238E27FC236}">
              <a16:creationId xmlns:a16="http://schemas.microsoft.com/office/drawing/2014/main" id="{41D16CC2-F48F-46DD-A93A-A051C183D4F6}"/>
            </a:ext>
          </a:extLst>
        </xdr:cNvPr>
        <xdr:cNvSpPr/>
      </xdr:nvSpPr>
      <xdr:spPr>
        <a:xfrm>
          <a:off x="17554575" y="609523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137922</xdr:rowOff>
    </xdr:from>
    <xdr:to>
      <xdr:col>107</xdr:col>
      <xdr:colOff>50800</xdr:colOff>
      <xdr:row>37</xdr:row>
      <xdr:rowOff>151638</xdr:rowOff>
    </xdr:to>
    <xdr:cxnSp macro="">
      <xdr:nvCxnSpPr>
        <xdr:cNvPr id="592" name="直線コネクタ 591">
          <a:extLst>
            <a:ext uri="{FF2B5EF4-FFF2-40B4-BE49-F238E27FC236}">
              <a16:creationId xmlns:a16="http://schemas.microsoft.com/office/drawing/2014/main" id="{673CC918-DD14-4F38-AC89-38588FD8451C}"/>
            </a:ext>
          </a:extLst>
        </xdr:cNvPr>
        <xdr:cNvCxnSpPr/>
      </xdr:nvCxnSpPr>
      <xdr:spPr>
        <a:xfrm flipV="1">
          <a:off x="17602200" y="6132322"/>
          <a:ext cx="79057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109982</xdr:rowOff>
    </xdr:from>
    <xdr:to>
      <xdr:col>98</xdr:col>
      <xdr:colOff>38100</xdr:colOff>
      <xdr:row>38</xdr:row>
      <xdr:rowOff>40132</xdr:rowOff>
    </xdr:to>
    <xdr:sp macro="" textlink="">
      <xdr:nvSpPr>
        <xdr:cNvPr id="593" name="楕円 592">
          <a:extLst>
            <a:ext uri="{FF2B5EF4-FFF2-40B4-BE49-F238E27FC236}">
              <a16:creationId xmlns:a16="http://schemas.microsoft.com/office/drawing/2014/main" id="{E5988AD8-042D-4400-A74F-514EA090D2E4}"/>
            </a:ext>
          </a:extLst>
        </xdr:cNvPr>
        <xdr:cNvSpPr/>
      </xdr:nvSpPr>
      <xdr:spPr>
        <a:xfrm>
          <a:off x="16754475" y="60980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151638</xdr:rowOff>
    </xdr:from>
    <xdr:to>
      <xdr:col>102</xdr:col>
      <xdr:colOff>114300</xdr:colOff>
      <xdr:row>37</xdr:row>
      <xdr:rowOff>160782</xdr:rowOff>
    </xdr:to>
    <xdr:cxnSp macro="">
      <xdr:nvCxnSpPr>
        <xdr:cNvPr id="594" name="直線コネクタ 593">
          <a:extLst>
            <a:ext uri="{FF2B5EF4-FFF2-40B4-BE49-F238E27FC236}">
              <a16:creationId xmlns:a16="http://schemas.microsoft.com/office/drawing/2014/main" id="{A9A417A7-721C-4B0C-B1E0-E7A10136F61C}"/>
            </a:ext>
          </a:extLst>
        </xdr:cNvPr>
        <xdr:cNvCxnSpPr/>
      </xdr:nvCxnSpPr>
      <xdr:spPr>
        <a:xfrm flipV="1">
          <a:off x="16802100" y="6142863"/>
          <a:ext cx="8001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40403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5E1CEB31-C7F2-4928-AA72-BDF43EB0BACC}"/>
            </a:ext>
          </a:extLst>
        </xdr:cNvPr>
        <xdr:cNvSpPr txBox="1"/>
      </xdr:nvSpPr>
      <xdr:spPr>
        <a:xfrm>
          <a:off x="18983402" y="619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26687</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8BEB7365-EEF0-485A-A693-BD3DCDCE5E61}"/>
            </a:ext>
          </a:extLst>
        </xdr:cNvPr>
        <xdr:cNvSpPr txBox="1"/>
      </xdr:nvSpPr>
      <xdr:spPr>
        <a:xfrm>
          <a:off x="18183302" y="618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86123</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BEFB501F-2DE7-447A-BA22-3E63A4ED7CF8}"/>
            </a:ext>
          </a:extLst>
        </xdr:cNvPr>
        <xdr:cNvSpPr txBox="1"/>
      </xdr:nvSpPr>
      <xdr:spPr>
        <a:xfrm>
          <a:off x="17383202" y="623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108983</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9C59E965-91D2-42F7-A049-FE7F0B632EC9}"/>
            </a:ext>
          </a:extLst>
        </xdr:cNvPr>
        <xdr:cNvSpPr txBox="1"/>
      </xdr:nvSpPr>
      <xdr:spPr>
        <a:xfrm>
          <a:off x="16592627" y="625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29227</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9BE52204-3210-48B1-9C85-006400B70AC1}"/>
            </a:ext>
          </a:extLst>
        </xdr:cNvPr>
        <xdr:cNvSpPr txBox="1"/>
      </xdr:nvSpPr>
      <xdr:spPr>
        <a:xfrm>
          <a:off x="18983402" y="58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33799</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31D8E908-B308-42DB-AF85-7F560664673D}"/>
            </a:ext>
          </a:extLst>
        </xdr:cNvPr>
        <xdr:cNvSpPr txBox="1"/>
      </xdr:nvSpPr>
      <xdr:spPr>
        <a:xfrm>
          <a:off x="18183302" y="585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47515</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C70F68C3-76C8-4CCF-8AC5-480D855E05BB}"/>
            </a:ext>
          </a:extLst>
        </xdr:cNvPr>
        <xdr:cNvSpPr txBox="1"/>
      </xdr:nvSpPr>
      <xdr:spPr>
        <a:xfrm>
          <a:off x="17383202" y="587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56659</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F5D5F1BF-F55F-4A1E-A28B-6529C06911C4}"/>
            </a:ext>
          </a:extLst>
        </xdr:cNvPr>
        <xdr:cNvSpPr txBox="1"/>
      </xdr:nvSpPr>
      <xdr:spPr>
        <a:xfrm>
          <a:off x="16592627" y="58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49542D24-3C77-4098-92F4-26F56E75A404}"/>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C4B60CA3-4C5A-4E63-B1D5-5673D95CB600}"/>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663CE82B-9332-40FE-81C3-DB941DA406FB}"/>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86016D1C-8974-4697-BFDF-8FC71901DBC9}"/>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A73E2DE1-C185-4FD9-B797-A6327099742C}"/>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7AFC43D6-4559-4CF5-9580-57D70BDDDA83}"/>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5D45816D-ECDF-40A2-8536-95048496DAB9}"/>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6B464E50-F969-4BEF-B0A1-FCAE47A7A488}"/>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D586D1AB-6D33-450B-AF8A-E4810DC46FFC}"/>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D01212F7-F967-4F9D-856B-112D518DFA92}"/>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3" name="テキスト ボックス 612">
          <a:extLst>
            <a:ext uri="{FF2B5EF4-FFF2-40B4-BE49-F238E27FC236}">
              <a16:creationId xmlns:a16="http://schemas.microsoft.com/office/drawing/2014/main" id="{96C87156-63B1-4E9A-83A6-30639843160B}"/>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AECF6A9D-AC74-4898-AA42-AB51688AC2DD}"/>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a:extLst>
            <a:ext uri="{FF2B5EF4-FFF2-40B4-BE49-F238E27FC236}">
              <a16:creationId xmlns:a16="http://schemas.microsoft.com/office/drawing/2014/main" id="{E7F7E4CE-E54D-471C-9169-B43C7EDCA684}"/>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463B0F2F-5EE8-4136-8D9E-0842FD349E1D}"/>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A0FB0755-50F4-476E-A749-61C4E34F1D52}"/>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5D0010DB-F725-432E-BE62-2F7FDAC256D9}"/>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5D884CAD-F115-4C0E-AC15-3E3985BD48A9}"/>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A930CFB1-DB9A-499A-8208-76AC53FD912B}"/>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DEA6A620-1C8A-46FD-B888-1F6A94EFF559}"/>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D2D9EC87-5050-4423-96A9-19374BE3D972}"/>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415E31EB-5EE7-4A1D-8813-6D0214B46A7F}"/>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BA0ABD18-DA16-4BE7-9DD4-5B9A56BA56BA}"/>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625" name="直線コネクタ 624">
          <a:extLst>
            <a:ext uri="{FF2B5EF4-FFF2-40B4-BE49-F238E27FC236}">
              <a16:creationId xmlns:a16="http://schemas.microsoft.com/office/drawing/2014/main" id="{BB0F3ED7-7945-441D-82C2-AADA7CF23941}"/>
            </a:ext>
          </a:extLst>
        </xdr:cNvPr>
        <xdr:cNvCxnSpPr/>
      </xdr:nvCxnSpPr>
      <xdr:spPr>
        <a:xfrm flipV="1">
          <a:off x="14696439" y="9305163"/>
          <a:ext cx="0" cy="979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9A719141-7A47-4DB7-8619-66552B690AD3}"/>
            </a:ext>
          </a:extLst>
        </xdr:cNvPr>
        <xdr:cNvSpPr txBox="1"/>
      </xdr:nvSpPr>
      <xdr:spPr>
        <a:xfrm>
          <a:off x="14735175" y="1028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627" name="直線コネクタ 626">
          <a:extLst>
            <a:ext uri="{FF2B5EF4-FFF2-40B4-BE49-F238E27FC236}">
              <a16:creationId xmlns:a16="http://schemas.microsoft.com/office/drawing/2014/main" id="{12FEB2BB-18D5-4E64-A20F-A2CD14F1BE01}"/>
            </a:ext>
          </a:extLst>
        </xdr:cNvPr>
        <xdr:cNvCxnSpPr/>
      </xdr:nvCxnSpPr>
      <xdr:spPr>
        <a:xfrm>
          <a:off x="14611350" y="102844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6678513C-7546-48DD-AA7A-8BC2041994DE}"/>
            </a:ext>
          </a:extLst>
        </xdr:cNvPr>
        <xdr:cNvSpPr txBox="1"/>
      </xdr:nvSpPr>
      <xdr:spPr>
        <a:xfrm>
          <a:off x="14735175" y="9089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629" name="直線コネクタ 628">
          <a:extLst>
            <a:ext uri="{FF2B5EF4-FFF2-40B4-BE49-F238E27FC236}">
              <a16:creationId xmlns:a16="http://schemas.microsoft.com/office/drawing/2014/main" id="{EC2810FE-715A-446D-B6BE-57B225B4AF8A}"/>
            </a:ext>
          </a:extLst>
        </xdr:cNvPr>
        <xdr:cNvCxnSpPr/>
      </xdr:nvCxnSpPr>
      <xdr:spPr>
        <a:xfrm>
          <a:off x="14611350" y="93051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125239</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29DE8A10-16E5-443F-87CD-6DE4294CE7DD}"/>
            </a:ext>
          </a:extLst>
        </xdr:cNvPr>
        <xdr:cNvSpPr txBox="1"/>
      </xdr:nvSpPr>
      <xdr:spPr>
        <a:xfrm>
          <a:off x="14735175" y="9513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631" name="フローチャート: 判断 630">
          <a:extLst>
            <a:ext uri="{FF2B5EF4-FFF2-40B4-BE49-F238E27FC236}">
              <a16:creationId xmlns:a16="http://schemas.microsoft.com/office/drawing/2014/main" id="{548F2723-82E8-49FB-82A8-091CFE43902E}"/>
            </a:ext>
          </a:extLst>
        </xdr:cNvPr>
        <xdr:cNvSpPr/>
      </xdr:nvSpPr>
      <xdr:spPr>
        <a:xfrm>
          <a:off x="14649450" y="96591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macro="" textlink="">
      <xdr:nvSpPr>
        <xdr:cNvPr id="632" name="フローチャート: 判断 631">
          <a:extLst>
            <a:ext uri="{FF2B5EF4-FFF2-40B4-BE49-F238E27FC236}">
              <a16:creationId xmlns:a16="http://schemas.microsoft.com/office/drawing/2014/main" id="{2C09E0D9-81FC-4D62-A455-27E88A9324DE}"/>
            </a:ext>
          </a:extLst>
        </xdr:cNvPr>
        <xdr:cNvSpPr/>
      </xdr:nvSpPr>
      <xdr:spPr>
        <a:xfrm>
          <a:off x="13887450" y="96207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633" name="フローチャート: 判断 632">
          <a:extLst>
            <a:ext uri="{FF2B5EF4-FFF2-40B4-BE49-F238E27FC236}">
              <a16:creationId xmlns:a16="http://schemas.microsoft.com/office/drawing/2014/main" id="{38862199-4F6A-427F-9283-2496E4F4C608}"/>
            </a:ext>
          </a:extLst>
        </xdr:cNvPr>
        <xdr:cNvSpPr/>
      </xdr:nvSpPr>
      <xdr:spPr>
        <a:xfrm>
          <a:off x="13096875" y="95813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34" name="フローチャート: 判断 633">
          <a:extLst>
            <a:ext uri="{FF2B5EF4-FFF2-40B4-BE49-F238E27FC236}">
              <a16:creationId xmlns:a16="http://schemas.microsoft.com/office/drawing/2014/main" id="{C90F59E3-B24D-4BC2-8BAC-499600D3E9F8}"/>
            </a:ext>
          </a:extLst>
        </xdr:cNvPr>
        <xdr:cNvSpPr/>
      </xdr:nvSpPr>
      <xdr:spPr>
        <a:xfrm>
          <a:off x="12296775" y="95465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635" name="フローチャート: 判断 634">
          <a:extLst>
            <a:ext uri="{FF2B5EF4-FFF2-40B4-BE49-F238E27FC236}">
              <a16:creationId xmlns:a16="http://schemas.microsoft.com/office/drawing/2014/main" id="{AED5F2DE-790E-49B9-9525-95BD88C8C5E7}"/>
            </a:ext>
          </a:extLst>
        </xdr:cNvPr>
        <xdr:cNvSpPr/>
      </xdr:nvSpPr>
      <xdr:spPr>
        <a:xfrm>
          <a:off x="11487150" y="955535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DC866006-E95F-4934-AE79-C0FB562ACAD7}"/>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3E4040D2-276B-40CC-958E-90A0BFE5FFEA}"/>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46B76CDD-8A03-418C-899D-045FA8A82523}"/>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102273EE-BE1D-45E0-8A28-7E47814A0C81}"/>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190902A-49F4-4AB0-BBEF-0906974C4157}"/>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45212</xdr:rowOff>
    </xdr:from>
    <xdr:to>
      <xdr:col>85</xdr:col>
      <xdr:colOff>177800</xdr:colOff>
      <xdr:row>62</xdr:row>
      <xdr:rowOff>146812</xdr:rowOff>
    </xdr:to>
    <xdr:sp macro="" textlink="">
      <xdr:nvSpPr>
        <xdr:cNvPr id="641" name="楕円 640">
          <a:extLst>
            <a:ext uri="{FF2B5EF4-FFF2-40B4-BE49-F238E27FC236}">
              <a16:creationId xmlns:a16="http://schemas.microsoft.com/office/drawing/2014/main" id="{845D5C5F-5C66-4B42-8C44-2D4C0FE23032}"/>
            </a:ext>
          </a:extLst>
        </xdr:cNvPr>
        <xdr:cNvSpPr/>
      </xdr:nvSpPr>
      <xdr:spPr>
        <a:xfrm>
          <a:off x="14649450" y="100877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23639</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971CFFF4-E27B-44C0-8A03-F249F4E9C351}"/>
            </a:ext>
          </a:extLst>
        </xdr:cNvPr>
        <xdr:cNvSpPr txBox="1"/>
      </xdr:nvSpPr>
      <xdr:spPr>
        <a:xfrm>
          <a:off x="14735175" y="1006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148082</xdr:rowOff>
    </xdr:from>
    <xdr:to>
      <xdr:col>81</xdr:col>
      <xdr:colOff>101600</xdr:colOff>
      <xdr:row>62</xdr:row>
      <xdr:rowOff>78232</xdr:rowOff>
    </xdr:to>
    <xdr:sp macro="" textlink="">
      <xdr:nvSpPr>
        <xdr:cNvPr id="643" name="楕円 642">
          <a:extLst>
            <a:ext uri="{FF2B5EF4-FFF2-40B4-BE49-F238E27FC236}">
              <a16:creationId xmlns:a16="http://schemas.microsoft.com/office/drawing/2014/main" id="{0B7DE1C9-B900-4A24-BB12-69CA5A5DF6E9}"/>
            </a:ext>
          </a:extLst>
        </xdr:cNvPr>
        <xdr:cNvSpPr/>
      </xdr:nvSpPr>
      <xdr:spPr>
        <a:xfrm>
          <a:off x="13887450" y="100223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27432</xdr:rowOff>
    </xdr:from>
    <xdr:to>
      <xdr:col>85</xdr:col>
      <xdr:colOff>127000</xdr:colOff>
      <xdr:row>62</xdr:row>
      <xdr:rowOff>96012</xdr:rowOff>
    </xdr:to>
    <xdr:cxnSp macro="">
      <xdr:nvCxnSpPr>
        <xdr:cNvPr id="644" name="直線コネクタ 643">
          <a:extLst>
            <a:ext uri="{FF2B5EF4-FFF2-40B4-BE49-F238E27FC236}">
              <a16:creationId xmlns:a16="http://schemas.microsoft.com/office/drawing/2014/main" id="{3057A97D-73F0-4B10-BCA3-8480B62963DF}"/>
            </a:ext>
          </a:extLst>
        </xdr:cNvPr>
        <xdr:cNvCxnSpPr/>
      </xdr:nvCxnSpPr>
      <xdr:spPr>
        <a:xfrm>
          <a:off x="13935075" y="10069957"/>
          <a:ext cx="7620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47498</xdr:rowOff>
    </xdr:from>
    <xdr:to>
      <xdr:col>76</xdr:col>
      <xdr:colOff>165100</xdr:colOff>
      <xdr:row>61</xdr:row>
      <xdr:rowOff>149098</xdr:rowOff>
    </xdr:to>
    <xdr:sp macro="" textlink="">
      <xdr:nvSpPr>
        <xdr:cNvPr id="645" name="楕円 644">
          <a:extLst>
            <a:ext uri="{FF2B5EF4-FFF2-40B4-BE49-F238E27FC236}">
              <a16:creationId xmlns:a16="http://schemas.microsoft.com/office/drawing/2014/main" id="{845CA5D9-62BF-45A3-9AED-D850C68F7B55}"/>
            </a:ext>
          </a:extLst>
        </xdr:cNvPr>
        <xdr:cNvSpPr/>
      </xdr:nvSpPr>
      <xdr:spPr>
        <a:xfrm>
          <a:off x="13096875" y="99280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98298</xdr:rowOff>
    </xdr:from>
    <xdr:to>
      <xdr:col>81</xdr:col>
      <xdr:colOff>50800</xdr:colOff>
      <xdr:row>62</xdr:row>
      <xdr:rowOff>27432</xdr:rowOff>
    </xdr:to>
    <xdr:cxnSp macro="">
      <xdr:nvCxnSpPr>
        <xdr:cNvPr id="646" name="直線コネクタ 645">
          <a:extLst>
            <a:ext uri="{FF2B5EF4-FFF2-40B4-BE49-F238E27FC236}">
              <a16:creationId xmlns:a16="http://schemas.microsoft.com/office/drawing/2014/main" id="{31BE8102-04F1-4ECC-BC61-E5123DABDBD8}"/>
            </a:ext>
          </a:extLst>
        </xdr:cNvPr>
        <xdr:cNvCxnSpPr/>
      </xdr:nvCxnSpPr>
      <xdr:spPr>
        <a:xfrm>
          <a:off x="13144500" y="9975723"/>
          <a:ext cx="790575"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127508</xdr:rowOff>
    </xdr:from>
    <xdr:to>
      <xdr:col>72</xdr:col>
      <xdr:colOff>38100</xdr:colOff>
      <xdr:row>61</xdr:row>
      <xdr:rowOff>57658</xdr:rowOff>
    </xdr:to>
    <xdr:sp macro="" textlink="">
      <xdr:nvSpPr>
        <xdr:cNvPr id="647" name="楕円 646">
          <a:extLst>
            <a:ext uri="{FF2B5EF4-FFF2-40B4-BE49-F238E27FC236}">
              <a16:creationId xmlns:a16="http://schemas.microsoft.com/office/drawing/2014/main" id="{FA45A6A3-C4F2-4989-B445-8E830D5DFC90}"/>
            </a:ext>
          </a:extLst>
        </xdr:cNvPr>
        <xdr:cNvSpPr/>
      </xdr:nvSpPr>
      <xdr:spPr>
        <a:xfrm>
          <a:off x="12296775" y="98398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6858</xdr:rowOff>
    </xdr:from>
    <xdr:to>
      <xdr:col>76</xdr:col>
      <xdr:colOff>114300</xdr:colOff>
      <xdr:row>61</xdr:row>
      <xdr:rowOff>98298</xdr:rowOff>
    </xdr:to>
    <xdr:cxnSp macro="">
      <xdr:nvCxnSpPr>
        <xdr:cNvPr id="648" name="直線コネクタ 647">
          <a:extLst>
            <a:ext uri="{FF2B5EF4-FFF2-40B4-BE49-F238E27FC236}">
              <a16:creationId xmlns:a16="http://schemas.microsoft.com/office/drawing/2014/main" id="{01AE2EA6-75B5-4A0B-967C-879E00893B77}"/>
            </a:ext>
          </a:extLst>
        </xdr:cNvPr>
        <xdr:cNvCxnSpPr/>
      </xdr:nvCxnSpPr>
      <xdr:spPr>
        <a:xfrm>
          <a:off x="12344400" y="9887458"/>
          <a:ext cx="800100"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81788</xdr:rowOff>
    </xdr:from>
    <xdr:to>
      <xdr:col>67</xdr:col>
      <xdr:colOff>101600</xdr:colOff>
      <xdr:row>61</xdr:row>
      <xdr:rowOff>11938</xdr:rowOff>
    </xdr:to>
    <xdr:sp macro="" textlink="">
      <xdr:nvSpPr>
        <xdr:cNvPr id="649" name="楕円 648">
          <a:extLst>
            <a:ext uri="{FF2B5EF4-FFF2-40B4-BE49-F238E27FC236}">
              <a16:creationId xmlns:a16="http://schemas.microsoft.com/office/drawing/2014/main" id="{547E37A9-7A4D-4BBD-AAE0-C436F389D0FB}"/>
            </a:ext>
          </a:extLst>
        </xdr:cNvPr>
        <xdr:cNvSpPr/>
      </xdr:nvSpPr>
      <xdr:spPr>
        <a:xfrm>
          <a:off x="11487150" y="98004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132588</xdr:rowOff>
    </xdr:from>
    <xdr:to>
      <xdr:col>71</xdr:col>
      <xdr:colOff>177800</xdr:colOff>
      <xdr:row>61</xdr:row>
      <xdr:rowOff>6858</xdr:rowOff>
    </xdr:to>
    <xdr:cxnSp macro="">
      <xdr:nvCxnSpPr>
        <xdr:cNvPr id="650" name="直線コネクタ 649">
          <a:extLst>
            <a:ext uri="{FF2B5EF4-FFF2-40B4-BE49-F238E27FC236}">
              <a16:creationId xmlns:a16="http://schemas.microsoft.com/office/drawing/2014/main" id="{8EB530CB-46F1-49B3-ADA5-D07F6D35CB51}"/>
            </a:ext>
          </a:extLst>
        </xdr:cNvPr>
        <xdr:cNvCxnSpPr/>
      </xdr:nvCxnSpPr>
      <xdr:spPr>
        <a:xfrm>
          <a:off x="11534775" y="9848088"/>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17035</xdr:rowOff>
    </xdr:from>
    <xdr:ext cx="405111" cy="259045"/>
    <xdr:sp macro="" textlink="">
      <xdr:nvSpPr>
        <xdr:cNvPr id="651" name="n_1aveValue【学校施設】&#10;有形固定資産減価償却率">
          <a:extLst>
            <a:ext uri="{FF2B5EF4-FFF2-40B4-BE49-F238E27FC236}">
              <a16:creationId xmlns:a16="http://schemas.microsoft.com/office/drawing/2014/main" id="{25BCD19A-789E-4579-88D7-D5E7E9C722D0}"/>
            </a:ext>
          </a:extLst>
        </xdr:cNvPr>
        <xdr:cNvSpPr txBox="1"/>
      </xdr:nvSpPr>
      <xdr:spPr>
        <a:xfrm>
          <a:off x="13745219" y="940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142765</xdr:rowOff>
    </xdr:from>
    <xdr:ext cx="405111" cy="259045"/>
    <xdr:sp macro="" textlink="">
      <xdr:nvSpPr>
        <xdr:cNvPr id="652" name="n_2aveValue【学校施設】&#10;有形固定資産減価償却率">
          <a:extLst>
            <a:ext uri="{FF2B5EF4-FFF2-40B4-BE49-F238E27FC236}">
              <a16:creationId xmlns:a16="http://schemas.microsoft.com/office/drawing/2014/main" id="{58D965C9-1DFE-4B3A-BD24-6548B57D2EE9}"/>
            </a:ext>
          </a:extLst>
        </xdr:cNvPr>
        <xdr:cNvSpPr txBox="1"/>
      </xdr:nvSpPr>
      <xdr:spPr>
        <a:xfrm>
          <a:off x="12964169" y="9375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53" name="n_3aveValue【学校施設】&#10;有形固定資産減価償却率">
          <a:extLst>
            <a:ext uri="{FF2B5EF4-FFF2-40B4-BE49-F238E27FC236}">
              <a16:creationId xmlns:a16="http://schemas.microsoft.com/office/drawing/2014/main" id="{C75F295C-ED14-4262-9831-0DEA49845D2C}"/>
            </a:ext>
          </a:extLst>
        </xdr:cNvPr>
        <xdr:cNvSpPr txBox="1"/>
      </xdr:nvSpPr>
      <xdr:spPr>
        <a:xfrm>
          <a:off x="12164069" y="933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119905</xdr:rowOff>
    </xdr:from>
    <xdr:ext cx="405111" cy="259045"/>
    <xdr:sp macro="" textlink="">
      <xdr:nvSpPr>
        <xdr:cNvPr id="654" name="n_4aveValue【学校施設】&#10;有形固定資産減価償却率">
          <a:extLst>
            <a:ext uri="{FF2B5EF4-FFF2-40B4-BE49-F238E27FC236}">
              <a16:creationId xmlns:a16="http://schemas.microsoft.com/office/drawing/2014/main" id="{0DB94D2B-DEBB-4CBF-91E0-CE4333EB697A}"/>
            </a:ext>
          </a:extLst>
        </xdr:cNvPr>
        <xdr:cNvSpPr txBox="1"/>
      </xdr:nvSpPr>
      <xdr:spPr>
        <a:xfrm>
          <a:off x="11354444" y="9352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69359</xdr:rowOff>
    </xdr:from>
    <xdr:ext cx="405111" cy="259045"/>
    <xdr:sp macro="" textlink="">
      <xdr:nvSpPr>
        <xdr:cNvPr id="655" name="n_1mainValue【学校施設】&#10;有形固定資産減価償却率">
          <a:extLst>
            <a:ext uri="{FF2B5EF4-FFF2-40B4-BE49-F238E27FC236}">
              <a16:creationId xmlns:a16="http://schemas.microsoft.com/office/drawing/2014/main" id="{DE521791-7256-461D-A149-DC8A44BA703E}"/>
            </a:ext>
          </a:extLst>
        </xdr:cNvPr>
        <xdr:cNvSpPr txBox="1"/>
      </xdr:nvSpPr>
      <xdr:spPr>
        <a:xfrm>
          <a:off x="13745219" y="101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140225</xdr:rowOff>
    </xdr:from>
    <xdr:ext cx="405111" cy="259045"/>
    <xdr:sp macro="" textlink="">
      <xdr:nvSpPr>
        <xdr:cNvPr id="656" name="n_2mainValue【学校施設】&#10;有形固定資産減価償却率">
          <a:extLst>
            <a:ext uri="{FF2B5EF4-FFF2-40B4-BE49-F238E27FC236}">
              <a16:creationId xmlns:a16="http://schemas.microsoft.com/office/drawing/2014/main" id="{7714B8E1-B0A2-44C5-8B1E-BDA679FBDE5B}"/>
            </a:ext>
          </a:extLst>
        </xdr:cNvPr>
        <xdr:cNvSpPr txBox="1"/>
      </xdr:nvSpPr>
      <xdr:spPr>
        <a:xfrm>
          <a:off x="12964169" y="10020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48785</xdr:rowOff>
    </xdr:from>
    <xdr:ext cx="405111" cy="259045"/>
    <xdr:sp macro="" textlink="">
      <xdr:nvSpPr>
        <xdr:cNvPr id="657" name="n_3mainValue【学校施設】&#10;有形固定資産減価償却率">
          <a:extLst>
            <a:ext uri="{FF2B5EF4-FFF2-40B4-BE49-F238E27FC236}">
              <a16:creationId xmlns:a16="http://schemas.microsoft.com/office/drawing/2014/main" id="{EB62E4D3-52A4-4C5C-9FA6-34FF5C533575}"/>
            </a:ext>
          </a:extLst>
        </xdr:cNvPr>
        <xdr:cNvSpPr txBox="1"/>
      </xdr:nvSpPr>
      <xdr:spPr>
        <a:xfrm>
          <a:off x="12164069" y="992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3065</xdr:rowOff>
    </xdr:from>
    <xdr:ext cx="405111" cy="259045"/>
    <xdr:sp macro="" textlink="">
      <xdr:nvSpPr>
        <xdr:cNvPr id="658" name="n_4mainValue【学校施設】&#10;有形固定資産減価償却率">
          <a:extLst>
            <a:ext uri="{FF2B5EF4-FFF2-40B4-BE49-F238E27FC236}">
              <a16:creationId xmlns:a16="http://schemas.microsoft.com/office/drawing/2014/main" id="{BDDA35C8-A5EE-4AB3-A04C-8072D0AA1AC7}"/>
            </a:ext>
          </a:extLst>
        </xdr:cNvPr>
        <xdr:cNvSpPr txBox="1"/>
      </xdr:nvSpPr>
      <xdr:spPr>
        <a:xfrm>
          <a:off x="11354444" y="988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550F443F-676F-4F23-BA7E-9588FBBCD50D}"/>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3BFAF15E-53F1-47EB-AF0E-E91A9B308D8D}"/>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444F409F-722B-493C-9E00-07A4369DBE80}"/>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45B84F13-2BB8-4534-90FF-3307D609211E}"/>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7B8D0A50-00D3-46E5-9945-07601DB008EE}"/>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CE13EECB-16AF-4DDF-B057-DAB6AF819CE8}"/>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B43938DA-7D7C-4671-AB97-AF115D4E542F}"/>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48F096AE-4E22-4CD9-9235-53EEC415BA1B}"/>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5A7E703D-171D-40DF-8E51-048496E86012}"/>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8DF3D2A7-EB76-49FB-BAAE-9623EE528A1A}"/>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79C803E5-8C9A-4B9C-B6D0-7EF154EA4E4F}"/>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0" name="直線コネクタ 669">
          <a:extLst>
            <a:ext uri="{FF2B5EF4-FFF2-40B4-BE49-F238E27FC236}">
              <a16:creationId xmlns:a16="http://schemas.microsoft.com/office/drawing/2014/main" id="{F7BBC12E-4B05-4E4C-8087-285DF592AECA}"/>
            </a:ext>
          </a:extLst>
        </xdr:cNvPr>
        <xdr:cNvCxnSpPr/>
      </xdr:nvCxnSpPr>
      <xdr:spPr>
        <a:xfrm>
          <a:off x="16459200" y="10525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1" name="テキスト ボックス 670">
          <a:extLst>
            <a:ext uri="{FF2B5EF4-FFF2-40B4-BE49-F238E27FC236}">
              <a16:creationId xmlns:a16="http://schemas.microsoft.com/office/drawing/2014/main" id="{644FB5B3-033B-4598-BB1C-2F3BB837ADC9}"/>
            </a:ext>
          </a:extLst>
        </xdr:cNvPr>
        <xdr:cNvSpPr txBox="1"/>
      </xdr:nvSpPr>
      <xdr:spPr>
        <a:xfrm>
          <a:off x="16052346" y="10389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2" name="直線コネクタ 671">
          <a:extLst>
            <a:ext uri="{FF2B5EF4-FFF2-40B4-BE49-F238E27FC236}">
              <a16:creationId xmlns:a16="http://schemas.microsoft.com/office/drawing/2014/main" id="{B0826662-456A-4CA4-B844-A7A308CAFFF3}"/>
            </a:ext>
          </a:extLst>
        </xdr:cNvPr>
        <xdr:cNvCxnSpPr/>
      </xdr:nvCxnSpPr>
      <xdr:spPr>
        <a:xfrm>
          <a:off x="16459200" y="10258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3" name="テキスト ボックス 672">
          <a:extLst>
            <a:ext uri="{FF2B5EF4-FFF2-40B4-BE49-F238E27FC236}">
              <a16:creationId xmlns:a16="http://schemas.microsoft.com/office/drawing/2014/main" id="{5BEA0DF2-F909-438C-96AB-0327A0E98241}"/>
            </a:ext>
          </a:extLst>
        </xdr:cNvPr>
        <xdr:cNvSpPr txBox="1"/>
      </xdr:nvSpPr>
      <xdr:spPr>
        <a:xfrm>
          <a:off x="16052346" y="10122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4" name="直線コネクタ 673">
          <a:extLst>
            <a:ext uri="{FF2B5EF4-FFF2-40B4-BE49-F238E27FC236}">
              <a16:creationId xmlns:a16="http://schemas.microsoft.com/office/drawing/2014/main" id="{32AC0F44-E1A0-45B9-BE0F-72F50EA04D21}"/>
            </a:ext>
          </a:extLst>
        </xdr:cNvPr>
        <xdr:cNvCxnSpPr/>
      </xdr:nvCxnSpPr>
      <xdr:spPr>
        <a:xfrm>
          <a:off x="16459200" y="9991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5" name="テキスト ボックス 674">
          <a:extLst>
            <a:ext uri="{FF2B5EF4-FFF2-40B4-BE49-F238E27FC236}">
              <a16:creationId xmlns:a16="http://schemas.microsoft.com/office/drawing/2014/main" id="{4A381292-7EF1-4DAB-ADE7-3993D2D7A759}"/>
            </a:ext>
          </a:extLst>
        </xdr:cNvPr>
        <xdr:cNvSpPr txBox="1"/>
      </xdr:nvSpPr>
      <xdr:spPr>
        <a:xfrm>
          <a:off x="16052346" y="985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4C9C25CE-4A21-4351-8AFA-70704196D084}"/>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C9206990-3BAF-450E-8E41-E78A6CC27013}"/>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78" name="直線コネクタ 677">
          <a:extLst>
            <a:ext uri="{FF2B5EF4-FFF2-40B4-BE49-F238E27FC236}">
              <a16:creationId xmlns:a16="http://schemas.microsoft.com/office/drawing/2014/main" id="{FBAD97E1-0F80-4DC6-9A36-42410ECCD33F}"/>
            </a:ext>
          </a:extLst>
        </xdr:cNvPr>
        <xdr:cNvCxnSpPr/>
      </xdr:nvCxnSpPr>
      <xdr:spPr>
        <a:xfrm>
          <a:off x="16459200" y="944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79" name="テキスト ボックス 678">
          <a:extLst>
            <a:ext uri="{FF2B5EF4-FFF2-40B4-BE49-F238E27FC236}">
              <a16:creationId xmlns:a16="http://schemas.microsoft.com/office/drawing/2014/main" id="{046636C3-4A1A-46A8-8B38-01F0482C0277}"/>
            </a:ext>
          </a:extLst>
        </xdr:cNvPr>
        <xdr:cNvSpPr txBox="1"/>
      </xdr:nvSpPr>
      <xdr:spPr>
        <a:xfrm>
          <a:off x="16052346" y="931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0" name="直線コネクタ 679">
          <a:extLst>
            <a:ext uri="{FF2B5EF4-FFF2-40B4-BE49-F238E27FC236}">
              <a16:creationId xmlns:a16="http://schemas.microsoft.com/office/drawing/2014/main" id="{0942CCF3-2BF4-4381-A0F1-07DE59D51A32}"/>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1" name="テキスト ボックス 680">
          <a:extLst>
            <a:ext uri="{FF2B5EF4-FFF2-40B4-BE49-F238E27FC236}">
              <a16:creationId xmlns:a16="http://schemas.microsoft.com/office/drawing/2014/main" id="{6A47B15D-AD4D-44E0-95D1-D07F01C8AAC2}"/>
            </a:ext>
          </a:extLst>
        </xdr:cNvPr>
        <xdr:cNvSpPr txBox="1"/>
      </xdr:nvSpPr>
      <xdr:spPr>
        <a:xfrm>
          <a:off x="16052346"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2" name="直線コネクタ 681">
          <a:extLst>
            <a:ext uri="{FF2B5EF4-FFF2-40B4-BE49-F238E27FC236}">
              <a16:creationId xmlns:a16="http://schemas.microsoft.com/office/drawing/2014/main" id="{00A12877-4287-430F-9DEF-55E4332A8C77}"/>
            </a:ext>
          </a:extLst>
        </xdr:cNvPr>
        <xdr:cNvCxnSpPr/>
      </xdr:nvCxnSpPr>
      <xdr:spPr>
        <a:xfrm>
          <a:off x="16459200" y="8905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3" name="テキスト ボックス 682">
          <a:extLst>
            <a:ext uri="{FF2B5EF4-FFF2-40B4-BE49-F238E27FC236}">
              <a16:creationId xmlns:a16="http://schemas.microsoft.com/office/drawing/2014/main" id="{BE7F049E-7850-4901-9EA1-D98E79EF5BD0}"/>
            </a:ext>
          </a:extLst>
        </xdr:cNvPr>
        <xdr:cNvSpPr txBox="1"/>
      </xdr:nvSpPr>
      <xdr:spPr>
        <a:xfrm>
          <a:off x="16052346" y="8770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85084B9D-3FC2-4266-B5D8-ACF2A14F1D3A}"/>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F9B632BF-66CE-40F8-BA17-F4ED12F32C60}"/>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3280CD5E-B8FD-4870-8EA5-9A1CE51502F7}"/>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108585</xdr:rowOff>
    </xdr:from>
    <xdr:to>
      <xdr:col>116</xdr:col>
      <xdr:colOff>62864</xdr:colOff>
      <xdr:row>63</xdr:row>
      <xdr:rowOff>141446</xdr:rowOff>
    </xdr:to>
    <xdr:cxnSp macro="">
      <xdr:nvCxnSpPr>
        <xdr:cNvPr id="687" name="直線コネクタ 686">
          <a:extLst>
            <a:ext uri="{FF2B5EF4-FFF2-40B4-BE49-F238E27FC236}">
              <a16:creationId xmlns:a16="http://schemas.microsoft.com/office/drawing/2014/main" id="{2B53B316-1135-40A9-A263-5C6C06CDF063}"/>
            </a:ext>
          </a:extLst>
        </xdr:cNvPr>
        <xdr:cNvCxnSpPr/>
      </xdr:nvCxnSpPr>
      <xdr:spPr>
        <a:xfrm flipV="1">
          <a:off x="19954239" y="9011285"/>
          <a:ext cx="0" cy="133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145273</xdr:rowOff>
    </xdr:from>
    <xdr:ext cx="469744" cy="259045"/>
    <xdr:sp macro="" textlink="">
      <xdr:nvSpPr>
        <xdr:cNvPr id="688" name="【学校施設】&#10;一人当たり面積最小値テキスト">
          <a:extLst>
            <a:ext uri="{FF2B5EF4-FFF2-40B4-BE49-F238E27FC236}">
              <a16:creationId xmlns:a16="http://schemas.microsoft.com/office/drawing/2014/main" id="{D5C124C0-2DD6-48A8-9C6E-C8128A3D3048}"/>
            </a:ext>
          </a:extLst>
        </xdr:cNvPr>
        <xdr:cNvSpPr txBox="1"/>
      </xdr:nvSpPr>
      <xdr:spPr>
        <a:xfrm>
          <a:off x="19992975" y="1034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141446</xdr:rowOff>
    </xdr:from>
    <xdr:to>
      <xdr:col>116</xdr:col>
      <xdr:colOff>152400</xdr:colOff>
      <xdr:row>63</xdr:row>
      <xdr:rowOff>141446</xdr:rowOff>
    </xdr:to>
    <xdr:cxnSp macro="">
      <xdr:nvCxnSpPr>
        <xdr:cNvPr id="689" name="直線コネクタ 688">
          <a:extLst>
            <a:ext uri="{FF2B5EF4-FFF2-40B4-BE49-F238E27FC236}">
              <a16:creationId xmlns:a16="http://schemas.microsoft.com/office/drawing/2014/main" id="{551827F8-2D87-4A1B-BC6E-E65279210E8B}"/>
            </a:ext>
          </a:extLst>
        </xdr:cNvPr>
        <xdr:cNvCxnSpPr/>
      </xdr:nvCxnSpPr>
      <xdr:spPr>
        <a:xfrm>
          <a:off x="19878675" y="103458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55262</xdr:rowOff>
    </xdr:from>
    <xdr:ext cx="469744" cy="259045"/>
    <xdr:sp macro="" textlink="">
      <xdr:nvSpPr>
        <xdr:cNvPr id="690" name="【学校施設】&#10;一人当たり面積最大値テキスト">
          <a:extLst>
            <a:ext uri="{FF2B5EF4-FFF2-40B4-BE49-F238E27FC236}">
              <a16:creationId xmlns:a16="http://schemas.microsoft.com/office/drawing/2014/main" id="{23F93D0F-1FE9-447D-B68D-959D84C38B75}"/>
            </a:ext>
          </a:extLst>
        </xdr:cNvPr>
        <xdr:cNvSpPr txBox="1"/>
      </xdr:nvSpPr>
      <xdr:spPr>
        <a:xfrm>
          <a:off x="19992975" y="879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108585</xdr:rowOff>
    </xdr:from>
    <xdr:to>
      <xdr:col>116</xdr:col>
      <xdr:colOff>152400</xdr:colOff>
      <xdr:row>55</xdr:row>
      <xdr:rowOff>108585</xdr:rowOff>
    </xdr:to>
    <xdr:cxnSp macro="">
      <xdr:nvCxnSpPr>
        <xdr:cNvPr id="691" name="直線コネクタ 690">
          <a:extLst>
            <a:ext uri="{FF2B5EF4-FFF2-40B4-BE49-F238E27FC236}">
              <a16:creationId xmlns:a16="http://schemas.microsoft.com/office/drawing/2014/main" id="{22ECC8B0-5502-4A9E-95C6-AE8202B092DE}"/>
            </a:ext>
          </a:extLst>
        </xdr:cNvPr>
        <xdr:cNvCxnSpPr/>
      </xdr:nvCxnSpPr>
      <xdr:spPr>
        <a:xfrm>
          <a:off x="19878675" y="90112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10495</xdr:rowOff>
    </xdr:from>
    <xdr:ext cx="469744" cy="259045"/>
    <xdr:sp macro="" textlink="">
      <xdr:nvSpPr>
        <xdr:cNvPr id="692" name="【学校施設】&#10;一人当たり面積平均値テキスト">
          <a:extLst>
            <a:ext uri="{FF2B5EF4-FFF2-40B4-BE49-F238E27FC236}">
              <a16:creationId xmlns:a16="http://schemas.microsoft.com/office/drawing/2014/main" id="{458965FE-8B90-47FB-B8E0-079253277459}"/>
            </a:ext>
          </a:extLst>
        </xdr:cNvPr>
        <xdr:cNvSpPr txBox="1"/>
      </xdr:nvSpPr>
      <xdr:spPr>
        <a:xfrm>
          <a:off x="19992975" y="9722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32068</xdr:rowOff>
    </xdr:from>
    <xdr:to>
      <xdr:col>116</xdr:col>
      <xdr:colOff>114300</xdr:colOff>
      <xdr:row>60</xdr:row>
      <xdr:rowOff>133668</xdr:rowOff>
    </xdr:to>
    <xdr:sp macro="" textlink="">
      <xdr:nvSpPr>
        <xdr:cNvPr id="693" name="フローチャート: 判断 692">
          <a:extLst>
            <a:ext uri="{FF2B5EF4-FFF2-40B4-BE49-F238E27FC236}">
              <a16:creationId xmlns:a16="http://schemas.microsoft.com/office/drawing/2014/main" id="{ACB9809F-FF7C-4418-89F0-44C60441B660}"/>
            </a:ext>
          </a:extLst>
        </xdr:cNvPr>
        <xdr:cNvSpPr/>
      </xdr:nvSpPr>
      <xdr:spPr>
        <a:xfrm>
          <a:off x="19897725" y="97443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29210</xdr:rowOff>
    </xdr:from>
    <xdr:to>
      <xdr:col>112</xdr:col>
      <xdr:colOff>38100</xdr:colOff>
      <xdr:row>60</xdr:row>
      <xdr:rowOff>130810</xdr:rowOff>
    </xdr:to>
    <xdr:sp macro="" textlink="">
      <xdr:nvSpPr>
        <xdr:cNvPr id="694" name="フローチャート: 判断 693">
          <a:extLst>
            <a:ext uri="{FF2B5EF4-FFF2-40B4-BE49-F238E27FC236}">
              <a16:creationId xmlns:a16="http://schemas.microsoft.com/office/drawing/2014/main" id="{DB90146E-EEEC-4E71-BFF7-3D363247647C}"/>
            </a:ext>
          </a:extLst>
        </xdr:cNvPr>
        <xdr:cNvSpPr/>
      </xdr:nvSpPr>
      <xdr:spPr>
        <a:xfrm>
          <a:off x="19154775" y="97415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695" name="フローチャート: 判断 694">
          <a:extLst>
            <a:ext uri="{FF2B5EF4-FFF2-40B4-BE49-F238E27FC236}">
              <a16:creationId xmlns:a16="http://schemas.microsoft.com/office/drawing/2014/main" id="{CD5B5FCE-BACA-44FF-A1A3-D5E5354EDF49}"/>
            </a:ext>
          </a:extLst>
        </xdr:cNvPr>
        <xdr:cNvSpPr/>
      </xdr:nvSpPr>
      <xdr:spPr>
        <a:xfrm>
          <a:off x="18345150" y="9725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24924</xdr:rowOff>
    </xdr:from>
    <xdr:to>
      <xdr:col>102</xdr:col>
      <xdr:colOff>165100</xdr:colOff>
      <xdr:row>60</xdr:row>
      <xdr:rowOff>126524</xdr:rowOff>
    </xdr:to>
    <xdr:sp macro="" textlink="">
      <xdr:nvSpPr>
        <xdr:cNvPr id="696" name="フローチャート: 判断 695">
          <a:extLst>
            <a:ext uri="{FF2B5EF4-FFF2-40B4-BE49-F238E27FC236}">
              <a16:creationId xmlns:a16="http://schemas.microsoft.com/office/drawing/2014/main" id="{68D6CDEE-1896-4F71-B8FD-6A7EC4A93D23}"/>
            </a:ext>
          </a:extLst>
        </xdr:cNvPr>
        <xdr:cNvSpPr/>
      </xdr:nvSpPr>
      <xdr:spPr>
        <a:xfrm>
          <a:off x="17554575" y="9743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97" name="フローチャート: 判断 696">
          <a:extLst>
            <a:ext uri="{FF2B5EF4-FFF2-40B4-BE49-F238E27FC236}">
              <a16:creationId xmlns:a16="http://schemas.microsoft.com/office/drawing/2014/main" id="{29032AF3-EE8C-4055-BE59-7E0E9EC4C63A}"/>
            </a:ext>
          </a:extLst>
        </xdr:cNvPr>
        <xdr:cNvSpPr/>
      </xdr:nvSpPr>
      <xdr:spPr>
        <a:xfrm>
          <a:off x="16754475" y="97918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F40964B-13D8-4615-B3B3-0D3E476BFB20}"/>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113583E-013C-46F6-AE81-B183C4934F29}"/>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9E0413F-796E-4D2B-AF7F-802C0F143EFE}"/>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471F855-3470-4B07-A806-12316053242A}"/>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6C8F63A-5143-4465-BA2A-1C3C550274BE}"/>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57785</xdr:rowOff>
    </xdr:from>
    <xdr:to>
      <xdr:col>116</xdr:col>
      <xdr:colOff>114300</xdr:colOff>
      <xdr:row>55</xdr:row>
      <xdr:rowOff>159385</xdr:rowOff>
    </xdr:to>
    <xdr:sp macro="" textlink="">
      <xdr:nvSpPr>
        <xdr:cNvPr id="703" name="楕円 702">
          <a:extLst>
            <a:ext uri="{FF2B5EF4-FFF2-40B4-BE49-F238E27FC236}">
              <a16:creationId xmlns:a16="http://schemas.microsoft.com/office/drawing/2014/main" id="{0DB0A284-FFD5-45CD-8068-AA53E9E81135}"/>
            </a:ext>
          </a:extLst>
        </xdr:cNvPr>
        <xdr:cNvSpPr/>
      </xdr:nvSpPr>
      <xdr:spPr>
        <a:xfrm>
          <a:off x="19897725" y="89636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10812</xdr:rowOff>
    </xdr:from>
    <xdr:ext cx="469744" cy="259045"/>
    <xdr:sp macro="" textlink="">
      <xdr:nvSpPr>
        <xdr:cNvPr id="704" name="【学校施設】&#10;一人当たり面積該当値テキスト">
          <a:extLst>
            <a:ext uri="{FF2B5EF4-FFF2-40B4-BE49-F238E27FC236}">
              <a16:creationId xmlns:a16="http://schemas.microsoft.com/office/drawing/2014/main" id="{E8A7D3DA-CC74-4AE4-822F-4C4A2F9476F2}"/>
            </a:ext>
          </a:extLst>
        </xdr:cNvPr>
        <xdr:cNvSpPr txBox="1"/>
      </xdr:nvSpPr>
      <xdr:spPr>
        <a:xfrm>
          <a:off x="19992975" y="891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94932</xdr:rowOff>
    </xdr:from>
    <xdr:to>
      <xdr:col>112</xdr:col>
      <xdr:colOff>38100</xdr:colOff>
      <xdr:row>56</xdr:row>
      <xdr:rowOff>25082</xdr:rowOff>
    </xdr:to>
    <xdr:sp macro="" textlink="">
      <xdr:nvSpPr>
        <xdr:cNvPr id="705" name="楕円 704">
          <a:extLst>
            <a:ext uri="{FF2B5EF4-FFF2-40B4-BE49-F238E27FC236}">
              <a16:creationId xmlns:a16="http://schemas.microsoft.com/office/drawing/2014/main" id="{D9E1B2EE-91A8-407B-924B-0A2E19583202}"/>
            </a:ext>
          </a:extLst>
        </xdr:cNvPr>
        <xdr:cNvSpPr/>
      </xdr:nvSpPr>
      <xdr:spPr>
        <a:xfrm>
          <a:off x="19154775" y="90008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108585</xdr:rowOff>
    </xdr:from>
    <xdr:to>
      <xdr:col>116</xdr:col>
      <xdr:colOff>63500</xdr:colOff>
      <xdr:row>55</xdr:row>
      <xdr:rowOff>145732</xdr:rowOff>
    </xdr:to>
    <xdr:cxnSp macro="">
      <xdr:nvCxnSpPr>
        <xdr:cNvPr id="706" name="直線コネクタ 705">
          <a:extLst>
            <a:ext uri="{FF2B5EF4-FFF2-40B4-BE49-F238E27FC236}">
              <a16:creationId xmlns:a16="http://schemas.microsoft.com/office/drawing/2014/main" id="{DCD91750-3089-4BE1-9A93-175E36D8222D}"/>
            </a:ext>
          </a:extLst>
        </xdr:cNvPr>
        <xdr:cNvCxnSpPr/>
      </xdr:nvCxnSpPr>
      <xdr:spPr>
        <a:xfrm flipV="1">
          <a:off x="19202400" y="9011285"/>
          <a:ext cx="752475"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133509</xdr:rowOff>
    </xdr:from>
    <xdr:to>
      <xdr:col>107</xdr:col>
      <xdr:colOff>101600</xdr:colOff>
      <xdr:row>56</xdr:row>
      <xdr:rowOff>63659</xdr:rowOff>
    </xdr:to>
    <xdr:sp macro="" textlink="">
      <xdr:nvSpPr>
        <xdr:cNvPr id="707" name="楕円 706">
          <a:extLst>
            <a:ext uri="{FF2B5EF4-FFF2-40B4-BE49-F238E27FC236}">
              <a16:creationId xmlns:a16="http://schemas.microsoft.com/office/drawing/2014/main" id="{410775BF-3009-4361-A224-2E6B43C07CE4}"/>
            </a:ext>
          </a:extLst>
        </xdr:cNvPr>
        <xdr:cNvSpPr/>
      </xdr:nvSpPr>
      <xdr:spPr>
        <a:xfrm>
          <a:off x="18345150" y="90393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145732</xdr:rowOff>
    </xdr:from>
    <xdr:to>
      <xdr:col>111</xdr:col>
      <xdr:colOff>177800</xdr:colOff>
      <xdr:row>56</xdr:row>
      <xdr:rowOff>12859</xdr:rowOff>
    </xdr:to>
    <xdr:cxnSp macro="">
      <xdr:nvCxnSpPr>
        <xdr:cNvPr id="708" name="直線コネクタ 707">
          <a:extLst>
            <a:ext uri="{FF2B5EF4-FFF2-40B4-BE49-F238E27FC236}">
              <a16:creationId xmlns:a16="http://schemas.microsoft.com/office/drawing/2014/main" id="{D8EFFAE1-3011-4B6A-8A55-7AF598CB3DC8}"/>
            </a:ext>
          </a:extLst>
        </xdr:cNvPr>
        <xdr:cNvCxnSpPr/>
      </xdr:nvCxnSpPr>
      <xdr:spPr>
        <a:xfrm flipV="1">
          <a:off x="18392775" y="9048432"/>
          <a:ext cx="809625" cy="2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13494</xdr:rowOff>
    </xdr:from>
    <xdr:to>
      <xdr:col>102</xdr:col>
      <xdr:colOff>165100</xdr:colOff>
      <xdr:row>56</xdr:row>
      <xdr:rowOff>115094</xdr:rowOff>
    </xdr:to>
    <xdr:sp macro="" textlink="">
      <xdr:nvSpPr>
        <xdr:cNvPr id="709" name="楕円 708">
          <a:extLst>
            <a:ext uri="{FF2B5EF4-FFF2-40B4-BE49-F238E27FC236}">
              <a16:creationId xmlns:a16="http://schemas.microsoft.com/office/drawing/2014/main" id="{58AFD0DE-D540-49EB-A956-ED8B84D40C59}"/>
            </a:ext>
          </a:extLst>
        </xdr:cNvPr>
        <xdr:cNvSpPr/>
      </xdr:nvSpPr>
      <xdr:spPr>
        <a:xfrm>
          <a:off x="17554575" y="907811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12859</xdr:rowOff>
    </xdr:from>
    <xdr:to>
      <xdr:col>107</xdr:col>
      <xdr:colOff>50800</xdr:colOff>
      <xdr:row>56</xdr:row>
      <xdr:rowOff>64294</xdr:rowOff>
    </xdr:to>
    <xdr:cxnSp macro="">
      <xdr:nvCxnSpPr>
        <xdr:cNvPr id="710" name="直線コネクタ 709">
          <a:extLst>
            <a:ext uri="{FF2B5EF4-FFF2-40B4-BE49-F238E27FC236}">
              <a16:creationId xmlns:a16="http://schemas.microsoft.com/office/drawing/2014/main" id="{B9F4392E-C8C8-442D-AEC7-31E5A7D7C554}"/>
            </a:ext>
          </a:extLst>
        </xdr:cNvPr>
        <xdr:cNvCxnSpPr/>
      </xdr:nvCxnSpPr>
      <xdr:spPr>
        <a:xfrm flipV="1">
          <a:off x="17602200" y="9077484"/>
          <a:ext cx="790575"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33496</xdr:rowOff>
    </xdr:from>
    <xdr:to>
      <xdr:col>98</xdr:col>
      <xdr:colOff>38100</xdr:colOff>
      <xdr:row>57</xdr:row>
      <xdr:rowOff>135096</xdr:rowOff>
    </xdr:to>
    <xdr:sp macro="" textlink="">
      <xdr:nvSpPr>
        <xdr:cNvPr id="711" name="楕円 710">
          <a:extLst>
            <a:ext uri="{FF2B5EF4-FFF2-40B4-BE49-F238E27FC236}">
              <a16:creationId xmlns:a16="http://schemas.microsoft.com/office/drawing/2014/main" id="{061E9FB2-BF05-4861-B0F1-0F9E4C31E76C}"/>
            </a:ext>
          </a:extLst>
        </xdr:cNvPr>
        <xdr:cNvSpPr/>
      </xdr:nvSpPr>
      <xdr:spPr>
        <a:xfrm>
          <a:off x="16754475" y="926004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64294</xdr:rowOff>
    </xdr:from>
    <xdr:to>
      <xdr:col>102</xdr:col>
      <xdr:colOff>114300</xdr:colOff>
      <xdr:row>57</xdr:row>
      <xdr:rowOff>84296</xdr:rowOff>
    </xdr:to>
    <xdr:cxnSp macro="">
      <xdr:nvCxnSpPr>
        <xdr:cNvPr id="712" name="直線コネクタ 711">
          <a:extLst>
            <a:ext uri="{FF2B5EF4-FFF2-40B4-BE49-F238E27FC236}">
              <a16:creationId xmlns:a16="http://schemas.microsoft.com/office/drawing/2014/main" id="{C6932319-C27C-4261-96C2-542DE00FB5E6}"/>
            </a:ext>
          </a:extLst>
        </xdr:cNvPr>
        <xdr:cNvCxnSpPr/>
      </xdr:nvCxnSpPr>
      <xdr:spPr>
        <a:xfrm flipV="1">
          <a:off x="16802100" y="9135269"/>
          <a:ext cx="800100" cy="18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121937</xdr:rowOff>
    </xdr:from>
    <xdr:ext cx="469744" cy="259045"/>
    <xdr:sp macro="" textlink="">
      <xdr:nvSpPr>
        <xdr:cNvPr id="713" name="n_1aveValue【学校施設】&#10;一人当たり面積">
          <a:extLst>
            <a:ext uri="{FF2B5EF4-FFF2-40B4-BE49-F238E27FC236}">
              <a16:creationId xmlns:a16="http://schemas.microsoft.com/office/drawing/2014/main" id="{EBBE830F-B80C-47CD-B5EF-1EDDF005CEC5}"/>
            </a:ext>
          </a:extLst>
        </xdr:cNvPr>
        <xdr:cNvSpPr txBox="1"/>
      </xdr:nvSpPr>
      <xdr:spPr>
        <a:xfrm>
          <a:off x="18983402" y="984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99077</xdr:rowOff>
    </xdr:from>
    <xdr:ext cx="469744" cy="259045"/>
    <xdr:sp macro="" textlink="">
      <xdr:nvSpPr>
        <xdr:cNvPr id="714" name="n_2aveValue【学校施設】&#10;一人当たり面積">
          <a:extLst>
            <a:ext uri="{FF2B5EF4-FFF2-40B4-BE49-F238E27FC236}">
              <a16:creationId xmlns:a16="http://schemas.microsoft.com/office/drawing/2014/main" id="{CB068CC8-28C7-4280-A24B-6AB1A3AD7D83}"/>
            </a:ext>
          </a:extLst>
        </xdr:cNvPr>
        <xdr:cNvSpPr txBox="1"/>
      </xdr:nvSpPr>
      <xdr:spPr>
        <a:xfrm>
          <a:off x="18183302" y="981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117651</xdr:rowOff>
    </xdr:from>
    <xdr:ext cx="469744" cy="259045"/>
    <xdr:sp macro="" textlink="">
      <xdr:nvSpPr>
        <xdr:cNvPr id="715" name="n_3aveValue【学校施設】&#10;一人当たり面積">
          <a:extLst>
            <a:ext uri="{FF2B5EF4-FFF2-40B4-BE49-F238E27FC236}">
              <a16:creationId xmlns:a16="http://schemas.microsoft.com/office/drawing/2014/main" id="{0C35BB2F-3B6F-47DE-8D91-89F59A6D1856}"/>
            </a:ext>
          </a:extLst>
        </xdr:cNvPr>
        <xdr:cNvSpPr txBox="1"/>
      </xdr:nvSpPr>
      <xdr:spPr>
        <a:xfrm>
          <a:off x="17383202" y="98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716" name="n_4aveValue【学校施設】&#10;一人当たり面積">
          <a:extLst>
            <a:ext uri="{FF2B5EF4-FFF2-40B4-BE49-F238E27FC236}">
              <a16:creationId xmlns:a16="http://schemas.microsoft.com/office/drawing/2014/main" id="{9A59C9F8-5C6C-4722-BF64-F935F47B1C74}"/>
            </a:ext>
          </a:extLst>
        </xdr:cNvPr>
        <xdr:cNvSpPr txBox="1"/>
      </xdr:nvSpPr>
      <xdr:spPr>
        <a:xfrm>
          <a:off x="16592627" y="987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41609</xdr:rowOff>
    </xdr:from>
    <xdr:ext cx="469744" cy="259045"/>
    <xdr:sp macro="" textlink="">
      <xdr:nvSpPr>
        <xdr:cNvPr id="717" name="n_1mainValue【学校施設】&#10;一人当たり面積">
          <a:extLst>
            <a:ext uri="{FF2B5EF4-FFF2-40B4-BE49-F238E27FC236}">
              <a16:creationId xmlns:a16="http://schemas.microsoft.com/office/drawing/2014/main" id="{E230A60F-6D46-426B-97CC-702595E564CC}"/>
            </a:ext>
          </a:extLst>
        </xdr:cNvPr>
        <xdr:cNvSpPr txBox="1"/>
      </xdr:nvSpPr>
      <xdr:spPr>
        <a:xfrm>
          <a:off x="18983402" y="878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80186</xdr:rowOff>
    </xdr:from>
    <xdr:ext cx="469744" cy="259045"/>
    <xdr:sp macro="" textlink="">
      <xdr:nvSpPr>
        <xdr:cNvPr id="718" name="n_2mainValue【学校施設】&#10;一人当たり面積">
          <a:extLst>
            <a:ext uri="{FF2B5EF4-FFF2-40B4-BE49-F238E27FC236}">
              <a16:creationId xmlns:a16="http://schemas.microsoft.com/office/drawing/2014/main" id="{F36EF80F-1A15-4CB9-B435-CB7B87FB8650}"/>
            </a:ext>
          </a:extLst>
        </xdr:cNvPr>
        <xdr:cNvSpPr txBox="1"/>
      </xdr:nvSpPr>
      <xdr:spPr>
        <a:xfrm>
          <a:off x="18183302" y="882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131621</xdr:rowOff>
    </xdr:from>
    <xdr:ext cx="469744" cy="259045"/>
    <xdr:sp macro="" textlink="">
      <xdr:nvSpPr>
        <xdr:cNvPr id="719" name="n_3mainValue【学校施設】&#10;一人当たり面積">
          <a:extLst>
            <a:ext uri="{FF2B5EF4-FFF2-40B4-BE49-F238E27FC236}">
              <a16:creationId xmlns:a16="http://schemas.microsoft.com/office/drawing/2014/main" id="{C2504740-23A6-4A4D-84F0-76D3647377C0}"/>
            </a:ext>
          </a:extLst>
        </xdr:cNvPr>
        <xdr:cNvSpPr txBox="1"/>
      </xdr:nvSpPr>
      <xdr:spPr>
        <a:xfrm>
          <a:off x="17383202" y="88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151623</xdr:rowOff>
    </xdr:from>
    <xdr:ext cx="469744" cy="259045"/>
    <xdr:sp macro="" textlink="">
      <xdr:nvSpPr>
        <xdr:cNvPr id="720" name="n_4mainValue【学校施設】&#10;一人当たり面積">
          <a:extLst>
            <a:ext uri="{FF2B5EF4-FFF2-40B4-BE49-F238E27FC236}">
              <a16:creationId xmlns:a16="http://schemas.microsoft.com/office/drawing/2014/main" id="{B0167CD4-CC3F-446E-946F-677276D0464B}"/>
            </a:ext>
          </a:extLst>
        </xdr:cNvPr>
        <xdr:cNvSpPr txBox="1"/>
      </xdr:nvSpPr>
      <xdr:spPr>
        <a:xfrm>
          <a:off x="16592627" y="90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F81CEE8F-8AB3-4E84-AB2B-603324970207}"/>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DEB71B-82C7-4017-AB24-10A15D00F539}"/>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90C4B3B4-CE6F-4CEE-9B0C-66D75C9BA75D}"/>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D1B86EA6-4B5E-4D67-9FA6-CE2EDE17A186}"/>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FE1DB9FC-23AB-450E-8D65-37BFDD27E913}"/>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FCA1BB82-3826-42D6-8323-CF1ED4A2D2B2}"/>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EB728998-4224-4D1D-8CBF-6BE902D841F0}"/>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B2CD8FAB-C5A4-40EE-A3A5-77197D4025A5}"/>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E9152D8B-709F-4B78-89B5-2BBF18B74372}"/>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DE39944B-80D9-4BE4-8E07-649C42614174}"/>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8F73BC03-01C8-4EC6-BD78-AF49E8D65977}"/>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a:extLst>
            <a:ext uri="{FF2B5EF4-FFF2-40B4-BE49-F238E27FC236}">
              <a16:creationId xmlns:a16="http://schemas.microsoft.com/office/drawing/2014/main" id="{0B3CEC8F-A63E-4EA9-A23F-A7DDE9832F75}"/>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a:extLst>
            <a:ext uri="{FF2B5EF4-FFF2-40B4-BE49-F238E27FC236}">
              <a16:creationId xmlns:a16="http://schemas.microsoft.com/office/drawing/2014/main" id="{0AF75723-8F1D-4F9A-869E-93A3955603E9}"/>
            </a:ext>
          </a:extLst>
        </xdr:cNvPr>
        <xdr:cNvSpPr txBox="1"/>
      </xdr:nvSpPr>
      <xdr:spPr>
        <a:xfrm>
          <a:off x="107945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a:extLst>
            <a:ext uri="{FF2B5EF4-FFF2-40B4-BE49-F238E27FC236}">
              <a16:creationId xmlns:a16="http://schemas.microsoft.com/office/drawing/2014/main" id="{9A1DF793-9B8B-4C79-8778-183270BBE16D}"/>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a:extLst>
            <a:ext uri="{FF2B5EF4-FFF2-40B4-BE49-F238E27FC236}">
              <a16:creationId xmlns:a16="http://schemas.microsoft.com/office/drawing/2014/main" id="{EDF13FD2-1905-4DA7-8AFD-10270C9D1AC4}"/>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a:extLst>
            <a:ext uri="{FF2B5EF4-FFF2-40B4-BE49-F238E27FC236}">
              <a16:creationId xmlns:a16="http://schemas.microsoft.com/office/drawing/2014/main" id="{EE417E58-78DF-4A90-A685-B6FAAB335EED}"/>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a:extLst>
            <a:ext uri="{FF2B5EF4-FFF2-40B4-BE49-F238E27FC236}">
              <a16:creationId xmlns:a16="http://schemas.microsoft.com/office/drawing/2014/main" id="{91677879-A1CB-41B7-A2C3-36D269CCFAA9}"/>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a:extLst>
            <a:ext uri="{FF2B5EF4-FFF2-40B4-BE49-F238E27FC236}">
              <a16:creationId xmlns:a16="http://schemas.microsoft.com/office/drawing/2014/main" id="{3FD87246-95B8-4904-B6C4-26A41A424FB3}"/>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a:extLst>
            <a:ext uri="{FF2B5EF4-FFF2-40B4-BE49-F238E27FC236}">
              <a16:creationId xmlns:a16="http://schemas.microsoft.com/office/drawing/2014/main" id="{2BFD08A5-FFC5-4DC1-AD6F-9AD6CDFB5FA5}"/>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15A23588-435E-4476-8F37-FA4024558571}"/>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a:extLst>
            <a:ext uri="{FF2B5EF4-FFF2-40B4-BE49-F238E27FC236}">
              <a16:creationId xmlns:a16="http://schemas.microsoft.com/office/drawing/2014/main" id="{CB023CF9-BBAB-4404-9002-24AC30CEEDEC}"/>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880DA0C6-F618-4945-AAD9-6B2883B2ACF4}"/>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38100</xdr:rowOff>
    </xdr:to>
    <xdr:cxnSp macro="">
      <xdr:nvCxnSpPr>
        <xdr:cNvPr id="743" name="直線コネクタ 742">
          <a:extLst>
            <a:ext uri="{FF2B5EF4-FFF2-40B4-BE49-F238E27FC236}">
              <a16:creationId xmlns:a16="http://schemas.microsoft.com/office/drawing/2014/main" id="{32B24789-AE70-4848-8822-BA249A3798CD}"/>
            </a:ext>
          </a:extLst>
        </xdr:cNvPr>
        <xdr:cNvCxnSpPr/>
      </xdr:nvCxnSpPr>
      <xdr:spPr>
        <a:xfrm flipV="1">
          <a:off x="14696439" y="12756514"/>
          <a:ext cx="0" cy="12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4" name="【児童館】&#10;有形固定資産減価償却率最小値テキスト">
          <a:extLst>
            <a:ext uri="{FF2B5EF4-FFF2-40B4-BE49-F238E27FC236}">
              <a16:creationId xmlns:a16="http://schemas.microsoft.com/office/drawing/2014/main" id="{1D25E585-201C-411B-B09E-0FF2D24516D3}"/>
            </a:ext>
          </a:extLst>
        </xdr:cNvPr>
        <xdr:cNvSpPr txBox="1"/>
      </xdr:nvSpPr>
      <xdr:spPr>
        <a:xfrm>
          <a:off x="14735175" y="139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5" name="直線コネクタ 744">
          <a:extLst>
            <a:ext uri="{FF2B5EF4-FFF2-40B4-BE49-F238E27FC236}">
              <a16:creationId xmlns:a16="http://schemas.microsoft.com/office/drawing/2014/main" id="{7E2DF038-53C5-44D0-9163-E12EF0578341}"/>
            </a:ext>
          </a:extLst>
        </xdr:cNvPr>
        <xdr:cNvCxnSpPr/>
      </xdr:nvCxnSpPr>
      <xdr:spPr>
        <a:xfrm>
          <a:off x="14611350" y="13963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46" name="【児童館】&#10;有形固定資産減価償却率最大値テキスト">
          <a:extLst>
            <a:ext uri="{FF2B5EF4-FFF2-40B4-BE49-F238E27FC236}">
              <a16:creationId xmlns:a16="http://schemas.microsoft.com/office/drawing/2014/main" id="{132C8F05-722A-4870-A193-96EF698C1F26}"/>
            </a:ext>
          </a:extLst>
        </xdr:cNvPr>
        <xdr:cNvSpPr txBox="1"/>
      </xdr:nvSpPr>
      <xdr:spPr>
        <a:xfrm>
          <a:off x="14735175" y="1254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47" name="直線コネクタ 746">
          <a:extLst>
            <a:ext uri="{FF2B5EF4-FFF2-40B4-BE49-F238E27FC236}">
              <a16:creationId xmlns:a16="http://schemas.microsoft.com/office/drawing/2014/main" id="{DA2C98F4-D364-4D18-AD30-C71FB78E46B1}"/>
            </a:ext>
          </a:extLst>
        </xdr:cNvPr>
        <xdr:cNvCxnSpPr/>
      </xdr:nvCxnSpPr>
      <xdr:spPr>
        <a:xfrm>
          <a:off x="14611350" y="127565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21607</xdr:rowOff>
    </xdr:from>
    <xdr:ext cx="405111" cy="259045"/>
    <xdr:sp macro="" textlink="">
      <xdr:nvSpPr>
        <xdr:cNvPr id="748" name="【児童館】&#10;有形固定資産減価償却率平均値テキスト">
          <a:extLst>
            <a:ext uri="{FF2B5EF4-FFF2-40B4-BE49-F238E27FC236}">
              <a16:creationId xmlns:a16="http://schemas.microsoft.com/office/drawing/2014/main" id="{9713E8FE-A897-4F54-92AE-B3D6E6E37496}"/>
            </a:ext>
          </a:extLst>
        </xdr:cNvPr>
        <xdr:cNvSpPr txBox="1"/>
      </xdr:nvSpPr>
      <xdr:spPr>
        <a:xfrm>
          <a:off x="14735175" y="1297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749" name="フローチャート: 判断 748">
          <a:extLst>
            <a:ext uri="{FF2B5EF4-FFF2-40B4-BE49-F238E27FC236}">
              <a16:creationId xmlns:a16="http://schemas.microsoft.com/office/drawing/2014/main" id="{906F26B6-AA04-40D2-BAF4-803D76003927}"/>
            </a:ext>
          </a:extLst>
        </xdr:cNvPr>
        <xdr:cNvSpPr/>
      </xdr:nvSpPr>
      <xdr:spPr>
        <a:xfrm>
          <a:off x="14649450" y="131146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110744</xdr:rowOff>
    </xdr:from>
    <xdr:to>
      <xdr:col>81</xdr:col>
      <xdr:colOff>101600</xdr:colOff>
      <xdr:row>81</xdr:row>
      <xdr:rowOff>40894</xdr:rowOff>
    </xdr:to>
    <xdr:sp macro="" textlink="">
      <xdr:nvSpPr>
        <xdr:cNvPr id="750" name="フローチャート: 判断 749">
          <a:extLst>
            <a:ext uri="{FF2B5EF4-FFF2-40B4-BE49-F238E27FC236}">
              <a16:creationId xmlns:a16="http://schemas.microsoft.com/office/drawing/2014/main" id="{BA054AD9-A0B2-4208-80FB-76AD3DD49FD0}"/>
            </a:ext>
          </a:extLst>
        </xdr:cNvPr>
        <xdr:cNvSpPr/>
      </xdr:nvSpPr>
      <xdr:spPr>
        <a:xfrm>
          <a:off x="13887450" y="130615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69596</xdr:rowOff>
    </xdr:from>
    <xdr:to>
      <xdr:col>76</xdr:col>
      <xdr:colOff>165100</xdr:colOff>
      <xdr:row>80</xdr:row>
      <xdr:rowOff>171196</xdr:rowOff>
    </xdr:to>
    <xdr:sp macro="" textlink="">
      <xdr:nvSpPr>
        <xdr:cNvPr id="751" name="フローチャート: 判断 750">
          <a:extLst>
            <a:ext uri="{FF2B5EF4-FFF2-40B4-BE49-F238E27FC236}">
              <a16:creationId xmlns:a16="http://schemas.microsoft.com/office/drawing/2014/main" id="{3AB2909E-0D27-4038-A7E6-C24C2DF429D1}"/>
            </a:ext>
          </a:extLst>
        </xdr:cNvPr>
        <xdr:cNvSpPr/>
      </xdr:nvSpPr>
      <xdr:spPr>
        <a:xfrm>
          <a:off x="13096875" y="130204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133604</xdr:rowOff>
    </xdr:from>
    <xdr:to>
      <xdr:col>72</xdr:col>
      <xdr:colOff>38100</xdr:colOff>
      <xdr:row>80</xdr:row>
      <xdr:rowOff>63754</xdr:rowOff>
    </xdr:to>
    <xdr:sp macro="" textlink="">
      <xdr:nvSpPr>
        <xdr:cNvPr id="752" name="フローチャート: 判断 751">
          <a:extLst>
            <a:ext uri="{FF2B5EF4-FFF2-40B4-BE49-F238E27FC236}">
              <a16:creationId xmlns:a16="http://schemas.microsoft.com/office/drawing/2014/main" id="{3FEB9421-BFE3-445F-BDB8-D3BF5B5C5CFE}"/>
            </a:ext>
          </a:extLst>
        </xdr:cNvPr>
        <xdr:cNvSpPr/>
      </xdr:nvSpPr>
      <xdr:spPr>
        <a:xfrm>
          <a:off x="12296775" y="129256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122174</xdr:rowOff>
    </xdr:from>
    <xdr:to>
      <xdr:col>67</xdr:col>
      <xdr:colOff>101600</xdr:colOff>
      <xdr:row>80</xdr:row>
      <xdr:rowOff>52324</xdr:rowOff>
    </xdr:to>
    <xdr:sp macro="" textlink="">
      <xdr:nvSpPr>
        <xdr:cNvPr id="753" name="フローチャート: 判断 752">
          <a:extLst>
            <a:ext uri="{FF2B5EF4-FFF2-40B4-BE49-F238E27FC236}">
              <a16:creationId xmlns:a16="http://schemas.microsoft.com/office/drawing/2014/main" id="{34227D70-5AE3-4970-B0CF-57C8E8C9D962}"/>
            </a:ext>
          </a:extLst>
        </xdr:cNvPr>
        <xdr:cNvSpPr/>
      </xdr:nvSpPr>
      <xdr:spPr>
        <a:xfrm>
          <a:off x="11487150" y="129174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B70A933-3928-4EBC-817A-4B1A582D0467}"/>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4AA1D7D9-168C-4B6B-99F0-8038B5F34A37}"/>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EB8F510B-F10D-4585-935C-0ACA18F0D4C6}"/>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8ADFA235-E27D-4426-9F9A-A4C4E90934A4}"/>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76616D54-18FC-4C67-97E9-B747DFE85AE1}"/>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99313</xdr:rowOff>
    </xdr:from>
    <xdr:to>
      <xdr:col>85</xdr:col>
      <xdr:colOff>177800</xdr:colOff>
      <xdr:row>82</xdr:row>
      <xdr:rowOff>29463</xdr:rowOff>
    </xdr:to>
    <xdr:sp macro="" textlink="">
      <xdr:nvSpPr>
        <xdr:cNvPr id="759" name="楕円 758">
          <a:extLst>
            <a:ext uri="{FF2B5EF4-FFF2-40B4-BE49-F238E27FC236}">
              <a16:creationId xmlns:a16="http://schemas.microsoft.com/office/drawing/2014/main" id="{7CACD99C-57F4-4C6C-873C-5FBF76272001}"/>
            </a:ext>
          </a:extLst>
        </xdr:cNvPr>
        <xdr:cNvSpPr/>
      </xdr:nvSpPr>
      <xdr:spPr>
        <a:xfrm>
          <a:off x="14649450" y="1321841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77740</xdr:rowOff>
    </xdr:from>
    <xdr:ext cx="405111" cy="259045"/>
    <xdr:sp macro="" textlink="">
      <xdr:nvSpPr>
        <xdr:cNvPr id="760" name="【児童館】&#10;有形固定資産減価償却率該当値テキスト">
          <a:extLst>
            <a:ext uri="{FF2B5EF4-FFF2-40B4-BE49-F238E27FC236}">
              <a16:creationId xmlns:a16="http://schemas.microsoft.com/office/drawing/2014/main" id="{995B447A-13E3-4BE7-9EDD-340BA81950BF}"/>
            </a:ext>
          </a:extLst>
        </xdr:cNvPr>
        <xdr:cNvSpPr txBox="1"/>
      </xdr:nvSpPr>
      <xdr:spPr>
        <a:xfrm>
          <a:off x="14735175" y="13193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51308</xdr:rowOff>
    </xdr:from>
    <xdr:to>
      <xdr:col>81</xdr:col>
      <xdr:colOff>101600</xdr:colOff>
      <xdr:row>81</xdr:row>
      <xdr:rowOff>152908</xdr:rowOff>
    </xdr:to>
    <xdr:sp macro="" textlink="">
      <xdr:nvSpPr>
        <xdr:cNvPr id="761" name="楕円 760">
          <a:extLst>
            <a:ext uri="{FF2B5EF4-FFF2-40B4-BE49-F238E27FC236}">
              <a16:creationId xmlns:a16="http://schemas.microsoft.com/office/drawing/2014/main" id="{8BDE7C9A-2A40-4B07-A732-0953023143E4}"/>
            </a:ext>
          </a:extLst>
        </xdr:cNvPr>
        <xdr:cNvSpPr/>
      </xdr:nvSpPr>
      <xdr:spPr>
        <a:xfrm>
          <a:off x="13887450" y="1316405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102108</xdr:rowOff>
    </xdr:from>
    <xdr:to>
      <xdr:col>85</xdr:col>
      <xdr:colOff>127000</xdr:colOff>
      <xdr:row>81</xdr:row>
      <xdr:rowOff>150113</xdr:rowOff>
    </xdr:to>
    <xdr:cxnSp macro="">
      <xdr:nvCxnSpPr>
        <xdr:cNvPr id="762" name="直線コネクタ 761">
          <a:extLst>
            <a:ext uri="{FF2B5EF4-FFF2-40B4-BE49-F238E27FC236}">
              <a16:creationId xmlns:a16="http://schemas.microsoft.com/office/drawing/2014/main" id="{79B098C8-C277-4D73-8903-AD57279F7D5C}"/>
            </a:ext>
          </a:extLst>
        </xdr:cNvPr>
        <xdr:cNvCxnSpPr/>
      </xdr:nvCxnSpPr>
      <xdr:spPr>
        <a:xfrm>
          <a:off x="13935075" y="13221208"/>
          <a:ext cx="762000" cy="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xdr:rowOff>
    </xdr:from>
    <xdr:to>
      <xdr:col>76</xdr:col>
      <xdr:colOff>165100</xdr:colOff>
      <xdr:row>81</xdr:row>
      <xdr:rowOff>104902</xdr:rowOff>
    </xdr:to>
    <xdr:sp macro="" textlink="">
      <xdr:nvSpPr>
        <xdr:cNvPr id="763" name="楕円 762">
          <a:extLst>
            <a:ext uri="{FF2B5EF4-FFF2-40B4-BE49-F238E27FC236}">
              <a16:creationId xmlns:a16="http://schemas.microsoft.com/office/drawing/2014/main" id="{DD220FB1-E735-4F49-89CD-C11BEBA76DCC}"/>
            </a:ext>
          </a:extLst>
        </xdr:cNvPr>
        <xdr:cNvSpPr/>
      </xdr:nvSpPr>
      <xdr:spPr>
        <a:xfrm>
          <a:off x="13096875" y="131224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54102</xdr:rowOff>
    </xdr:from>
    <xdr:to>
      <xdr:col>81</xdr:col>
      <xdr:colOff>50800</xdr:colOff>
      <xdr:row>81</xdr:row>
      <xdr:rowOff>102108</xdr:rowOff>
    </xdr:to>
    <xdr:cxnSp macro="">
      <xdr:nvCxnSpPr>
        <xdr:cNvPr id="764" name="直線コネクタ 763">
          <a:extLst>
            <a:ext uri="{FF2B5EF4-FFF2-40B4-BE49-F238E27FC236}">
              <a16:creationId xmlns:a16="http://schemas.microsoft.com/office/drawing/2014/main" id="{6229DC77-4012-4A15-86B1-7428A3EFF928}"/>
            </a:ext>
          </a:extLst>
        </xdr:cNvPr>
        <xdr:cNvCxnSpPr/>
      </xdr:nvCxnSpPr>
      <xdr:spPr>
        <a:xfrm>
          <a:off x="13144500" y="13170027"/>
          <a:ext cx="790575"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126746</xdr:rowOff>
    </xdr:from>
    <xdr:to>
      <xdr:col>72</xdr:col>
      <xdr:colOff>38100</xdr:colOff>
      <xdr:row>81</xdr:row>
      <xdr:rowOff>56896</xdr:rowOff>
    </xdr:to>
    <xdr:sp macro="" textlink="">
      <xdr:nvSpPr>
        <xdr:cNvPr id="765" name="楕円 764">
          <a:extLst>
            <a:ext uri="{FF2B5EF4-FFF2-40B4-BE49-F238E27FC236}">
              <a16:creationId xmlns:a16="http://schemas.microsoft.com/office/drawing/2014/main" id="{F792478A-6C87-45F3-B933-9F84A543C7EF}"/>
            </a:ext>
          </a:extLst>
        </xdr:cNvPr>
        <xdr:cNvSpPr/>
      </xdr:nvSpPr>
      <xdr:spPr>
        <a:xfrm>
          <a:off x="12296775" y="130775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6096</xdr:rowOff>
    </xdr:from>
    <xdr:to>
      <xdr:col>76</xdr:col>
      <xdr:colOff>114300</xdr:colOff>
      <xdr:row>81</xdr:row>
      <xdr:rowOff>54102</xdr:rowOff>
    </xdr:to>
    <xdr:cxnSp macro="">
      <xdr:nvCxnSpPr>
        <xdr:cNvPr id="766" name="直線コネクタ 765">
          <a:extLst>
            <a:ext uri="{FF2B5EF4-FFF2-40B4-BE49-F238E27FC236}">
              <a16:creationId xmlns:a16="http://schemas.microsoft.com/office/drawing/2014/main" id="{807BCA63-F90C-4D5A-9EA5-D20607783390}"/>
            </a:ext>
          </a:extLst>
        </xdr:cNvPr>
        <xdr:cNvCxnSpPr/>
      </xdr:nvCxnSpPr>
      <xdr:spPr>
        <a:xfrm>
          <a:off x="12344400" y="13125196"/>
          <a:ext cx="8001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78739</xdr:rowOff>
    </xdr:from>
    <xdr:to>
      <xdr:col>67</xdr:col>
      <xdr:colOff>101600</xdr:colOff>
      <xdr:row>81</xdr:row>
      <xdr:rowOff>8889</xdr:rowOff>
    </xdr:to>
    <xdr:sp macro="" textlink="">
      <xdr:nvSpPr>
        <xdr:cNvPr id="767" name="楕円 766">
          <a:extLst>
            <a:ext uri="{FF2B5EF4-FFF2-40B4-BE49-F238E27FC236}">
              <a16:creationId xmlns:a16="http://schemas.microsoft.com/office/drawing/2014/main" id="{F3CCF089-310F-454E-8532-74229243D235}"/>
            </a:ext>
          </a:extLst>
        </xdr:cNvPr>
        <xdr:cNvSpPr/>
      </xdr:nvSpPr>
      <xdr:spPr>
        <a:xfrm>
          <a:off x="11487150" y="130327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129539</xdr:rowOff>
    </xdr:from>
    <xdr:to>
      <xdr:col>71</xdr:col>
      <xdr:colOff>177800</xdr:colOff>
      <xdr:row>81</xdr:row>
      <xdr:rowOff>6096</xdr:rowOff>
    </xdr:to>
    <xdr:cxnSp macro="">
      <xdr:nvCxnSpPr>
        <xdr:cNvPr id="768" name="直線コネクタ 767">
          <a:extLst>
            <a:ext uri="{FF2B5EF4-FFF2-40B4-BE49-F238E27FC236}">
              <a16:creationId xmlns:a16="http://schemas.microsoft.com/office/drawing/2014/main" id="{71CB96F9-43D3-4A5D-BABA-833F881CD33F}"/>
            </a:ext>
          </a:extLst>
        </xdr:cNvPr>
        <xdr:cNvCxnSpPr/>
      </xdr:nvCxnSpPr>
      <xdr:spPr>
        <a:xfrm>
          <a:off x="11534775" y="13080364"/>
          <a:ext cx="809625" cy="4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57421</xdr:rowOff>
    </xdr:from>
    <xdr:ext cx="405111" cy="259045"/>
    <xdr:sp macro="" textlink="">
      <xdr:nvSpPr>
        <xdr:cNvPr id="769" name="n_1aveValue【児童館】&#10;有形固定資産減価償却率">
          <a:extLst>
            <a:ext uri="{FF2B5EF4-FFF2-40B4-BE49-F238E27FC236}">
              <a16:creationId xmlns:a16="http://schemas.microsoft.com/office/drawing/2014/main" id="{9F327989-1C63-4A10-96B9-46CF240F92A5}"/>
            </a:ext>
          </a:extLst>
        </xdr:cNvPr>
        <xdr:cNvSpPr txBox="1"/>
      </xdr:nvSpPr>
      <xdr:spPr>
        <a:xfrm>
          <a:off x="13745219" y="1284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16273</xdr:rowOff>
    </xdr:from>
    <xdr:ext cx="405111" cy="259045"/>
    <xdr:sp macro="" textlink="">
      <xdr:nvSpPr>
        <xdr:cNvPr id="770" name="n_2aveValue【児童館】&#10;有形固定資産減価償却率">
          <a:extLst>
            <a:ext uri="{FF2B5EF4-FFF2-40B4-BE49-F238E27FC236}">
              <a16:creationId xmlns:a16="http://schemas.microsoft.com/office/drawing/2014/main" id="{D41AB155-5172-439F-8031-ED14DF292964}"/>
            </a:ext>
          </a:extLst>
        </xdr:cNvPr>
        <xdr:cNvSpPr txBox="1"/>
      </xdr:nvSpPr>
      <xdr:spPr>
        <a:xfrm>
          <a:off x="12964169" y="128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80281</xdr:rowOff>
    </xdr:from>
    <xdr:ext cx="405111" cy="259045"/>
    <xdr:sp macro="" textlink="">
      <xdr:nvSpPr>
        <xdr:cNvPr id="771" name="n_3aveValue【児童館】&#10;有形固定資産減価償却率">
          <a:extLst>
            <a:ext uri="{FF2B5EF4-FFF2-40B4-BE49-F238E27FC236}">
              <a16:creationId xmlns:a16="http://schemas.microsoft.com/office/drawing/2014/main" id="{5B1DB96B-0FA1-429A-9B99-2DA5E441978B}"/>
            </a:ext>
          </a:extLst>
        </xdr:cNvPr>
        <xdr:cNvSpPr txBox="1"/>
      </xdr:nvSpPr>
      <xdr:spPr>
        <a:xfrm>
          <a:off x="12164069" y="12713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68851</xdr:rowOff>
    </xdr:from>
    <xdr:ext cx="405111" cy="259045"/>
    <xdr:sp macro="" textlink="">
      <xdr:nvSpPr>
        <xdr:cNvPr id="772" name="n_4aveValue【児童館】&#10;有形固定資産減価償却率">
          <a:extLst>
            <a:ext uri="{FF2B5EF4-FFF2-40B4-BE49-F238E27FC236}">
              <a16:creationId xmlns:a16="http://schemas.microsoft.com/office/drawing/2014/main" id="{F0D521E4-5665-4338-9790-86B6E8DAACED}"/>
            </a:ext>
          </a:extLst>
        </xdr:cNvPr>
        <xdr:cNvSpPr txBox="1"/>
      </xdr:nvSpPr>
      <xdr:spPr>
        <a:xfrm>
          <a:off x="11354444" y="1269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144035</xdr:rowOff>
    </xdr:from>
    <xdr:ext cx="405111" cy="259045"/>
    <xdr:sp macro="" textlink="">
      <xdr:nvSpPr>
        <xdr:cNvPr id="773" name="n_1mainValue【児童館】&#10;有形固定資産減価償却率">
          <a:extLst>
            <a:ext uri="{FF2B5EF4-FFF2-40B4-BE49-F238E27FC236}">
              <a16:creationId xmlns:a16="http://schemas.microsoft.com/office/drawing/2014/main" id="{BABDC7CA-ADE6-4709-A7C1-C3E8B8023EBE}"/>
            </a:ext>
          </a:extLst>
        </xdr:cNvPr>
        <xdr:cNvSpPr txBox="1"/>
      </xdr:nvSpPr>
      <xdr:spPr>
        <a:xfrm>
          <a:off x="13745219"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96029</xdr:rowOff>
    </xdr:from>
    <xdr:ext cx="405111" cy="259045"/>
    <xdr:sp macro="" textlink="">
      <xdr:nvSpPr>
        <xdr:cNvPr id="774" name="n_2mainValue【児童館】&#10;有形固定資産減価償却率">
          <a:extLst>
            <a:ext uri="{FF2B5EF4-FFF2-40B4-BE49-F238E27FC236}">
              <a16:creationId xmlns:a16="http://schemas.microsoft.com/office/drawing/2014/main" id="{A766ADE9-7B7B-437B-8DAB-6A57D89D5812}"/>
            </a:ext>
          </a:extLst>
        </xdr:cNvPr>
        <xdr:cNvSpPr txBox="1"/>
      </xdr:nvSpPr>
      <xdr:spPr>
        <a:xfrm>
          <a:off x="12964169" y="13211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48023</xdr:rowOff>
    </xdr:from>
    <xdr:ext cx="405111" cy="259045"/>
    <xdr:sp macro="" textlink="">
      <xdr:nvSpPr>
        <xdr:cNvPr id="775" name="n_3mainValue【児童館】&#10;有形固定資産減価償却率">
          <a:extLst>
            <a:ext uri="{FF2B5EF4-FFF2-40B4-BE49-F238E27FC236}">
              <a16:creationId xmlns:a16="http://schemas.microsoft.com/office/drawing/2014/main" id="{307D1F87-D289-455F-A7E9-AEB0802C25B6}"/>
            </a:ext>
          </a:extLst>
        </xdr:cNvPr>
        <xdr:cNvSpPr txBox="1"/>
      </xdr:nvSpPr>
      <xdr:spPr>
        <a:xfrm>
          <a:off x="12164069" y="1316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xdr:rowOff>
    </xdr:from>
    <xdr:ext cx="405111" cy="259045"/>
    <xdr:sp macro="" textlink="">
      <xdr:nvSpPr>
        <xdr:cNvPr id="776" name="n_4mainValue【児童館】&#10;有形固定資産減価償却率">
          <a:extLst>
            <a:ext uri="{FF2B5EF4-FFF2-40B4-BE49-F238E27FC236}">
              <a16:creationId xmlns:a16="http://schemas.microsoft.com/office/drawing/2014/main" id="{B7B3D096-1B77-412E-A933-6E1A091A378D}"/>
            </a:ext>
          </a:extLst>
        </xdr:cNvPr>
        <xdr:cNvSpPr txBox="1"/>
      </xdr:nvSpPr>
      <xdr:spPr>
        <a:xfrm>
          <a:off x="11354444" y="13115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DB56B64F-B383-48CB-8C62-BA173B3A0080}"/>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85C4E68B-3AB0-42CA-A8C5-5D7F37659976}"/>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ADC18EB4-C7F2-4897-8D0E-43250CCD131B}"/>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63A5389C-3B62-46C3-8FE9-ED7CCED1A404}"/>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94ED70F9-C446-4C1B-80E7-E2927C6FC1BD}"/>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543D3D95-6B0C-4F7E-8B73-9D99B9915951}"/>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746BBB93-861D-4B51-8F06-80493865187F}"/>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879772E5-ADE0-4007-BE85-8981B4D3096B}"/>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838BE3B0-DA18-45B0-A17B-380A24E45645}"/>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DC82A81B-C51C-4910-BB30-D05FB28F3FE2}"/>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a:extLst>
            <a:ext uri="{FF2B5EF4-FFF2-40B4-BE49-F238E27FC236}">
              <a16:creationId xmlns:a16="http://schemas.microsoft.com/office/drawing/2014/main" id="{2D48EFBA-2B18-430E-A9F1-D5A5ADED28B1}"/>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a:extLst>
            <a:ext uri="{FF2B5EF4-FFF2-40B4-BE49-F238E27FC236}">
              <a16:creationId xmlns:a16="http://schemas.microsoft.com/office/drawing/2014/main" id="{5CCE8D8B-A323-4F15-BD88-E2F19169E5CA}"/>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a:extLst>
            <a:ext uri="{FF2B5EF4-FFF2-40B4-BE49-F238E27FC236}">
              <a16:creationId xmlns:a16="http://schemas.microsoft.com/office/drawing/2014/main" id="{1DA5374A-6625-4757-A7B6-257E6FD7139C}"/>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a:extLst>
            <a:ext uri="{FF2B5EF4-FFF2-40B4-BE49-F238E27FC236}">
              <a16:creationId xmlns:a16="http://schemas.microsoft.com/office/drawing/2014/main" id="{2E0DF1AC-8383-4C78-A157-051E9E234A09}"/>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a:extLst>
            <a:ext uri="{FF2B5EF4-FFF2-40B4-BE49-F238E27FC236}">
              <a16:creationId xmlns:a16="http://schemas.microsoft.com/office/drawing/2014/main" id="{C1C6706E-F924-4FC8-BDCD-2E587F71D660}"/>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a:extLst>
            <a:ext uri="{FF2B5EF4-FFF2-40B4-BE49-F238E27FC236}">
              <a16:creationId xmlns:a16="http://schemas.microsoft.com/office/drawing/2014/main" id="{FA22D8CB-1334-4C2A-AE25-0E3649CCA168}"/>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a:extLst>
            <a:ext uri="{FF2B5EF4-FFF2-40B4-BE49-F238E27FC236}">
              <a16:creationId xmlns:a16="http://schemas.microsoft.com/office/drawing/2014/main" id="{7024AEBD-AC54-42B7-953E-F327E7CE700E}"/>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a:extLst>
            <a:ext uri="{FF2B5EF4-FFF2-40B4-BE49-F238E27FC236}">
              <a16:creationId xmlns:a16="http://schemas.microsoft.com/office/drawing/2014/main" id="{7C5776A4-7565-45CB-990F-32DA83BA3DA7}"/>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a:extLst>
            <a:ext uri="{FF2B5EF4-FFF2-40B4-BE49-F238E27FC236}">
              <a16:creationId xmlns:a16="http://schemas.microsoft.com/office/drawing/2014/main" id="{835D7B33-1987-4D6B-89A5-4442DD4A3751}"/>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a:extLst>
            <a:ext uri="{FF2B5EF4-FFF2-40B4-BE49-F238E27FC236}">
              <a16:creationId xmlns:a16="http://schemas.microsoft.com/office/drawing/2014/main" id="{38B8BB0B-226F-476E-90FC-2215E8902F62}"/>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a:extLst>
            <a:ext uri="{FF2B5EF4-FFF2-40B4-BE49-F238E27FC236}">
              <a16:creationId xmlns:a16="http://schemas.microsoft.com/office/drawing/2014/main" id="{4CD6A39C-8C8D-4B8F-8AD0-476F95AD670E}"/>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a:extLst>
            <a:ext uri="{FF2B5EF4-FFF2-40B4-BE49-F238E27FC236}">
              <a16:creationId xmlns:a16="http://schemas.microsoft.com/office/drawing/2014/main" id="{2A979B97-A4DF-4D5B-B647-62B99DC8C7D2}"/>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E5EB9566-C080-4E0A-BAFF-31145D8019E0}"/>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81FE8148-9059-43DF-99A6-95087004BAE9}"/>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9A810C50-E4FF-4F5D-A08B-975223648676}"/>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802" name="直線コネクタ 801">
          <a:extLst>
            <a:ext uri="{FF2B5EF4-FFF2-40B4-BE49-F238E27FC236}">
              <a16:creationId xmlns:a16="http://schemas.microsoft.com/office/drawing/2014/main" id="{6164FB4A-C5A9-4FB0-B208-4F7C0300BA3B}"/>
            </a:ext>
          </a:extLst>
        </xdr:cNvPr>
        <xdr:cNvCxnSpPr/>
      </xdr:nvCxnSpPr>
      <xdr:spPr>
        <a:xfrm flipV="1">
          <a:off x="19954239" y="12736739"/>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803" name="【児童館】&#10;一人当たり面積最小値テキスト">
          <a:extLst>
            <a:ext uri="{FF2B5EF4-FFF2-40B4-BE49-F238E27FC236}">
              <a16:creationId xmlns:a16="http://schemas.microsoft.com/office/drawing/2014/main" id="{5D7362B9-6D6C-4CCD-AB4E-FB89565635A8}"/>
            </a:ext>
          </a:extLst>
        </xdr:cNvPr>
        <xdr:cNvSpPr txBox="1"/>
      </xdr:nvSpPr>
      <xdr:spPr>
        <a:xfrm>
          <a:off x="19992975" y="1402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804" name="直線コネクタ 803">
          <a:extLst>
            <a:ext uri="{FF2B5EF4-FFF2-40B4-BE49-F238E27FC236}">
              <a16:creationId xmlns:a16="http://schemas.microsoft.com/office/drawing/2014/main" id="{01C986B6-AF1F-4639-8A48-A3F32DFEBEB5}"/>
            </a:ext>
          </a:extLst>
        </xdr:cNvPr>
        <xdr:cNvCxnSpPr/>
      </xdr:nvCxnSpPr>
      <xdr:spPr>
        <a:xfrm>
          <a:off x="19878675" y="14032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5" name="【児童館】&#10;一人当たり面積最大値テキスト">
          <a:extLst>
            <a:ext uri="{FF2B5EF4-FFF2-40B4-BE49-F238E27FC236}">
              <a16:creationId xmlns:a16="http://schemas.microsoft.com/office/drawing/2014/main" id="{7EC9A64A-C9C0-4753-B07B-A40CC28FF8C8}"/>
            </a:ext>
          </a:extLst>
        </xdr:cNvPr>
        <xdr:cNvSpPr txBox="1"/>
      </xdr:nvSpPr>
      <xdr:spPr>
        <a:xfrm>
          <a:off x="19992975" y="1251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6" name="直線コネクタ 805">
          <a:extLst>
            <a:ext uri="{FF2B5EF4-FFF2-40B4-BE49-F238E27FC236}">
              <a16:creationId xmlns:a16="http://schemas.microsoft.com/office/drawing/2014/main" id="{9985B2ED-A40B-4315-BB84-36C65ACFB807}"/>
            </a:ext>
          </a:extLst>
        </xdr:cNvPr>
        <xdr:cNvCxnSpPr/>
      </xdr:nvCxnSpPr>
      <xdr:spPr>
        <a:xfrm>
          <a:off x="19878675" y="127367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807" name="【児童館】&#10;一人当たり面積平均値テキスト">
          <a:extLst>
            <a:ext uri="{FF2B5EF4-FFF2-40B4-BE49-F238E27FC236}">
              <a16:creationId xmlns:a16="http://schemas.microsoft.com/office/drawing/2014/main" id="{5FC8751E-EC8E-427B-AA2B-EB841B1C096D}"/>
            </a:ext>
          </a:extLst>
        </xdr:cNvPr>
        <xdr:cNvSpPr txBox="1"/>
      </xdr:nvSpPr>
      <xdr:spPr>
        <a:xfrm>
          <a:off x="19992975" y="1361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8" name="フローチャート: 判断 807">
          <a:extLst>
            <a:ext uri="{FF2B5EF4-FFF2-40B4-BE49-F238E27FC236}">
              <a16:creationId xmlns:a16="http://schemas.microsoft.com/office/drawing/2014/main" id="{7F1B90DF-53C2-4204-990D-AEFE9E767A02}"/>
            </a:ext>
          </a:extLst>
        </xdr:cNvPr>
        <xdr:cNvSpPr/>
      </xdr:nvSpPr>
      <xdr:spPr>
        <a:xfrm>
          <a:off x="19897725" y="136379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9" name="フローチャート: 判断 808">
          <a:extLst>
            <a:ext uri="{FF2B5EF4-FFF2-40B4-BE49-F238E27FC236}">
              <a16:creationId xmlns:a16="http://schemas.microsoft.com/office/drawing/2014/main" id="{3A4B3DDE-0834-410C-B790-C86A99C80EFF}"/>
            </a:ext>
          </a:extLst>
        </xdr:cNvPr>
        <xdr:cNvSpPr/>
      </xdr:nvSpPr>
      <xdr:spPr>
        <a:xfrm>
          <a:off x="19154775" y="136379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810" name="フローチャート: 判断 809">
          <a:extLst>
            <a:ext uri="{FF2B5EF4-FFF2-40B4-BE49-F238E27FC236}">
              <a16:creationId xmlns:a16="http://schemas.microsoft.com/office/drawing/2014/main" id="{011039DA-6D04-4759-97E6-ED23C7C9BB98}"/>
            </a:ext>
          </a:extLst>
        </xdr:cNvPr>
        <xdr:cNvSpPr/>
      </xdr:nvSpPr>
      <xdr:spPr>
        <a:xfrm>
          <a:off x="18345150" y="136379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11" name="フローチャート: 判断 810">
          <a:extLst>
            <a:ext uri="{FF2B5EF4-FFF2-40B4-BE49-F238E27FC236}">
              <a16:creationId xmlns:a16="http://schemas.microsoft.com/office/drawing/2014/main" id="{84F1B2A6-BE86-4DD5-9D11-B57E2BC08649}"/>
            </a:ext>
          </a:extLst>
        </xdr:cNvPr>
        <xdr:cNvSpPr/>
      </xdr:nvSpPr>
      <xdr:spPr>
        <a:xfrm>
          <a:off x="17554575" y="136674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2" name="フローチャート: 判断 811">
          <a:extLst>
            <a:ext uri="{FF2B5EF4-FFF2-40B4-BE49-F238E27FC236}">
              <a16:creationId xmlns:a16="http://schemas.microsoft.com/office/drawing/2014/main" id="{AC1FC026-3078-4018-BCC8-E80E5FFEEB81}"/>
            </a:ext>
          </a:extLst>
        </xdr:cNvPr>
        <xdr:cNvSpPr/>
      </xdr:nvSpPr>
      <xdr:spPr>
        <a:xfrm>
          <a:off x="16754475" y="137064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4B899A7-68FC-4AD6-AE28-6EB9EDF839FC}"/>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C908069D-7F71-4C53-9085-567FB49162F0}"/>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81FE0CB-93DF-4648-8D2E-D8D84DFC1126}"/>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06457C6-C9D2-4420-9BD5-4D5EEE7239CF}"/>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B9BE356-4895-4A2B-8A69-C6A1142737DA}"/>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8" name="楕円 817">
          <a:extLst>
            <a:ext uri="{FF2B5EF4-FFF2-40B4-BE49-F238E27FC236}">
              <a16:creationId xmlns:a16="http://schemas.microsoft.com/office/drawing/2014/main" id="{B4B0B898-22BA-457B-90A8-40733BDADBC2}"/>
            </a:ext>
          </a:extLst>
        </xdr:cNvPr>
        <xdr:cNvSpPr/>
      </xdr:nvSpPr>
      <xdr:spPr>
        <a:xfrm>
          <a:off x="19897725" y="133272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75491</xdr:rowOff>
    </xdr:from>
    <xdr:ext cx="469744" cy="259045"/>
    <xdr:sp macro="" textlink="">
      <xdr:nvSpPr>
        <xdr:cNvPr id="819" name="【児童館】&#10;一人当たり面積該当値テキスト">
          <a:extLst>
            <a:ext uri="{FF2B5EF4-FFF2-40B4-BE49-F238E27FC236}">
              <a16:creationId xmlns:a16="http://schemas.microsoft.com/office/drawing/2014/main" id="{EE2ED86B-35E2-47CB-AD34-8E41222DC224}"/>
            </a:ext>
          </a:extLst>
        </xdr:cNvPr>
        <xdr:cNvSpPr txBox="1"/>
      </xdr:nvSpPr>
      <xdr:spPr>
        <a:xfrm>
          <a:off x="19992975" y="1319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85271</xdr:rowOff>
    </xdr:from>
    <xdr:to>
      <xdr:col>112</xdr:col>
      <xdr:colOff>38100</xdr:colOff>
      <xdr:row>83</xdr:row>
      <xdr:rowOff>15421</xdr:rowOff>
    </xdr:to>
    <xdr:sp macro="" textlink="">
      <xdr:nvSpPr>
        <xdr:cNvPr id="820" name="楕円 819">
          <a:extLst>
            <a:ext uri="{FF2B5EF4-FFF2-40B4-BE49-F238E27FC236}">
              <a16:creationId xmlns:a16="http://schemas.microsoft.com/office/drawing/2014/main" id="{E4B1D07C-8DB8-4305-8188-D729643281BC}"/>
            </a:ext>
          </a:extLst>
        </xdr:cNvPr>
        <xdr:cNvSpPr/>
      </xdr:nvSpPr>
      <xdr:spPr>
        <a:xfrm>
          <a:off x="19154775" y="1336629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103414</xdr:rowOff>
    </xdr:from>
    <xdr:to>
      <xdr:col>116</xdr:col>
      <xdr:colOff>63500</xdr:colOff>
      <xdr:row>82</xdr:row>
      <xdr:rowOff>136071</xdr:rowOff>
    </xdr:to>
    <xdr:cxnSp macro="">
      <xdr:nvCxnSpPr>
        <xdr:cNvPr id="821" name="直線コネクタ 820">
          <a:extLst>
            <a:ext uri="{FF2B5EF4-FFF2-40B4-BE49-F238E27FC236}">
              <a16:creationId xmlns:a16="http://schemas.microsoft.com/office/drawing/2014/main" id="{F6D60A13-36F9-4A7C-85A0-2DBF9E2ECFE1}"/>
            </a:ext>
          </a:extLst>
        </xdr:cNvPr>
        <xdr:cNvCxnSpPr/>
      </xdr:nvCxnSpPr>
      <xdr:spPr>
        <a:xfrm flipV="1">
          <a:off x="19202400" y="13384439"/>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85271</xdr:rowOff>
    </xdr:from>
    <xdr:to>
      <xdr:col>107</xdr:col>
      <xdr:colOff>101600</xdr:colOff>
      <xdr:row>83</xdr:row>
      <xdr:rowOff>15421</xdr:rowOff>
    </xdr:to>
    <xdr:sp macro="" textlink="">
      <xdr:nvSpPr>
        <xdr:cNvPr id="822" name="楕円 821">
          <a:extLst>
            <a:ext uri="{FF2B5EF4-FFF2-40B4-BE49-F238E27FC236}">
              <a16:creationId xmlns:a16="http://schemas.microsoft.com/office/drawing/2014/main" id="{636EE121-5191-4CB6-9EB4-28CF0BDF6536}"/>
            </a:ext>
          </a:extLst>
        </xdr:cNvPr>
        <xdr:cNvSpPr/>
      </xdr:nvSpPr>
      <xdr:spPr>
        <a:xfrm>
          <a:off x="18345150" y="1336629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136071</xdr:rowOff>
    </xdr:from>
    <xdr:to>
      <xdr:col>111</xdr:col>
      <xdr:colOff>177800</xdr:colOff>
      <xdr:row>82</xdr:row>
      <xdr:rowOff>136071</xdr:rowOff>
    </xdr:to>
    <xdr:cxnSp macro="">
      <xdr:nvCxnSpPr>
        <xdr:cNvPr id="823" name="直線コネクタ 822">
          <a:extLst>
            <a:ext uri="{FF2B5EF4-FFF2-40B4-BE49-F238E27FC236}">
              <a16:creationId xmlns:a16="http://schemas.microsoft.com/office/drawing/2014/main" id="{50E24733-EFF9-4299-86D5-911B70B63A0F}"/>
            </a:ext>
          </a:extLst>
        </xdr:cNvPr>
        <xdr:cNvCxnSpPr/>
      </xdr:nvCxnSpPr>
      <xdr:spPr>
        <a:xfrm>
          <a:off x="18392775" y="1341392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4" name="楕円 823">
          <a:extLst>
            <a:ext uri="{FF2B5EF4-FFF2-40B4-BE49-F238E27FC236}">
              <a16:creationId xmlns:a16="http://schemas.microsoft.com/office/drawing/2014/main" id="{74814A3D-8BF0-4D23-990C-538E8BDD3CD8}"/>
            </a:ext>
          </a:extLst>
        </xdr:cNvPr>
        <xdr:cNvSpPr/>
      </xdr:nvSpPr>
      <xdr:spPr>
        <a:xfrm>
          <a:off x="17554575" y="1336629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136071</xdr:rowOff>
    </xdr:from>
    <xdr:to>
      <xdr:col>107</xdr:col>
      <xdr:colOff>50800</xdr:colOff>
      <xdr:row>82</xdr:row>
      <xdr:rowOff>136071</xdr:rowOff>
    </xdr:to>
    <xdr:cxnSp macro="">
      <xdr:nvCxnSpPr>
        <xdr:cNvPr id="825" name="直線コネクタ 824">
          <a:extLst>
            <a:ext uri="{FF2B5EF4-FFF2-40B4-BE49-F238E27FC236}">
              <a16:creationId xmlns:a16="http://schemas.microsoft.com/office/drawing/2014/main" id="{C8F1AF80-55CB-4866-890F-2976214D5452}"/>
            </a:ext>
          </a:extLst>
        </xdr:cNvPr>
        <xdr:cNvCxnSpPr/>
      </xdr:nvCxnSpPr>
      <xdr:spPr>
        <a:xfrm>
          <a:off x="17602200" y="1341392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6" name="楕円 825">
          <a:extLst>
            <a:ext uri="{FF2B5EF4-FFF2-40B4-BE49-F238E27FC236}">
              <a16:creationId xmlns:a16="http://schemas.microsoft.com/office/drawing/2014/main" id="{31278BAA-1A1D-493A-BC34-31637C6D5465}"/>
            </a:ext>
          </a:extLst>
        </xdr:cNvPr>
        <xdr:cNvSpPr/>
      </xdr:nvSpPr>
      <xdr:spPr>
        <a:xfrm>
          <a:off x="16754475" y="1339895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136071</xdr:rowOff>
    </xdr:from>
    <xdr:to>
      <xdr:col>102</xdr:col>
      <xdr:colOff>114300</xdr:colOff>
      <xdr:row>82</xdr:row>
      <xdr:rowOff>168729</xdr:rowOff>
    </xdr:to>
    <xdr:cxnSp macro="">
      <xdr:nvCxnSpPr>
        <xdr:cNvPr id="827" name="直線コネクタ 826">
          <a:extLst>
            <a:ext uri="{FF2B5EF4-FFF2-40B4-BE49-F238E27FC236}">
              <a16:creationId xmlns:a16="http://schemas.microsoft.com/office/drawing/2014/main" id="{FDBEE6E8-2C13-4CBF-B8CC-B34E6831CC41}"/>
            </a:ext>
          </a:extLst>
        </xdr:cNvPr>
        <xdr:cNvCxnSpPr/>
      </xdr:nvCxnSpPr>
      <xdr:spPr>
        <a:xfrm flipV="1">
          <a:off x="16802100" y="13413921"/>
          <a:ext cx="80010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828" name="n_1aveValue【児童館】&#10;一人当たり面積">
          <a:extLst>
            <a:ext uri="{FF2B5EF4-FFF2-40B4-BE49-F238E27FC236}">
              <a16:creationId xmlns:a16="http://schemas.microsoft.com/office/drawing/2014/main" id="{F321A81C-DFC5-48FE-A0BB-AC92CB034BAA}"/>
            </a:ext>
          </a:extLst>
        </xdr:cNvPr>
        <xdr:cNvSpPr txBox="1"/>
      </xdr:nvSpPr>
      <xdr:spPr>
        <a:xfrm>
          <a:off x="18983402" y="137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829" name="n_2aveValue【児童館】&#10;一人当たり面積">
          <a:extLst>
            <a:ext uri="{FF2B5EF4-FFF2-40B4-BE49-F238E27FC236}">
              <a16:creationId xmlns:a16="http://schemas.microsoft.com/office/drawing/2014/main" id="{F95B6984-C0E1-492C-A0EB-471CAF503F87}"/>
            </a:ext>
          </a:extLst>
        </xdr:cNvPr>
        <xdr:cNvSpPr txBox="1"/>
      </xdr:nvSpPr>
      <xdr:spPr>
        <a:xfrm>
          <a:off x="18183302" y="137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830" name="n_3aveValue【児童館】&#10;一人当たり面積">
          <a:extLst>
            <a:ext uri="{FF2B5EF4-FFF2-40B4-BE49-F238E27FC236}">
              <a16:creationId xmlns:a16="http://schemas.microsoft.com/office/drawing/2014/main" id="{9FA28E22-A183-4F65-8EF6-E06976CE5471}"/>
            </a:ext>
          </a:extLst>
        </xdr:cNvPr>
        <xdr:cNvSpPr txBox="1"/>
      </xdr:nvSpPr>
      <xdr:spPr>
        <a:xfrm>
          <a:off x="17383202" y="137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31" name="n_4aveValue【児童館】&#10;一人当たり面積">
          <a:extLst>
            <a:ext uri="{FF2B5EF4-FFF2-40B4-BE49-F238E27FC236}">
              <a16:creationId xmlns:a16="http://schemas.microsoft.com/office/drawing/2014/main" id="{8761F916-73E5-4829-9ADA-740D04DF0B68}"/>
            </a:ext>
          </a:extLst>
        </xdr:cNvPr>
        <xdr:cNvSpPr txBox="1"/>
      </xdr:nvSpPr>
      <xdr:spPr>
        <a:xfrm>
          <a:off x="16592627" y="137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31948</xdr:rowOff>
    </xdr:from>
    <xdr:ext cx="469744" cy="259045"/>
    <xdr:sp macro="" textlink="">
      <xdr:nvSpPr>
        <xdr:cNvPr id="832" name="n_1mainValue【児童館】&#10;一人当たり面積">
          <a:extLst>
            <a:ext uri="{FF2B5EF4-FFF2-40B4-BE49-F238E27FC236}">
              <a16:creationId xmlns:a16="http://schemas.microsoft.com/office/drawing/2014/main" id="{C6C800B1-2B00-47D3-8457-01E4581222BB}"/>
            </a:ext>
          </a:extLst>
        </xdr:cNvPr>
        <xdr:cNvSpPr txBox="1"/>
      </xdr:nvSpPr>
      <xdr:spPr>
        <a:xfrm>
          <a:off x="18983402" y="1314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33" name="n_2mainValue【児童館】&#10;一人当たり面積">
          <a:extLst>
            <a:ext uri="{FF2B5EF4-FFF2-40B4-BE49-F238E27FC236}">
              <a16:creationId xmlns:a16="http://schemas.microsoft.com/office/drawing/2014/main" id="{47D967F4-18E8-46EE-BAAE-20EFFEB62C29}"/>
            </a:ext>
          </a:extLst>
        </xdr:cNvPr>
        <xdr:cNvSpPr txBox="1"/>
      </xdr:nvSpPr>
      <xdr:spPr>
        <a:xfrm>
          <a:off x="18183302" y="1314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834" name="n_3mainValue【児童館】&#10;一人当たり面積">
          <a:extLst>
            <a:ext uri="{FF2B5EF4-FFF2-40B4-BE49-F238E27FC236}">
              <a16:creationId xmlns:a16="http://schemas.microsoft.com/office/drawing/2014/main" id="{9B7FF6CB-13CF-43BF-9EA9-0A4E6A524DD2}"/>
            </a:ext>
          </a:extLst>
        </xdr:cNvPr>
        <xdr:cNvSpPr txBox="1"/>
      </xdr:nvSpPr>
      <xdr:spPr>
        <a:xfrm>
          <a:off x="17383202" y="1314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35" name="n_4mainValue【児童館】&#10;一人当たり面積">
          <a:extLst>
            <a:ext uri="{FF2B5EF4-FFF2-40B4-BE49-F238E27FC236}">
              <a16:creationId xmlns:a16="http://schemas.microsoft.com/office/drawing/2014/main" id="{E79AB264-FE67-4ACB-A609-AADB859E8D11}"/>
            </a:ext>
          </a:extLst>
        </xdr:cNvPr>
        <xdr:cNvSpPr txBox="1"/>
      </xdr:nvSpPr>
      <xdr:spPr>
        <a:xfrm>
          <a:off x="16592627" y="1318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946D0818-BAFB-4B85-AE49-5766B10DEF1D}"/>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42E74165-5530-4159-A50C-65CBC789FAA5}"/>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65B36B3C-1868-4B72-B8C6-235A490CCFAE}"/>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66F04E77-9BDC-4251-8B31-97DD9DC9C494}"/>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F759A211-3F3E-4EA8-8E55-40DFB834DE8C}"/>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44D17C97-F2A8-4A1E-A410-EEDAAF9DD17B}"/>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178A6B9B-1BDE-4BFE-9135-1D30312E4247}"/>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FF489739-5481-4C4A-A1FE-CECE2A1A0E14}"/>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EDE66061-BC61-4D9D-89D2-93C82DE6AADF}"/>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AEA8E5E0-0E80-4923-BFE4-8A0799313A1E}"/>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DD38EF65-797A-405E-8606-84B34FC1DA86}"/>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8CEAD674-EF4D-4940-9825-09CF657E9821}"/>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EA86C197-179E-4E04-88E5-7E338ADC0149}"/>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EF05CF63-7C2F-4C24-82B3-818B9B8B05AB}"/>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5D7252FF-3B23-46CF-ADB5-D36C65E1B3D8}"/>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B6FA38F5-D9A1-4A02-B41F-864F8A7BFD3E}"/>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9CDF6F6E-0095-4E51-8962-56579CC8737E}"/>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BF81526A-3BF1-4C4E-9269-EADF492DF1CC}"/>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980B1FE6-C4E7-4FFB-BF0E-3663518A1ABD}"/>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5E3F197F-AFDC-4564-926F-7F932388C0A1}"/>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75CE44E9-47E6-4360-8BA5-8E1F4EDDE75E}"/>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316297D0-E5B4-4459-B18D-A6B7D5EB09C8}"/>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8" name="テキスト ボックス 857">
          <a:extLst>
            <a:ext uri="{FF2B5EF4-FFF2-40B4-BE49-F238E27FC236}">
              <a16:creationId xmlns:a16="http://schemas.microsoft.com/office/drawing/2014/main" id="{583CA7B2-D56E-4A09-9843-0B54D1515394}"/>
            </a:ext>
          </a:extLst>
        </xdr:cNvPr>
        <xdr:cNvSpPr txBox="1"/>
      </xdr:nvSpPr>
      <xdr:spPr>
        <a:xfrm>
          <a:off x="10845966" y="160117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D6A2933A-F7CF-4ABC-AA0A-9AD346F61F80}"/>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a:extLst>
            <a:ext uri="{FF2B5EF4-FFF2-40B4-BE49-F238E27FC236}">
              <a16:creationId xmlns:a16="http://schemas.microsoft.com/office/drawing/2014/main" id="{AC884621-CBCB-4482-BC63-0824A3581F0C}"/>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5C9F4AC7-1E97-4427-970B-5FDADA18990C}"/>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30480</xdr:rowOff>
    </xdr:to>
    <xdr:cxnSp macro="">
      <xdr:nvCxnSpPr>
        <xdr:cNvPr id="862" name="直線コネクタ 861">
          <a:extLst>
            <a:ext uri="{FF2B5EF4-FFF2-40B4-BE49-F238E27FC236}">
              <a16:creationId xmlns:a16="http://schemas.microsoft.com/office/drawing/2014/main" id="{F02C96B9-C182-4915-91D8-07D06FB13765}"/>
            </a:ext>
          </a:extLst>
        </xdr:cNvPr>
        <xdr:cNvCxnSpPr/>
      </xdr:nvCxnSpPr>
      <xdr:spPr>
        <a:xfrm flipV="1">
          <a:off x="14696439" y="16317595"/>
          <a:ext cx="0" cy="119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863" name="【公民館】&#10;有形固定資産減価償却率最小値テキスト">
          <a:extLst>
            <a:ext uri="{FF2B5EF4-FFF2-40B4-BE49-F238E27FC236}">
              <a16:creationId xmlns:a16="http://schemas.microsoft.com/office/drawing/2014/main" id="{5DC5DCD7-29CF-4CCA-9A7F-33E5F4D80B06}"/>
            </a:ext>
          </a:extLst>
        </xdr:cNvPr>
        <xdr:cNvSpPr txBox="1"/>
      </xdr:nvSpPr>
      <xdr:spPr>
        <a:xfrm>
          <a:off x="14735175"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864" name="直線コネクタ 863">
          <a:extLst>
            <a:ext uri="{FF2B5EF4-FFF2-40B4-BE49-F238E27FC236}">
              <a16:creationId xmlns:a16="http://schemas.microsoft.com/office/drawing/2014/main" id="{94E2F020-F6C8-4447-8FE6-DF45840EE54D}"/>
            </a:ext>
          </a:extLst>
        </xdr:cNvPr>
        <xdr:cNvCxnSpPr/>
      </xdr:nvCxnSpPr>
      <xdr:spPr>
        <a:xfrm>
          <a:off x="14611350" y="175152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5" name="【公民館】&#10;有形固定資産減価償却率最大値テキスト">
          <a:extLst>
            <a:ext uri="{FF2B5EF4-FFF2-40B4-BE49-F238E27FC236}">
              <a16:creationId xmlns:a16="http://schemas.microsoft.com/office/drawing/2014/main" id="{B971BE3E-B09C-46BB-BB32-E3C03D3BE311}"/>
            </a:ext>
          </a:extLst>
        </xdr:cNvPr>
        <xdr:cNvSpPr txBox="1"/>
      </xdr:nvSpPr>
      <xdr:spPr>
        <a:xfrm>
          <a:off x="14735175" y="1609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6" name="直線コネクタ 865">
          <a:extLst>
            <a:ext uri="{FF2B5EF4-FFF2-40B4-BE49-F238E27FC236}">
              <a16:creationId xmlns:a16="http://schemas.microsoft.com/office/drawing/2014/main" id="{F64B496F-200C-445A-8403-EDCF74809854}"/>
            </a:ext>
          </a:extLst>
        </xdr:cNvPr>
        <xdr:cNvCxnSpPr/>
      </xdr:nvCxnSpPr>
      <xdr:spPr>
        <a:xfrm>
          <a:off x="14611350" y="16317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93997</xdr:rowOff>
    </xdr:from>
    <xdr:ext cx="405111" cy="259045"/>
    <xdr:sp macro="" textlink="">
      <xdr:nvSpPr>
        <xdr:cNvPr id="867" name="【公民館】&#10;有形固定資産減価償却率平均値テキスト">
          <a:extLst>
            <a:ext uri="{FF2B5EF4-FFF2-40B4-BE49-F238E27FC236}">
              <a16:creationId xmlns:a16="http://schemas.microsoft.com/office/drawing/2014/main" id="{8007A307-ADC5-475A-AAC5-DF8A398D00E9}"/>
            </a:ext>
          </a:extLst>
        </xdr:cNvPr>
        <xdr:cNvSpPr txBox="1"/>
      </xdr:nvSpPr>
      <xdr:spPr>
        <a:xfrm>
          <a:off x="14735175" y="16448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868" name="フローチャート: 判断 867">
          <a:extLst>
            <a:ext uri="{FF2B5EF4-FFF2-40B4-BE49-F238E27FC236}">
              <a16:creationId xmlns:a16="http://schemas.microsoft.com/office/drawing/2014/main" id="{9551849B-40DA-48F7-9499-09FC9928A620}"/>
            </a:ext>
          </a:extLst>
        </xdr:cNvPr>
        <xdr:cNvSpPr/>
      </xdr:nvSpPr>
      <xdr:spPr>
        <a:xfrm>
          <a:off x="14649450" y="165842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28666</xdr:rowOff>
    </xdr:from>
    <xdr:to>
      <xdr:col>81</xdr:col>
      <xdr:colOff>101600</xdr:colOff>
      <xdr:row>102</xdr:row>
      <xdr:rowOff>130266</xdr:rowOff>
    </xdr:to>
    <xdr:sp macro="" textlink="">
      <xdr:nvSpPr>
        <xdr:cNvPr id="869" name="フローチャート: 判断 868">
          <a:extLst>
            <a:ext uri="{FF2B5EF4-FFF2-40B4-BE49-F238E27FC236}">
              <a16:creationId xmlns:a16="http://schemas.microsoft.com/office/drawing/2014/main" id="{26FB2A38-1B0F-412C-A689-0E713CC64C18}"/>
            </a:ext>
          </a:extLst>
        </xdr:cNvPr>
        <xdr:cNvSpPr/>
      </xdr:nvSpPr>
      <xdr:spPr>
        <a:xfrm>
          <a:off x="13887450" y="165418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870" name="フローチャート: 判断 869">
          <a:extLst>
            <a:ext uri="{FF2B5EF4-FFF2-40B4-BE49-F238E27FC236}">
              <a16:creationId xmlns:a16="http://schemas.microsoft.com/office/drawing/2014/main" id="{34303F10-9C7F-4689-990C-6AF3DB06379B}"/>
            </a:ext>
          </a:extLst>
        </xdr:cNvPr>
        <xdr:cNvSpPr/>
      </xdr:nvSpPr>
      <xdr:spPr>
        <a:xfrm>
          <a:off x="13096875" y="165187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871" name="フローチャート: 判断 870">
          <a:extLst>
            <a:ext uri="{FF2B5EF4-FFF2-40B4-BE49-F238E27FC236}">
              <a16:creationId xmlns:a16="http://schemas.microsoft.com/office/drawing/2014/main" id="{2CDC07D7-E525-41AA-AA5E-177154051927}"/>
            </a:ext>
          </a:extLst>
        </xdr:cNvPr>
        <xdr:cNvSpPr/>
      </xdr:nvSpPr>
      <xdr:spPr>
        <a:xfrm>
          <a:off x="12296775" y="1649566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69487</xdr:rowOff>
    </xdr:from>
    <xdr:to>
      <xdr:col>67</xdr:col>
      <xdr:colOff>101600</xdr:colOff>
      <xdr:row>101</xdr:row>
      <xdr:rowOff>171087</xdr:rowOff>
    </xdr:to>
    <xdr:sp macro="" textlink="">
      <xdr:nvSpPr>
        <xdr:cNvPr id="872" name="フローチャート: 判断 871">
          <a:extLst>
            <a:ext uri="{FF2B5EF4-FFF2-40B4-BE49-F238E27FC236}">
              <a16:creationId xmlns:a16="http://schemas.microsoft.com/office/drawing/2014/main" id="{AE22CEEA-A878-4A4D-B980-D55F20849A4F}"/>
            </a:ext>
          </a:extLst>
        </xdr:cNvPr>
        <xdr:cNvSpPr/>
      </xdr:nvSpPr>
      <xdr:spPr>
        <a:xfrm>
          <a:off x="11487150" y="164207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D9F0A6BC-7994-44D3-B913-DE4346EC5FFC}"/>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8B9289D-3153-44C2-B1E8-8A59402A46E1}"/>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28CB0A4-B322-48ED-BAD3-E6B2FC9800FE}"/>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F8F169C-2E3A-4B28-84D4-651F64E64EF2}"/>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13B2CDD-720A-43D6-8905-23A6FCD51CFA}"/>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8" name="楕円 877">
          <a:extLst>
            <a:ext uri="{FF2B5EF4-FFF2-40B4-BE49-F238E27FC236}">
              <a16:creationId xmlns:a16="http://schemas.microsoft.com/office/drawing/2014/main" id="{47CD8B36-9679-4E2D-AC4F-049FE67426DF}"/>
            </a:ext>
          </a:extLst>
        </xdr:cNvPr>
        <xdr:cNvSpPr/>
      </xdr:nvSpPr>
      <xdr:spPr>
        <a:xfrm>
          <a:off x="14649450" y="169244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65876</xdr:rowOff>
    </xdr:from>
    <xdr:ext cx="405111" cy="259045"/>
    <xdr:sp macro="" textlink="">
      <xdr:nvSpPr>
        <xdr:cNvPr id="879" name="【公民館】&#10;有形固定資産減価償却率該当値テキスト">
          <a:extLst>
            <a:ext uri="{FF2B5EF4-FFF2-40B4-BE49-F238E27FC236}">
              <a16:creationId xmlns:a16="http://schemas.microsoft.com/office/drawing/2014/main" id="{2890D536-5EA9-4C46-8C93-E064B92EB175}"/>
            </a:ext>
          </a:extLst>
        </xdr:cNvPr>
        <xdr:cNvSpPr txBox="1"/>
      </xdr:nvSpPr>
      <xdr:spPr>
        <a:xfrm>
          <a:off x="14735175" y="16909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18869</xdr:rowOff>
    </xdr:from>
    <xdr:to>
      <xdr:col>81</xdr:col>
      <xdr:colOff>101600</xdr:colOff>
      <xdr:row>104</xdr:row>
      <xdr:rowOff>120469</xdr:rowOff>
    </xdr:to>
    <xdr:sp macro="" textlink="">
      <xdr:nvSpPr>
        <xdr:cNvPr id="880" name="楕円 879">
          <a:extLst>
            <a:ext uri="{FF2B5EF4-FFF2-40B4-BE49-F238E27FC236}">
              <a16:creationId xmlns:a16="http://schemas.microsoft.com/office/drawing/2014/main" id="{BFAC901D-6059-45AC-ACC1-3D0E85D25FDF}"/>
            </a:ext>
          </a:extLst>
        </xdr:cNvPr>
        <xdr:cNvSpPr/>
      </xdr:nvSpPr>
      <xdr:spPr>
        <a:xfrm>
          <a:off x="13887450" y="168590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69669</xdr:rowOff>
    </xdr:from>
    <xdr:to>
      <xdr:col>85</xdr:col>
      <xdr:colOff>127000</xdr:colOff>
      <xdr:row>104</xdr:row>
      <xdr:rowOff>138249</xdr:rowOff>
    </xdr:to>
    <xdr:cxnSp macro="">
      <xdr:nvCxnSpPr>
        <xdr:cNvPr id="881" name="直線コネクタ 880">
          <a:extLst>
            <a:ext uri="{FF2B5EF4-FFF2-40B4-BE49-F238E27FC236}">
              <a16:creationId xmlns:a16="http://schemas.microsoft.com/office/drawing/2014/main" id="{827E1E4A-DB6F-4A32-AA39-65ADD803FCD8}"/>
            </a:ext>
          </a:extLst>
        </xdr:cNvPr>
        <xdr:cNvCxnSpPr/>
      </xdr:nvCxnSpPr>
      <xdr:spPr>
        <a:xfrm>
          <a:off x="13935075" y="16906694"/>
          <a:ext cx="7620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882" name="楕円 881">
          <a:extLst>
            <a:ext uri="{FF2B5EF4-FFF2-40B4-BE49-F238E27FC236}">
              <a16:creationId xmlns:a16="http://schemas.microsoft.com/office/drawing/2014/main" id="{AB1403F9-96D3-419B-B3A9-4D42328A24F3}"/>
            </a:ext>
          </a:extLst>
        </xdr:cNvPr>
        <xdr:cNvSpPr/>
      </xdr:nvSpPr>
      <xdr:spPr>
        <a:xfrm>
          <a:off x="13096875" y="168982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69669</xdr:rowOff>
    </xdr:from>
    <xdr:to>
      <xdr:col>81</xdr:col>
      <xdr:colOff>50800</xdr:colOff>
      <xdr:row>104</xdr:row>
      <xdr:rowOff>108857</xdr:rowOff>
    </xdr:to>
    <xdr:cxnSp macro="">
      <xdr:nvCxnSpPr>
        <xdr:cNvPr id="883" name="直線コネクタ 882">
          <a:extLst>
            <a:ext uri="{FF2B5EF4-FFF2-40B4-BE49-F238E27FC236}">
              <a16:creationId xmlns:a16="http://schemas.microsoft.com/office/drawing/2014/main" id="{1C9C9630-8784-4615-A137-EDD7FDEBA5D2}"/>
            </a:ext>
          </a:extLst>
        </xdr:cNvPr>
        <xdr:cNvCxnSpPr/>
      </xdr:nvCxnSpPr>
      <xdr:spPr>
        <a:xfrm flipV="1">
          <a:off x="13144500" y="16906694"/>
          <a:ext cx="7905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884" name="楕円 883">
          <a:extLst>
            <a:ext uri="{FF2B5EF4-FFF2-40B4-BE49-F238E27FC236}">
              <a16:creationId xmlns:a16="http://schemas.microsoft.com/office/drawing/2014/main" id="{A9F966B4-BCD5-4980-99F2-8E49251EA0A8}"/>
            </a:ext>
          </a:extLst>
        </xdr:cNvPr>
        <xdr:cNvSpPr/>
      </xdr:nvSpPr>
      <xdr:spPr>
        <a:xfrm>
          <a:off x="12296775" y="168427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53339</xdr:rowOff>
    </xdr:from>
    <xdr:to>
      <xdr:col>76</xdr:col>
      <xdr:colOff>114300</xdr:colOff>
      <xdr:row>104</xdr:row>
      <xdr:rowOff>108857</xdr:rowOff>
    </xdr:to>
    <xdr:cxnSp macro="">
      <xdr:nvCxnSpPr>
        <xdr:cNvPr id="885" name="直線コネクタ 884">
          <a:extLst>
            <a:ext uri="{FF2B5EF4-FFF2-40B4-BE49-F238E27FC236}">
              <a16:creationId xmlns:a16="http://schemas.microsoft.com/office/drawing/2014/main" id="{E235F221-EEEA-442B-8EE6-0B55523733FC}"/>
            </a:ext>
          </a:extLst>
        </xdr:cNvPr>
        <xdr:cNvCxnSpPr/>
      </xdr:nvCxnSpPr>
      <xdr:spPr>
        <a:xfrm>
          <a:off x="12344400" y="16890364"/>
          <a:ext cx="8001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115207</xdr:rowOff>
    </xdr:from>
    <xdr:to>
      <xdr:col>67</xdr:col>
      <xdr:colOff>101600</xdr:colOff>
      <xdr:row>104</xdr:row>
      <xdr:rowOff>45357</xdr:rowOff>
    </xdr:to>
    <xdr:sp macro="" textlink="">
      <xdr:nvSpPr>
        <xdr:cNvPr id="886" name="楕円 885">
          <a:extLst>
            <a:ext uri="{FF2B5EF4-FFF2-40B4-BE49-F238E27FC236}">
              <a16:creationId xmlns:a16="http://schemas.microsoft.com/office/drawing/2014/main" id="{B6CCE6D3-E663-4B8F-9CDA-8C5B0CD66824}"/>
            </a:ext>
          </a:extLst>
        </xdr:cNvPr>
        <xdr:cNvSpPr/>
      </xdr:nvSpPr>
      <xdr:spPr>
        <a:xfrm>
          <a:off x="11487150" y="167934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166007</xdr:rowOff>
    </xdr:from>
    <xdr:to>
      <xdr:col>71</xdr:col>
      <xdr:colOff>177800</xdr:colOff>
      <xdr:row>104</xdr:row>
      <xdr:rowOff>53339</xdr:rowOff>
    </xdr:to>
    <xdr:cxnSp macro="">
      <xdr:nvCxnSpPr>
        <xdr:cNvPr id="887" name="直線コネクタ 886">
          <a:extLst>
            <a:ext uri="{FF2B5EF4-FFF2-40B4-BE49-F238E27FC236}">
              <a16:creationId xmlns:a16="http://schemas.microsoft.com/office/drawing/2014/main" id="{AFCB37BB-2BB2-4DB2-A7B2-75241AC7A32E}"/>
            </a:ext>
          </a:extLst>
        </xdr:cNvPr>
        <xdr:cNvCxnSpPr/>
      </xdr:nvCxnSpPr>
      <xdr:spPr>
        <a:xfrm>
          <a:off x="11534775" y="16841107"/>
          <a:ext cx="809625" cy="4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146793</xdr:rowOff>
    </xdr:from>
    <xdr:ext cx="405111" cy="259045"/>
    <xdr:sp macro="" textlink="">
      <xdr:nvSpPr>
        <xdr:cNvPr id="888" name="n_1aveValue【公民館】&#10;有形固定資産減価償却率">
          <a:extLst>
            <a:ext uri="{FF2B5EF4-FFF2-40B4-BE49-F238E27FC236}">
              <a16:creationId xmlns:a16="http://schemas.microsoft.com/office/drawing/2014/main" id="{D31159F0-8E7F-45E0-B4FC-0856C4E289F3}"/>
            </a:ext>
          </a:extLst>
        </xdr:cNvPr>
        <xdr:cNvSpPr txBox="1"/>
      </xdr:nvSpPr>
      <xdr:spPr>
        <a:xfrm>
          <a:off x="13745219" y="16336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114135</xdr:rowOff>
    </xdr:from>
    <xdr:ext cx="405111" cy="259045"/>
    <xdr:sp macro="" textlink="">
      <xdr:nvSpPr>
        <xdr:cNvPr id="889" name="n_2aveValue【公民館】&#10;有形固定資産減価償却率">
          <a:extLst>
            <a:ext uri="{FF2B5EF4-FFF2-40B4-BE49-F238E27FC236}">
              <a16:creationId xmlns:a16="http://schemas.microsoft.com/office/drawing/2014/main" id="{1B880DF7-D4E2-44CF-8CCA-64B490B9CCA9}"/>
            </a:ext>
          </a:extLst>
        </xdr:cNvPr>
        <xdr:cNvSpPr txBox="1"/>
      </xdr:nvSpPr>
      <xdr:spPr>
        <a:xfrm>
          <a:off x="12964169" y="1630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84745</xdr:rowOff>
    </xdr:from>
    <xdr:ext cx="405111" cy="259045"/>
    <xdr:sp macro="" textlink="">
      <xdr:nvSpPr>
        <xdr:cNvPr id="890" name="n_3aveValue【公民館】&#10;有形固定資産減価償却率">
          <a:extLst>
            <a:ext uri="{FF2B5EF4-FFF2-40B4-BE49-F238E27FC236}">
              <a16:creationId xmlns:a16="http://schemas.microsoft.com/office/drawing/2014/main" id="{799A5144-E2E0-4F44-87A3-DBAB3D0B89F6}"/>
            </a:ext>
          </a:extLst>
        </xdr:cNvPr>
        <xdr:cNvSpPr txBox="1"/>
      </xdr:nvSpPr>
      <xdr:spPr>
        <a:xfrm>
          <a:off x="12164069" y="1628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16164</xdr:rowOff>
    </xdr:from>
    <xdr:ext cx="405111" cy="259045"/>
    <xdr:sp macro="" textlink="">
      <xdr:nvSpPr>
        <xdr:cNvPr id="891" name="n_4aveValue【公民館】&#10;有形固定資産減価償却率">
          <a:extLst>
            <a:ext uri="{FF2B5EF4-FFF2-40B4-BE49-F238E27FC236}">
              <a16:creationId xmlns:a16="http://schemas.microsoft.com/office/drawing/2014/main" id="{032A9FE0-98B5-47DC-BE2E-080C0E1E6FD2}"/>
            </a:ext>
          </a:extLst>
        </xdr:cNvPr>
        <xdr:cNvSpPr txBox="1"/>
      </xdr:nvSpPr>
      <xdr:spPr>
        <a:xfrm>
          <a:off x="11354444" y="1620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111596</xdr:rowOff>
    </xdr:from>
    <xdr:ext cx="405111" cy="259045"/>
    <xdr:sp macro="" textlink="">
      <xdr:nvSpPr>
        <xdr:cNvPr id="892" name="n_1mainValue【公民館】&#10;有形固定資産減価償却率">
          <a:extLst>
            <a:ext uri="{FF2B5EF4-FFF2-40B4-BE49-F238E27FC236}">
              <a16:creationId xmlns:a16="http://schemas.microsoft.com/office/drawing/2014/main" id="{AFB10342-3C61-4CF9-902A-87461CC713F4}"/>
            </a:ext>
          </a:extLst>
        </xdr:cNvPr>
        <xdr:cNvSpPr txBox="1"/>
      </xdr:nvSpPr>
      <xdr:spPr>
        <a:xfrm>
          <a:off x="13745219" y="16951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893" name="n_2mainValue【公民館】&#10;有形固定資産減価償却率">
          <a:extLst>
            <a:ext uri="{FF2B5EF4-FFF2-40B4-BE49-F238E27FC236}">
              <a16:creationId xmlns:a16="http://schemas.microsoft.com/office/drawing/2014/main" id="{1A79B71D-2899-4B70-AFC7-786B5A5E32D5}"/>
            </a:ext>
          </a:extLst>
        </xdr:cNvPr>
        <xdr:cNvSpPr txBox="1"/>
      </xdr:nvSpPr>
      <xdr:spPr>
        <a:xfrm>
          <a:off x="12964169" y="16990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95266</xdr:rowOff>
    </xdr:from>
    <xdr:ext cx="405111" cy="259045"/>
    <xdr:sp macro="" textlink="">
      <xdr:nvSpPr>
        <xdr:cNvPr id="894" name="n_3mainValue【公民館】&#10;有形固定資産減価償却率">
          <a:extLst>
            <a:ext uri="{FF2B5EF4-FFF2-40B4-BE49-F238E27FC236}">
              <a16:creationId xmlns:a16="http://schemas.microsoft.com/office/drawing/2014/main" id="{E6A92E65-0809-47F5-8D0A-552BE01BDF49}"/>
            </a:ext>
          </a:extLst>
        </xdr:cNvPr>
        <xdr:cNvSpPr txBox="1"/>
      </xdr:nvSpPr>
      <xdr:spPr>
        <a:xfrm>
          <a:off x="12164069"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36484</xdr:rowOff>
    </xdr:from>
    <xdr:ext cx="405111" cy="259045"/>
    <xdr:sp macro="" textlink="">
      <xdr:nvSpPr>
        <xdr:cNvPr id="895" name="n_4mainValue【公民館】&#10;有形固定資産減価償却率">
          <a:extLst>
            <a:ext uri="{FF2B5EF4-FFF2-40B4-BE49-F238E27FC236}">
              <a16:creationId xmlns:a16="http://schemas.microsoft.com/office/drawing/2014/main" id="{0DA48C25-769F-4FDC-9F10-52B8E4D77456}"/>
            </a:ext>
          </a:extLst>
        </xdr:cNvPr>
        <xdr:cNvSpPr txBox="1"/>
      </xdr:nvSpPr>
      <xdr:spPr>
        <a:xfrm>
          <a:off x="11354444" y="16876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5449770F-A09F-4434-AF0F-816ED0BBBFC4}"/>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7EC221D3-D31E-4FC2-8832-48EE6D66B045}"/>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B987F6EF-26F0-4FE2-AACF-AADF39B6DC91}"/>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92338120-6271-4027-AC3E-FB67354AF68D}"/>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5DA402DB-F3EE-41E8-836C-56232BE4E8E6}"/>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98DBA670-6B07-400F-9BDE-5D5BCC68164D}"/>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2E7C4C11-3FD7-4472-A1ED-AF90AAD253C4}"/>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406C5273-19AC-4BD3-81BD-1D7F477E5DE5}"/>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65003DA8-A9F4-4E51-8E58-CBC8AA00413D}"/>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D8B5D0E1-1723-4131-93E6-3C0EF6E5E1EB}"/>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06" name="直線コネクタ 905">
          <a:extLst>
            <a:ext uri="{FF2B5EF4-FFF2-40B4-BE49-F238E27FC236}">
              <a16:creationId xmlns:a16="http://schemas.microsoft.com/office/drawing/2014/main" id="{D6F02F1C-6D40-4E3C-BFC5-295C6B273D40}"/>
            </a:ext>
          </a:extLst>
        </xdr:cNvPr>
        <xdr:cNvCxnSpPr/>
      </xdr:nvCxnSpPr>
      <xdr:spPr>
        <a:xfrm>
          <a:off x="16459200" y="17459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7" name="テキスト ボックス 906">
          <a:extLst>
            <a:ext uri="{FF2B5EF4-FFF2-40B4-BE49-F238E27FC236}">
              <a16:creationId xmlns:a16="http://schemas.microsoft.com/office/drawing/2014/main" id="{651E1C70-7031-4318-A768-9A544A1CC0A5}"/>
            </a:ext>
          </a:extLst>
        </xdr:cNvPr>
        <xdr:cNvSpPr txBox="1"/>
      </xdr:nvSpPr>
      <xdr:spPr>
        <a:xfrm>
          <a:off x="16052346" y="17323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a:extLst>
            <a:ext uri="{FF2B5EF4-FFF2-40B4-BE49-F238E27FC236}">
              <a16:creationId xmlns:a16="http://schemas.microsoft.com/office/drawing/2014/main" id="{7F724377-2CA4-44FD-81A7-02169A054313}"/>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a:extLst>
            <a:ext uri="{FF2B5EF4-FFF2-40B4-BE49-F238E27FC236}">
              <a16:creationId xmlns:a16="http://schemas.microsoft.com/office/drawing/2014/main" id="{4755615F-9420-4144-A462-D53F98994DBD}"/>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0" name="直線コネクタ 909">
          <a:extLst>
            <a:ext uri="{FF2B5EF4-FFF2-40B4-BE49-F238E27FC236}">
              <a16:creationId xmlns:a16="http://schemas.microsoft.com/office/drawing/2014/main" id="{B11188E6-281A-4AF5-A431-E9BEFA0A3BDB}"/>
            </a:ext>
          </a:extLst>
        </xdr:cNvPr>
        <xdr:cNvCxnSpPr/>
      </xdr:nvCxnSpPr>
      <xdr:spPr>
        <a:xfrm>
          <a:off x="16459200" y="16373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1" name="テキスト ボックス 910">
          <a:extLst>
            <a:ext uri="{FF2B5EF4-FFF2-40B4-BE49-F238E27FC236}">
              <a16:creationId xmlns:a16="http://schemas.microsoft.com/office/drawing/2014/main" id="{176FD58D-AF37-4570-ACD1-1E0BF6DA7B02}"/>
            </a:ext>
          </a:extLst>
        </xdr:cNvPr>
        <xdr:cNvSpPr txBox="1"/>
      </xdr:nvSpPr>
      <xdr:spPr>
        <a:xfrm>
          <a:off x="16052346" y="16237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F3EEFD5E-95E2-4108-AE24-E455938D21A0}"/>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86281EE4-A871-4BBD-8B25-E8F2FC8ADD68}"/>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56E965F3-3D6C-495D-8B6A-5FB6F5BDE413}"/>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41911</xdr:rowOff>
    </xdr:from>
    <xdr:to>
      <xdr:col>116</xdr:col>
      <xdr:colOff>62864</xdr:colOff>
      <xdr:row>107</xdr:row>
      <xdr:rowOff>36195</xdr:rowOff>
    </xdr:to>
    <xdr:cxnSp macro="">
      <xdr:nvCxnSpPr>
        <xdr:cNvPr id="915" name="直線コネクタ 914">
          <a:extLst>
            <a:ext uri="{FF2B5EF4-FFF2-40B4-BE49-F238E27FC236}">
              <a16:creationId xmlns:a16="http://schemas.microsoft.com/office/drawing/2014/main" id="{4F0EAEE0-5E12-480B-8777-983CFD7A04F0}"/>
            </a:ext>
          </a:extLst>
        </xdr:cNvPr>
        <xdr:cNvCxnSpPr/>
      </xdr:nvCxnSpPr>
      <xdr:spPr>
        <a:xfrm flipV="1">
          <a:off x="19954239" y="16237586"/>
          <a:ext cx="0" cy="1124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916" name="【公民館】&#10;一人当たり面積最小値テキスト">
          <a:extLst>
            <a:ext uri="{FF2B5EF4-FFF2-40B4-BE49-F238E27FC236}">
              <a16:creationId xmlns:a16="http://schemas.microsoft.com/office/drawing/2014/main" id="{07C424BB-F70A-4571-BFB0-80EB19D3AE6E}"/>
            </a:ext>
          </a:extLst>
        </xdr:cNvPr>
        <xdr:cNvSpPr txBox="1"/>
      </xdr:nvSpPr>
      <xdr:spPr>
        <a:xfrm>
          <a:off x="19992975" y="1736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917" name="直線コネクタ 916">
          <a:extLst>
            <a:ext uri="{FF2B5EF4-FFF2-40B4-BE49-F238E27FC236}">
              <a16:creationId xmlns:a16="http://schemas.microsoft.com/office/drawing/2014/main" id="{418ABF55-E7AB-4E05-B1C1-5DDFE123FA81}"/>
            </a:ext>
          </a:extLst>
        </xdr:cNvPr>
        <xdr:cNvCxnSpPr/>
      </xdr:nvCxnSpPr>
      <xdr:spPr>
        <a:xfrm>
          <a:off x="19878675" y="173621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160038</xdr:rowOff>
    </xdr:from>
    <xdr:ext cx="469744" cy="259045"/>
    <xdr:sp macro="" textlink="">
      <xdr:nvSpPr>
        <xdr:cNvPr id="918" name="【公民館】&#10;一人当たり面積最大値テキスト">
          <a:extLst>
            <a:ext uri="{FF2B5EF4-FFF2-40B4-BE49-F238E27FC236}">
              <a16:creationId xmlns:a16="http://schemas.microsoft.com/office/drawing/2014/main" id="{7FC77DCF-6CB7-4CAB-8735-8400BC703846}"/>
            </a:ext>
          </a:extLst>
        </xdr:cNvPr>
        <xdr:cNvSpPr txBox="1"/>
      </xdr:nvSpPr>
      <xdr:spPr>
        <a:xfrm>
          <a:off x="19992975" y="1603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41911</xdr:rowOff>
    </xdr:from>
    <xdr:to>
      <xdr:col>116</xdr:col>
      <xdr:colOff>152400</xdr:colOff>
      <xdr:row>100</xdr:row>
      <xdr:rowOff>41911</xdr:rowOff>
    </xdr:to>
    <xdr:cxnSp macro="">
      <xdr:nvCxnSpPr>
        <xdr:cNvPr id="919" name="直線コネクタ 918">
          <a:extLst>
            <a:ext uri="{FF2B5EF4-FFF2-40B4-BE49-F238E27FC236}">
              <a16:creationId xmlns:a16="http://schemas.microsoft.com/office/drawing/2014/main" id="{25E98ADA-0175-486A-9A5E-B18373E7F977}"/>
            </a:ext>
          </a:extLst>
        </xdr:cNvPr>
        <xdr:cNvCxnSpPr/>
      </xdr:nvCxnSpPr>
      <xdr:spPr>
        <a:xfrm>
          <a:off x="19878675" y="162375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32402</xdr:rowOff>
    </xdr:from>
    <xdr:ext cx="469744" cy="259045"/>
    <xdr:sp macro="" textlink="">
      <xdr:nvSpPr>
        <xdr:cNvPr id="920" name="【公民館】&#10;一人当たり面積平均値テキスト">
          <a:extLst>
            <a:ext uri="{FF2B5EF4-FFF2-40B4-BE49-F238E27FC236}">
              <a16:creationId xmlns:a16="http://schemas.microsoft.com/office/drawing/2014/main" id="{F8518FEC-BECF-4941-8D70-95366EB8B2BE}"/>
            </a:ext>
          </a:extLst>
        </xdr:cNvPr>
        <xdr:cNvSpPr txBox="1"/>
      </xdr:nvSpPr>
      <xdr:spPr>
        <a:xfrm>
          <a:off x="19992975" y="1686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53975</xdr:rowOff>
    </xdr:from>
    <xdr:to>
      <xdr:col>116</xdr:col>
      <xdr:colOff>114300</xdr:colOff>
      <xdr:row>104</xdr:row>
      <xdr:rowOff>155575</xdr:rowOff>
    </xdr:to>
    <xdr:sp macro="" textlink="">
      <xdr:nvSpPr>
        <xdr:cNvPr id="921" name="フローチャート: 判断 920">
          <a:extLst>
            <a:ext uri="{FF2B5EF4-FFF2-40B4-BE49-F238E27FC236}">
              <a16:creationId xmlns:a16="http://schemas.microsoft.com/office/drawing/2014/main" id="{6B5E64B0-AA86-4DEC-AF5A-BDD4CC60CBFA}"/>
            </a:ext>
          </a:extLst>
        </xdr:cNvPr>
        <xdr:cNvSpPr/>
      </xdr:nvSpPr>
      <xdr:spPr>
        <a:xfrm>
          <a:off x="19897725" y="168941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48261</xdr:rowOff>
    </xdr:from>
    <xdr:to>
      <xdr:col>112</xdr:col>
      <xdr:colOff>38100</xdr:colOff>
      <xdr:row>104</xdr:row>
      <xdr:rowOff>149861</xdr:rowOff>
    </xdr:to>
    <xdr:sp macro="" textlink="">
      <xdr:nvSpPr>
        <xdr:cNvPr id="922" name="フローチャート: 判断 921">
          <a:extLst>
            <a:ext uri="{FF2B5EF4-FFF2-40B4-BE49-F238E27FC236}">
              <a16:creationId xmlns:a16="http://schemas.microsoft.com/office/drawing/2014/main" id="{796BC974-530E-497A-BBDD-F2331FFCE489}"/>
            </a:ext>
          </a:extLst>
        </xdr:cNvPr>
        <xdr:cNvSpPr/>
      </xdr:nvSpPr>
      <xdr:spPr>
        <a:xfrm>
          <a:off x="19154775" y="168852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139700</xdr:rowOff>
    </xdr:from>
    <xdr:to>
      <xdr:col>107</xdr:col>
      <xdr:colOff>101600</xdr:colOff>
      <xdr:row>104</xdr:row>
      <xdr:rowOff>69850</xdr:rowOff>
    </xdr:to>
    <xdr:sp macro="" textlink="">
      <xdr:nvSpPr>
        <xdr:cNvPr id="923" name="フローチャート: 判断 922">
          <a:extLst>
            <a:ext uri="{FF2B5EF4-FFF2-40B4-BE49-F238E27FC236}">
              <a16:creationId xmlns:a16="http://schemas.microsoft.com/office/drawing/2014/main" id="{5993B6E5-A382-4593-B987-1130128B8CE7}"/>
            </a:ext>
          </a:extLst>
        </xdr:cNvPr>
        <xdr:cNvSpPr/>
      </xdr:nvSpPr>
      <xdr:spPr>
        <a:xfrm>
          <a:off x="18345150" y="16821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8255</xdr:rowOff>
    </xdr:from>
    <xdr:to>
      <xdr:col>102</xdr:col>
      <xdr:colOff>165100</xdr:colOff>
      <xdr:row>104</xdr:row>
      <xdr:rowOff>109855</xdr:rowOff>
    </xdr:to>
    <xdr:sp macro="" textlink="">
      <xdr:nvSpPr>
        <xdr:cNvPr id="924" name="フローチャート: 判断 923">
          <a:extLst>
            <a:ext uri="{FF2B5EF4-FFF2-40B4-BE49-F238E27FC236}">
              <a16:creationId xmlns:a16="http://schemas.microsoft.com/office/drawing/2014/main" id="{D15333C0-50B7-4FBA-B040-C5B0CECDA94D}"/>
            </a:ext>
          </a:extLst>
        </xdr:cNvPr>
        <xdr:cNvSpPr/>
      </xdr:nvSpPr>
      <xdr:spPr>
        <a:xfrm>
          <a:off x="17554575" y="16851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156845</xdr:rowOff>
    </xdr:from>
    <xdr:to>
      <xdr:col>98</xdr:col>
      <xdr:colOff>38100</xdr:colOff>
      <xdr:row>104</xdr:row>
      <xdr:rowOff>86995</xdr:rowOff>
    </xdr:to>
    <xdr:sp macro="" textlink="">
      <xdr:nvSpPr>
        <xdr:cNvPr id="925" name="フローチャート: 判断 924">
          <a:extLst>
            <a:ext uri="{FF2B5EF4-FFF2-40B4-BE49-F238E27FC236}">
              <a16:creationId xmlns:a16="http://schemas.microsoft.com/office/drawing/2014/main" id="{B0152545-9437-4746-A17E-A88EA825EBDE}"/>
            </a:ext>
          </a:extLst>
        </xdr:cNvPr>
        <xdr:cNvSpPr/>
      </xdr:nvSpPr>
      <xdr:spPr>
        <a:xfrm>
          <a:off x="16754475" y="168382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8AE8991A-0AF5-44C6-A9EA-E29977EAEF62}"/>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543EABE3-06BE-4EF7-A20F-BA32F8F817D6}"/>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D5133866-E7B4-4AE6-AE23-3E765324A830}"/>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9883110-F242-421A-8637-16548839A70A}"/>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8CB5CA70-3E2F-47CE-B14B-35AF4E7A7B7E}"/>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111125</xdr:rowOff>
    </xdr:from>
    <xdr:to>
      <xdr:col>116</xdr:col>
      <xdr:colOff>114300</xdr:colOff>
      <xdr:row>102</xdr:row>
      <xdr:rowOff>41275</xdr:rowOff>
    </xdr:to>
    <xdr:sp macro="" textlink="">
      <xdr:nvSpPr>
        <xdr:cNvPr id="931" name="楕円 930">
          <a:extLst>
            <a:ext uri="{FF2B5EF4-FFF2-40B4-BE49-F238E27FC236}">
              <a16:creationId xmlns:a16="http://schemas.microsoft.com/office/drawing/2014/main" id="{ED9A9287-AFB6-4DF3-A3C1-BE6F58E7884D}"/>
            </a:ext>
          </a:extLst>
        </xdr:cNvPr>
        <xdr:cNvSpPr/>
      </xdr:nvSpPr>
      <xdr:spPr>
        <a:xfrm>
          <a:off x="19897725" y="16465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134002</xdr:rowOff>
    </xdr:from>
    <xdr:ext cx="469744" cy="259045"/>
    <xdr:sp macro="" textlink="">
      <xdr:nvSpPr>
        <xdr:cNvPr id="932" name="【公民館】&#10;一人当たり面積該当値テキスト">
          <a:extLst>
            <a:ext uri="{FF2B5EF4-FFF2-40B4-BE49-F238E27FC236}">
              <a16:creationId xmlns:a16="http://schemas.microsoft.com/office/drawing/2014/main" id="{81941F18-4630-4A16-A8D5-35EE485A9091}"/>
            </a:ext>
          </a:extLst>
        </xdr:cNvPr>
        <xdr:cNvSpPr txBox="1"/>
      </xdr:nvSpPr>
      <xdr:spPr>
        <a:xfrm>
          <a:off x="19992975" y="163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31114</xdr:rowOff>
    </xdr:from>
    <xdr:to>
      <xdr:col>112</xdr:col>
      <xdr:colOff>38100</xdr:colOff>
      <xdr:row>101</xdr:row>
      <xdr:rowOff>132714</xdr:rowOff>
    </xdr:to>
    <xdr:sp macro="" textlink="">
      <xdr:nvSpPr>
        <xdr:cNvPr id="933" name="楕円 932">
          <a:extLst>
            <a:ext uri="{FF2B5EF4-FFF2-40B4-BE49-F238E27FC236}">
              <a16:creationId xmlns:a16="http://schemas.microsoft.com/office/drawing/2014/main" id="{350555F8-D450-4369-B0FC-EFFCA76AF1E7}"/>
            </a:ext>
          </a:extLst>
        </xdr:cNvPr>
        <xdr:cNvSpPr/>
      </xdr:nvSpPr>
      <xdr:spPr>
        <a:xfrm>
          <a:off x="19154775" y="163823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81914</xdr:rowOff>
    </xdr:from>
    <xdr:to>
      <xdr:col>116</xdr:col>
      <xdr:colOff>63500</xdr:colOff>
      <xdr:row>101</xdr:row>
      <xdr:rowOff>161925</xdr:rowOff>
    </xdr:to>
    <xdr:cxnSp macro="">
      <xdr:nvCxnSpPr>
        <xdr:cNvPr id="934" name="直線コネクタ 933">
          <a:extLst>
            <a:ext uri="{FF2B5EF4-FFF2-40B4-BE49-F238E27FC236}">
              <a16:creationId xmlns:a16="http://schemas.microsoft.com/office/drawing/2014/main" id="{D436CDC5-4C6F-4761-BF36-6A2F5A519765}"/>
            </a:ext>
          </a:extLst>
        </xdr:cNvPr>
        <xdr:cNvCxnSpPr/>
      </xdr:nvCxnSpPr>
      <xdr:spPr>
        <a:xfrm>
          <a:off x="19202400" y="16439514"/>
          <a:ext cx="752475" cy="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48261</xdr:rowOff>
    </xdr:from>
    <xdr:to>
      <xdr:col>107</xdr:col>
      <xdr:colOff>101600</xdr:colOff>
      <xdr:row>101</xdr:row>
      <xdr:rowOff>149861</xdr:rowOff>
    </xdr:to>
    <xdr:sp macro="" textlink="">
      <xdr:nvSpPr>
        <xdr:cNvPr id="935" name="楕円 934">
          <a:extLst>
            <a:ext uri="{FF2B5EF4-FFF2-40B4-BE49-F238E27FC236}">
              <a16:creationId xmlns:a16="http://schemas.microsoft.com/office/drawing/2014/main" id="{53D7AE0D-05DD-4D9F-B60E-74DDCCB19C69}"/>
            </a:ext>
          </a:extLst>
        </xdr:cNvPr>
        <xdr:cNvSpPr/>
      </xdr:nvSpPr>
      <xdr:spPr>
        <a:xfrm>
          <a:off x="18345150" y="163995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81914</xdr:rowOff>
    </xdr:from>
    <xdr:to>
      <xdr:col>111</xdr:col>
      <xdr:colOff>177800</xdr:colOff>
      <xdr:row>101</xdr:row>
      <xdr:rowOff>99061</xdr:rowOff>
    </xdr:to>
    <xdr:cxnSp macro="">
      <xdr:nvCxnSpPr>
        <xdr:cNvPr id="936" name="直線コネクタ 935">
          <a:extLst>
            <a:ext uri="{FF2B5EF4-FFF2-40B4-BE49-F238E27FC236}">
              <a16:creationId xmlns:a16="http://schemas.microsoft.com/office/drawing/2014/main" id="{ABCC3709-0751-46E6-8517-2F6EA7AF545F}"/>
            </a:ext>
          </a:extLst>
        </xdr:cNvPr>
        <xdr:cNvCxnSpPr/>
      </xdr:nvCxnSpPr>
      <xdr:spPr>
        <a:xfrm flipV="1">
          <a:off x="18392775" y="16439514"/>
          <a:ext cx="809625"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65405</xdr:rowOff>
    </xdr:from>
    <xdr:to>
      <xdr:col>102</xdr:col>
      <xdr:colOff>165100</xdr:colOff>
      <xdr:row>101</xdr:row>
      <xdr:rowOff>167005</xdr:rowOff>
    </xdr:to>
    <xdr:sp macro="" textlink="">
      <xdr:nvSpPr>
        <xdr:cNvPr id="937" name="楕円 936">
          <a:extLst>
            <a:ext uri="{FF2B5EF4-FFF2-40B4-BE49-F238E27FC236}">
              <a16:creationId xmlns:a16="http://schemas.microsoft.com/office/drawing/2014/main" id="{0CBF3985-E4F6-485A-9320-B106A9279BF3}"/>
            </a:ext>
          </a:extLst>
        </xdr:cNvPr>
        <xdr:cNvSpPr/>
      </xdr:nvSpPr>
      <xdr:spPr>
        <a:xfrm>
          <a:off x="17554575" y="164230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99061</xdr:rowOff>
    </xdr:from>
    <xdr:to>
      <xdr:col>107</xdr:col>
      <xdr:colOff>50800</xdr:colOff>
      <xdr:row>101</xdr:row>
      <xdr:rowOff>116205</xdr:rowOff>
    </xdr:to>
    <xdr:cxnSp macro="">
      <xdr:nvCxnSpPr>
        <xdr:cNvPr id="938" name="直線コネクタ 937">
          <a:extLst>
            <a:ext uri="{FF2B5EF4-FFF2-40B4-BE49-F238E27FC236}">
              <a16:creationId xmlns:a16="http://schemas.microsoft.com/office/drawing/2014/main" id="{D045A3CF-D7F1-46C8-9788-C76AFC15D45B}"/>
            </a:ext>
          </a:extLst>
        </xdr:cNvPr>
        <xdr:cNvCxnSpPr/>
      </xdr:nvCxnSpPr>
      <xdr:spPr>
        <a:xfrm flipV="1">
          <a:off x="17602200" y="16456661"/>
          <a:ext cx="790575"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76836</xdr:rowOff>
    </xdr:from>
    <xdr:to>
      <xdr:col>98</xdr:col>
      <xdr:colOff>38100</xdr:colOff>
      <xdr:row>102</xdr:row>
      <xdr:rowOff>6986</xdr:rowOff>
    </xdr:to>
    <xdr:sp macro="" textlink="">
      <xdr:nvSpPr>
        <xdr:cNvPr id="939" name="楕円 938">
          <a:extLst>
            <a:ext uri="{FF2B5EF4-FFF2-40B4-BE49-F238E27FC236}">
              <a16:creationId xmlns:a16="http://schemas.microsoft.com/office/drawing/2014/main" id="{FC6E9010-3EEC-4A74-B8CA-9C325A84C8E2}"/>
            </a:ext>
          </a:extLst>
        </xdr:cNvPr>
        <xdr:cNvSpPr/>
      </xdr:nvSpPr>
      <xdr:spPr>
        <a:xfrm>
          <a:off x="16754475" y="164312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116205</xdr:rowOff>
    </xdr:from>
    <xdr:to>
      <xdr:col>102</xdr:col>
      <xdr:colOff>114300</xdr:colOff>
      <xdr:row>101</xdr:row>
      <xdr:rowOff>127636</xdr:rowOff>
    </xdr:to>
    <xdr:cxnSp macro="">
      <xdr:nvCxnSpPr>
        <xdr:cNvPr id="940" name="直線コネクタ 939">
          <a:extLst>
            <a:ext uri="{FF2B5EF4-FFF2-40B4-BE49-F238E27FC236}">
              <a16:creationId xmlns:a16="http://schemas.microsoft.com/office/drawing/2014/main" id="{45FF57AA-0DB1-4571-A241-740AACE7BDE5}"/>
            </a:ext>
          </a:extLst>
        </xdr:cNvPr>
        <xdr:cNvCxnSpPr/>
      </xdr:nvCxnSpPr>
      <xdr:spPr>
        <a:xfrm flipV="1">
          <a:off x="16802100" y="16470630"/>
          <a:ext cx="8001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140988</xdr:rowOff>
    </xdr:from>
    <xdr:ext cx="469744" cy="259045"/>
    <xdr:sp macro="" textlink="">
      <xdr:nvSpPr>
        <xdr:cNvPr id="941" name="n_1aveValue【公民館】&#10;一人当たり面積">
          <a:extLst>
            <a:ext uri="{FF2B5EF4-FFF2-40B4-BE49-F238E27FC236}">
              <a16:creationId xmlns:a16="http://schemas.microsoft.com/office/drawing/2014/main" id="{2C04243E-AE66-4188-A8E1-AB5CC14E886A}"/>
            </a:ext>
          </a:extLst>
        </xdr:cNvPr>
        <xdr:cNvSpPr txBox="1"/>
      </xdr:nvSpPr>
      <xdr:spPr>
        <a:xfrm>
          <a:off x="18983402" y="1698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60977</xdr:rowOff>
    </xdr:from>
    <xdr:ext cx="469744" cy="259045"/>
    <xdr:sp macro="" textlink="">
      <xdr:nvSpPr>
        <xdr:cNvPr id="942" name="n_2aveValue【公民館】&#10;一人当たり面積">
          <a:extLst>
            <a:ext uri="{FF2B5EF4-FFF2-40B4-BE49-F238E27FC236}">
              <a16:creationId xmlns:a16="http://schemas.microsoft.com/office/drawing/2014/main" id="{0B83AB6A-A7CC-4ABC-8F96-2D767966A923}"/>
            </a:ext>
          </a:extLst>
        </xdr:cNvPr>
        <xdr:cNvSpPr txBox="1"/>
      </xdr:nvSpPr>
      <xdr:spPr>
        <a:xfrm>
          <a:off x="18183302" y="169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100982</xdr:rowOff>
    </xdr:from>
    <xdr:ext cx="469744" cy="259045"/>
    <xdr:sp macro="" textlink="">
      <xdr:nvSpPr>
        <xdr:cNvPr id="943" name="n_3aveValue【公民館】&#10;一人当たり面積">
          <a:extLst>
            <a:ext uri="{FF2B5EF4-FFF2-40B4-BE49-F238E27FC236}">
              <a16:creationId xmlns:a16="http://schemas.microsoft.com/office/drawing/2014/main" id="{6E2F0517-7980-45DC-92EB-1F8DAC0398B0}"/>
            </a:ext>
          </a:extLst>
        </xdr:cNvPr>
        <xdr:cNvSpPr txBox="1"/>
      </xdr:nvSpPr>
      <xdr:spPr>
        <a:xfrm>
          <a:off x="17383202" y="1694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78122</xdr:rowOff>
    </xdr:from>
    <xdr:ext cx="469744" cy="259045"/>
    <xdr:sp macro="" textlink="">
      <xdr:nvSpPr>
        <xdr:cNvPr id="944" name="n_4aveValue【公民館】&#10;一人当たり面積">
          <a:extLst>
            <a:ext uri="{FF2B5EF4-FFF2-40B4-BE49-F238E27FC236}">
              <a16:creationId xmlns:a16="http://schemas.microsoft.com/office/drawing/2014/main" id="{BD70C949-131F-4742-ADD8-18A8642A79F3}"/>
            </a:ext>
          </a:extLst>
        </xdr:cNvPr>
        <xdr:cNvSpPr txBox="1"/>
      </xdr:nvSpPr>
      <xdr:spPr>
        <a:xfrm>
          <a:off x="16592627"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149241</xdr:rowOff>
    </xdr:from>
    <xdr:ext cx="469744" cy="259045"/>
    <xdr:sp macro="" textlink="">
      <xdr:nvSpPr>
        <xdr:cNvPr id="945" name="n_1mainValue【公民館】&#10;一人当たり面積">
          <a:extLst>
            <a:ext uri="{FF2B5EF4-FFF2-40B4-BE49-F238E27FC236}">
              <a16:creationId xmlns:a16="http://schemas.microsoft.com/office/drawing/2014/main" id="{AFC6F707-B1EF-4672-A330-C78507BF6C1F}"/>
            </a:ext>
          </a:extLst>
        </xdr:cNvPr>
        <xdr:cNvSpPr txBox="1"/>
      </xdr:nvSpPr>
      <xdr:spPr>
        <a:xfrm>
          <a:off x="18983402" y="1617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166388</xdr:rowOff>
    </xdr:from>
    <xdr:ext cx="469744" cy="259045"/>
    <xdr:sp macro="" textlink="">
      <xdr:nvSpPr>
        <xdr:cNvPr id="946" name="n_2mainValue【公民館】&#10;一人当たり面積">
          <a:extLst>
            <a:ext uri="{FF2B5EF4-FFF2-40B4-BE49-F238E27FC236}">
              <a16:creationId xmlns:a16="http://schemas.microsoft.com/office/drawing/2014/main" id="{5E2FB289-892D-48F6-AC96-115A6A9B0F51}"/>
            </a:ext>
          </a:extLst>
        </xdr:cNvPr>
        <xdr:cNvSpPr txBox="1"/>
      </xdr:nvSpPr>
      <xdr:spPr>
        <a:xfrm>
          <a:off x="18183302" y="1619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12082</xdr:rowOff>
    </xdr:from>
    <xdr:ext cx="469744" cy="259045"/>
    <xdr:sp macro="" textlink="">
      <xdr:nvSpPr>
        <xdr:cNvPr id="947" name="n_3mainValue【公民館】&#10;一人当たり面積">
          <a:extLst>
            <a:ext uri="{FF2B5EF4-FFF2-40B4-BE49-F238E27FC236}">
              <a16:creationId xmlns:a16="http://schemas.microsoft.com/office/drawing/2014/main" id="{0F380663-7A8C-4011-980E-274B8569EF0F}"/>
            </a:ext>
          </a:extLst>
        </xdr:cNvPr>
        <xdr:cNvSpPr txBox="1"/>
      </xdr:nvSpPr>
      <xdr:spPr>
        <a:xfrm>
          <a:off x="17383202" y="1620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23513</xdr:rowOff>
    </xdr:from>
    <xdr:ext cx="469744" cy="259045"/>
    <xdr:sp macro="" textlink="">
      <xdr:nvSpPr>
        <xdr:cNvPr id="948" name="n_4mainValue【公民館】&#10;一人当たり面積">
          <a:extLst>
            <a:ext uri="{FF2B5EF4-FFF2-40B4-BE49-F238E27FC236}">
              <a16:creationId xmlns:a16="http://schemas.microsoft.com/office/drawing/2014/main" id="{BF1A3A5B-2114-4893-9CF9-5DEF3C425265}"/>
            </a:ext>
          </a:extLst>
        </xdr:cNvPr>
        <xdr:cNvSpPr txBox="1"/>
      </xdr:nvSpPr>
      <xdr:spPr>
        <a:xfrm>
          <a:off x="16592627" y="1621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FCA007CE-7A90-49AA-95AF-03DCE0122C54}"/>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7472E022-802A-4F3D-86F3-A8BC1BF10B14}"/>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E7DEFBB-BD94-48CD-9B71-DBB3A8BC99EF}"/>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有形固定資産減価償却率について、施設分類別に見て総じて類似団体より高い傾向にある。中でも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などのインフラ資産及び</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などで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類似団体と比べて高くなっており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に関しては、大規模合併により耐用年数に近い資産が増加したこと、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に関しては、類似団体に比べ老朽施設の更新・廃止が遅れていることが理由として挙げられる。一方で、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については個別施設計画に基づき順次更新、解体を行ったことで類似団体と比べて低くなっている。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42D27A-7C9E-44C4-BF36-1EBD22A7ABED}"/>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2BE2F7E-F584-4152-A268-A891E8AB34B8}"/>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473032-3378-4B3B-8FCD-3DE4BFCF2BF7}"/>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24ABD7-901F-4803-A2E1-EB731E85BFF6}"/>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48C425-AAE2-4774-8591-A8C1ADC4F3F2}"/>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64EADA-47F0-40B5-8723-6E08B67D9E18}"/>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5C0353-9C72-4C54-941D-24D2E1763A3B}"/>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83FB54-556B-4FBF-82CF-C2B5D7F3315D}"/>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B22E9B-A3BD-46C9-971A-CD7742F0026A}"/>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D1559E-0EC4-4AB0-BE34-E6647471CF70}"/>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149,730
146,056
419.21
81,317,698
76,961,856
4,099,895
43,217,570
53,496,951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B4341A-897A-41BE-B1EB-51135DA44686}"/>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7A8DF57-CDCC-4E68-9EF4-882314F2C7B5}"/>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83E6C6-3D4B-45E0-9CE5-250FB1A8D2BC}"/>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7A19AB-B3FB-4E10-9C56-B38F7B2A021E}"/>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72C200-C3E3-41F0-88EF-57849439BB76}"/>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AE7BF3B-71D8-4D6B-97AE-65588C2D1A5B}"/>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3B35CB-5B4B-4655-A0DF-30B4CE95C74B}"/>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4439F8C-B450-46AF-84DC-3175CAEDD5F0}"/>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367BA98-5FD7-448B-B770-EAE4288F286B}"/>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872DAD-40E3-45F4-8F37-A0BC64F63C29}"/>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7E3B93-F5BE-4697-89F0-85C979F2846A}"/>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41CA86-DE44-4B6A-94DB-F657EC3C6AF3}"/>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904778-85DC-4BED-AFA1-1AE42BA3EB95}"/>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E18CA8-5F80-4DEF-94CE-C9B5679F75C7}"/>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34A9C5-1820-4F9A-98E4-83706A759493}"/>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0E6B42-30E4-4016-9B3F-22580373B0CF}"/>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9FD002-CD9C-4DAC-AD62-9C24972BE4F3}"/>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040EC7-79CA-498F-934F-740BA0FF4820}"/>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CCD938C-0A7F-45F9-8E0A-A6FB9038F5FB}"/>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96B8101-FFB3-4A1F-904D-8058CD155752}"/>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96E336-196C-48EE-9891-468BAF4986FD}"/>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69213D-08C7-4F30-B18A-06FB1140B314}"/>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6DED880-A881-4740-8893-87D5A2E49F37}"/>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63581D-FC40-4CAB-9735-CD80531476B4}"/>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A69B24-7CFA-4492-AFF6-605A3E9C43B3}"/>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E67C189-4F34-4D69-9E3F-A68C891246FC}"/>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9925C79-F15B-49A7-87A1-A4D54EB238FB}"/>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0EA113D-8E54-4D2E-9461-E1D1F366C193}"/>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BDDE9A-7DD6-4691-BEF8-A63BD60DEF86}"/>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6ED1B6-FAB6-4842-B63A-3AF76CFEFFCA}"/>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0FFAAC-AF6A-47D0-8DA4-B671ABAD18C1}"/>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91A266D-593A-4E65-A2C8-3042B88503AA}"/>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54D4378-A7CC-48BD-A6FF-D2ECA6559497}"/>
            </a:ext>
          </a:extLst>
        </xdr:cNvPr>
        <xdr:cNvCxnSpPr/>
      </xdr:nvCxnSpPr>
      <xdr:spPr>
        <a:xfrm>
          <a:off x="6858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418C2A7E-13EF-4B0A-8797-65E0A3863FA3}"/>
            </a:ext>
          </a:extLst>
        </xdr:cNvPr>
        <xdr:cNvSpPr txBox="1"/>
      </xdr:nvSpPr>
      <xdr:spPr>
        <a:xfrm>
          <a:off x="339891"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75A55A7-B35F-427D-9EDC-383BFC7EF5B3}"/>
            </a:ext>
          </a:extLst>
        </xdr:cNvPr>
        <xdr:cNvCxnSpPr/>
      </xdr:nvCxnSpPr>
      <xdr:spPr>
        <a:xfrm>
          <a:off x="6858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827D992-AEB1-432F-951A-BCAF89C99DCA}"/>
            </a:ext>
          </a:extLst>
        </xdr:cNvPr>
        <xdr:cNvSpPr txBox="1"/>
      </xdr:nvSpPr>
      <xdr:spPr>
        <a:xfrm>
          <a:off x="339891"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9AF3675-D1E1-4C8E-8417-C0B9063F6BD1}"/>
            </a:ext>
          </a:extLst>
        </xdr:cNvPr>
        <xdr:cNvCxnSpPr/>
      </xdr:nvCxnSpPr>
      <xdr:spPr>
        <a:xfrm>
          <a:off x="6858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0F838B1-3832-4619-99C9-C83760FEA424}"/>
            </a:ext>
          </a:extLst>
        </xdr:cNvPr>
        <xdr:cNvSpPr txBox="1"/>
      </xdr:nvSpPr>
      <xdr:spPr>
        <a:xfrm>
          <a:off x="339891"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9FF6927-0CD2-4227-9702-745D287D8F4D}"/>
            </a:ext>
          </a:extLst>
        </xdr:cNvPr>
        <xdr:cNvCxnSpPr/>
      </xdr:nvCxnSpPr>
      <xdr:spPr>
        <a:xfrm>
          <a:off x="6858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3D3D3C1-E7BF-4DF1-A6C4-B1A1D0F374EB}"/>
            </a:ext>
          </a:extLst>
        </xdr:cNvPr>
        <xdr:cNvSpPr txBox="1"/>
      </xdr:nvSpPr>
      <xdr:spPr>
        <a:xfrm>
          <a:off x="339891"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5A55DC0-44E7-4DB0-BC5D-DDB419137D3C}"/>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188A3C51-C2EB-4592-81F8-D17DD4FD62DF}"/>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9D170EB1-ABB5-4E93-B713-FDF5AD1F339E}"/>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41</xdr:row>
      <xdr:rowOff>140208</xdr:rowOff>
    </xdr:to>
    <xdr:cxnSp macro="">
      <xdr:nvCxnSpPr>
        <xdr:cNvPr id="55" name="直線コネクタ 54">
          <a:extLst>
            <a:ext uri="{FF2B5EF4-FFF2-40B4-BE49-F238E27FC236}">
              <a16:creationId xmlns:a16="http://schemas.microsoft.com/office/drawing/2014/main" id="{14A4E998-F425-4D4E-B2FA-FADAC3B898BC}"/>
            </a:ext>
          </a:extLst>
        </xdr:cNvPr>
        <xdr:cNvCxnSpPr/>
      </xdr:nvCxnSpPr>
      <xdr:spPr>
        <a:xfrm flipV="1">
          <a:off x="4180840" y="5569331"/>
          <a:ext cx="0" cy="1212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144035</xdr:rowOff>
    </xdr:from>
    <xdr:ext cx="405111" cy="259045"/>
    <xdr:sp macro="" textlink="">
      <xdr:nvSpPr>
        <xdr:cNvPr id="56" name="【図書館】&#10;有形固定資産減価償却率最小値テキスト">
          <a:extLst>
            <a:ext uri="{FF2B5EF4-FFF2-40B4-BE49-F238E27FC236}">
              <a16:creationId xmlns:a16="http://schemas.microsoft.com/office/drawing/2014/main" id="{860B3635-5DF6-48F3-881C-DE2DFED8CDC7}"/>
            </a:ext>
          </a:extLst>
        </xdr:cNvPr>
        <xdr:cNvSpPr txBox="1"/>
      </xdr:nvSpPr>
      <xdr:spPr>
        <a:xfrm>
          <a:off x="4219575" y="677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140208</xdr:rowOff>
    </xdr:from>
    <xdr:to>
      <xdr:col>24</xdr:col>
      <xdr:colOff>152400</xdr:colOff>
      <xdr:row>41</xdr:row>
      <xdr:rowOff>140208</xdr:rowOff>
    </xdr:to>
    <xdr:cxnSp macro="">
      <xdr:nvCxnSpPr>
        <xdr:cNvPr id="57" name="直線コネクタ 56">
          <a:extLst>
            <a:ext uri="{FF2B5EF4-FFF2-40B4-BE49-F238E27FC236}">
              <a16:creationId xmlns:a16="http://schemas.microsoft.com/office/drawing/2014/main" id="{00A50BAE-34F4-447F-A1FC-26C233F0E406}"/>
            </a:ext>
          </a:extLst>
        </xdr:cNvPr>
        <xdr:cNvCxnSpPr/>
      </xdr:nvCxnSpPr>
      <xdr:spPr>
        <a:xfrm>
          <a:off x="4105275" y="67823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macro="" textlink="">
      <xdr:nvSpPr>
        <xdr:cNvPr id="58" name="【図書館】&#10;有形固定資産減価償却率最大値テキスト">
          <a:extLst>
            <a:ext uri="{FF2B5EF4-FFF2-40B4-BE49-F238E27FC236}">
              <a16:creationId xmlns:a16="http://schemas.microsoft.com/office/drawing/2014/main" id="{F602C2C5-8734-4630-B960-949E2C99F4C8}"/>
            </a:ext>
          </a:extLst>
        </xdr:cNvPr>
        <xdr:cNvSpPr txBox="1"/>
      </xdr:nvSpPr>
      <xdr:spPr>
        <a:xfrm>
          <a:off x="4219575" y="53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a:extLst>
            <a:ext uri="{FF2B5EF4-FFF2-40B4-BE49-F238E27FC236}">
              <a16:creationId xmlns:a16="http://schemas.microsoft.com/office/drawing/2014/main" id="{6F752131-6B7C-4475-AB61-1242C90E89B6}"/>
            </a:ext>
          </a:extLst>
        </xdr:cNvPr>
        <xdr:cNvCxnSpPr/>
      </xdr:nvCxnSpPr>
      <xdr:spPr>
        <a:xfrm>
          <a:off x="4105275" y="55693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55135</xdr:rowOff>
    </xdr:from>
    <xdr:ext cx="405111" cy="259045"/>
    <xdr:sp macro="" textlink="">
      <xdr:nvSpPr>
        <xdr:cNvPr id="60" name="【図書館】&#10;有形固定資産減価償却率平均値テキスト">
          <a:extLst>
            <a:ext uri="{FF2B5EF4-FFF2-40B4-BE49-F238E27FC236}">
              <a16:creationId xmlns:a16="http://schemas.microsoft.com/office/drawing/2014/main" id="{238C8825-3C4A-4768-B746-E41109511162}"/>
            </a:ext>
          </a:extLst>
        </xdr:cNvPr>
        <xdr:cNvSpPr txBox="1"/>
      </xdr:nvSpPr>
      <xdr:spPr>
        <a:xfrm>
          <a:off x="4219575" y="60463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61" name="フローチャート: 判断 60">
          <a:extLst>
            <a:ext uri="{FF2B5EF4-FFF2-40B4-BE49-F238E27FC236}">
              <a16:creationId xmlns:a16="http://schemas.microsoft.com/office/drawing/2014/main" id="{7DF2B156-1C1A-4A98-8C78-103078558144}"/>
            </a:ext>
          </a:extLst>
        </xdr:cNvPr>
        <xdr:cNvSpPr/>
      </xdr:nvSpPr>
      <xdr:spPr>
        <a:xfrm>
          <a:off x="4124325" y="61822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2" name="フローチャート: 判断 61">
          <a:extLst>
            <a:ext uri="{FF2B5EF4-FFF2-40B4-BE49-F238E27FC236}">
              <a16:creationId xmlns:a16="http://schemas.microsoft.com/office/drawing/2014/main" id="{FF6506D3-B4E2-4FC9-88CD-E9A444CF727A}"/>
            </a:ext>
          </a:extLst>
        </xdr:cNvPr>
        <xdr:cNvSpPr/>
      </xdr:nvSpPr>
      <xdr:spPr>
        <a:xfrm>
          <a:off x="3381375" y="61423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109982</xdr:rowOff>
    </xdr:from>
    <xdr:to>
      <xdr:col>15</xdr:col>
      <xdr:colOff>101600</xdr:colOff>
      <xdr:row>38</xdr:row>
      <xdr:rowOff>40132</xdr:rowOff>
    </xdr:to>
    <xdr:sp macro="" textlink="">
      <xdr:nvSpPr>
        <xdr:cNvPr id="63" name="フローチャート: 判断 62">
          <a:extLst>
            <a:ext uri="{FF2B5EF4-FFF2-40B4-BE49-F238E27FC236}">
              <a16:creationId xmlns:a16="http://schemas.microsoft.com/office/drawing/2014/main" id="{C9660D0B-1B28-4332-AD79-CD7D75FA3C39}"/>
            </a:ext>
          </a:extLst>
        </xdr:cNvPr>
        <xdr:cNvSpPr/>
      </xdr:nvSpPr>
      <xdr:spPr>
        <a:xfrm>
          <a:off x="2571750" y="60980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80264</xdr:rowOff>
    </xdr:from>
    <xdr:to>
      <xdr:col>10</xdr:col>
      <xdr:colOff>165100</xdr:colOff>
      <xdr:row>38</xdr:row>
      <xdr:rowOff>10414</xdr:rowOff>
    </xdr:to>
    <xdr:sp macro="" textlink="">
      <xdr:nvSpPr>
        <xdr:cNvPr id="64" name="フローチャート: 判断 63">
          <a:extLst>
            <a:ext uri="{FF2B5EF4-FFF2-40B4-BE49-F238E27FC236}">
              <a16:creationId xmlns:a16="http://schemas.microsoft.com/office/drawing/2014/main" id="{E85171D6-1005-4E4B-B4BD-E5000009792E}"/>
            </a:ext>
          </a:extLst>
        </xdr:cNvPr>
        <xdr:cNvSpPr/>
      </xdr:nvSpPr>
      <xdr:spPr>
        <a:xfrm>
          <a:off x="1781175" y="607466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xdr:rowOff>
    </xdr:from>
    <xdr:to>
      <xdr:col>6</xdr:col>
      <xdr:colOff>38100</xdr:colOff>
      <xdr:row>37</xdr:row>
      <xdr:rowOff>117856</xdr:rowOff>
    </xdr:to>
    <xdr:sp macro="" textlink="">
      <xdr:nvSpPr>
        <xdr:cNvPr id="65" name="フローチャート: 判断 64">
          <a:extLst>
            <a:ext uri="{FF2B5EF4-FFF2-40B4-BE49-F238E27FC236}">
              <a16:creationId xmlns:a16="http://schemas.microsoft.com/office/drawing/2014/main" id="{9742574C-234A-4A69-9B44-9A79BB4B3680}"/>
            </a:ext>
          </a:extLst>
        </xdr:cNvPr>
        <xdr:cNvSpPr/>
      </xdr:nvSpPr>
      <xdr:spPr>
        <a:xfrm>
          <a:off x="981075" y="600748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E310460-5A86-44CF-AA29-82304F5FF9CE}"/>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6B6702C-B036-402D-81B3-52E0E59238B1}"/>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B41F36F-4B4F-424B-9858-FE796D35AC76}"/>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A4C4E4-4534-4459-887B-DE03906211E2}"/>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81EEDE-A173-48D9-9BC9-0EA2BDBB2704}"/>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71" name="楕円 70">
          <a:extLst>
            <a:ext uri="{FF2B5EF4-FFF2-40B4-BE49-F238E27FC236}">
              <a16:creationId xmlns:a16="http://schemas.microsoft.com/office/drawing/2014/main" id="{5EAC6D60-49C9-493E-87AF-38D410A8318D}"/>
            </a:ext>
          </a:extLst>
        </xdr:cNvPr>
        <xdr:cNvSpPr/>
      </xdr:nvSpPr>
      <xdr:spPr>
        <a:xfrm>
          <a:off x="4124325" y="62128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38117</xdr:rowOff>
    </xdr:from>
    <xdr:ext cx="405111" cy="259045"/>
    <xdr:sp macro="" textlink="">
      <xdr:nvSpPr>
        <xdr:cNvPr id="72" name="【図書館】&#10;有形固定資産減価償却率該当値テキスト">
          <a:extLst>
            <a:ext uri="{FF2B5EF4-FFF2-40B4-BE49-F238E27FC236}">
              <a16:creationId xmlns:a16="http://schemas.microsoft.com/office/drawing/2014/main" id="{5189DEB6-074F-40B2-A55D-C7A934430FAC}"/>
            </a:ext>
          </a:extLst>
        </xdr:cNvPr>
        <xdr:cNvSpPr txBox="1"/>
      </xdr:nvSpPr>
      <xdr:spPr>
        <a:xfrm>
          <a:off x="4219575"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3" name="楕円 72">
          <a:extLst>
            <a:ext uri="{FF2B5EF4-FFF2-40B4-BE49-F238E27FC236}">
              <a16:creationId xmlns:a16="http://schemas.microsoft.com/office/drawing/2014/main" id="{9F751AAD-80D2-477B-B91E-017BFD9CA0CF}"/>
            </a:ext>
          </a:extLst>
        </xdr:cNvPr>
        <xdr:cNvSpPr/>
      </xdr:nvSpPr>
      <xdr:spPr>
        <a:xfrm>
          <a:off x="3381375" y="61639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110490</xdr:rowOff>
    </xdr:to>
    <xdr:cxnSp macro="">
      <xdr:nvCxnSpPr>
        <xdr:cNvPr id="74" name="直線コネクタ 73">
          <a:extLst>
            <a:ext uri="{FF2B5EF4-FFF2-40B4-BE49-F238E27FC236}">
              <a16:creationId xmlns:a16="http://schemas.microsoft.com/office/drawing/2014/main" id="{D65CAF90-290B-4F3B-AE8E-A35A5E1D2131}"/>
            </a:ext>
          </a:extLst>
        </xdr:cNvPr>
        <xdr:cNvCxnSpPr/>
      </xdr:nvCxnSpPr>
      <xdr:spPr>
        <a:xfrm>
          <a:off x="3429000" y="6221095"/>
          <a:ext cx="7524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137414</xdr:rowOff>
    </xdr:from>
    <xdr:to>
      <xdr:col>15</xdr:col>
      <xdr:colOff>101600</xdr:colOff>
      <xdr:row>38</xdr:row>
      <xdr:rowOff>67564</xdr:rowOff>
    </xdr:to>
    <xdr:sp macro="" textlink="">
      <xdr:nvSpPr>
        <xdr:cNvPr id="75" name="楕円 74">
          <a:extLst>
            <a:ext uri="{FF2B5EF4-FFF2-40B4-BE49-F238E27FC236}">
              <a16:creationId xmlns:a16="http://schemas.microsoft.com/office/drawing/2014/main" id="{702B4DC1-3EEC-4285-8E95-D702D8C07087}"/>
            </a:ext>
          </a:extLst>
        </xdr:cNvPr>
        <xdr:cNvSpPr/>
      </xdr:nvSpPr>
      <xdr:spPr>
        <a:xfrm>
          <a:off x="2571750" y="613181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xdr:rowOff>
    </xdr:from>
    <xdr:to>
      <xdr:col>19</xdr:col>
      <xdr:colOff>177800</xdr:colOff>
      <xdr:row>38</xdr:row>
      <xdr:rowOff>64770</xdr:rowOff>
    </xdr:to>
    <xdr:cxnSp macro="">
      <xdr:nvCxnSpPr>
        <xdr:cNvPr id="76" name="直線コネクタ 75">
          <a:extLst>
            <a:ext uri="{FF2B5EF4-FFF2-40B4-BE49-F238E27FC236}">
              <a16:creationId xmlns:a16="http://schemas.microsoft.com/office/drawing/2014/main" id="{322B7E99-865A-47EE-A8D4-66CC2933594B}"/>
            </a:ext>
          </a:extLst>
        </xdr:cNvPr>
        <xdr:cNvCxnSpPr/>
      </xdr:nvCxnSpPr>
      <xdr:spPr>
        <a:xfrm>
          <a:off x="2619375" y="6169914"/>
          <a:ext cx="809625"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98552</xdr:rowOff>
    </xdr:from>
    <xdr:to>
      <xdr:col>10</xdr:col>
      <xdr:colOff>165100</xdr:colOff>
      <xdr:row>38</xdr:row>
      <xdr:rowOff>28702</xdr:rowOff>
    </xdr:to>
    <xdr:sp macro="" textlink="">
      <xdr:nvSpPr>
        <xdr:cNvPr id="77" name="楕円 76">
          <a:extLst>
            <a:ext uri="{FF2B5EF4-FFF2-40B4-BE49-F238E27FC236}">
              <a16:creationId xmlns:a16="http://schemas.microsoft.com/office/drawing/2014/main" id="{7BB33611-5D6D-4C05-BA04-89061C8A5C7A}"/>
            </a:ext>
          </a:extLst>
        </xdr:cNvPr>
        <xdr:cNvSpPr/>
      </xdr:nvSpPr>
      <xdr:spPr>
        <a:xfrm>
          <a:off x="1781175" y="609295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149352</xdr:rowOff>
    </xdr:from>
    <xdr:to>
      <xdr:col>15</xdr:col>
      <xdr:colOff>50800</xdr:colOff>
      <xdr:row>38</xdr:row>
      <xdr:rowOff>16764</xdr:rowOff>
    </xdr:to>
    <xdr:cxnSp macro="">
      <xdr:nvCxnSpPr>
        <xdr:cNvPr id="78" name="直線コネクタ 77">
          <a:extLst>
            <a:ext uri="{FF2B5EF4-FFF2-40B4-BE49-F238E27FC236}">
              <a16:creationId xmlns:a16="http://schemas.microsoft.com/office/drawing/2014/main" id="{E77F1930-D2B5-4291-92DE-41CA7287CB5B}"/>
            </a:ext>
          </a:extLst>
        </xdr:cNvPr>
        <xdr:cNvCxnSpPr/>
      </xdr:nvCxnSpPr>
      <xdr:spPr>
        <a:xfrm>
          <a:off x="1828800" y="6140577"/>
          <a:ext cx="790575"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52832</xdr:rowOff>
    </xdr:from>
    <xdr:to>
      <xdr:col>6</xdr:col>
      <xdr:colOff>38100</xdr:colOff>
      <xdr:row>37</xdr:row>
      <xdr:rowOff>154432</xdr:rowOff>
    </xdr:to>
    <xdr:sp macro="" textlink="">
      <xdr:nvSpPr>
        <xdr:cNvPr id="79" name="楕円 78">
          <a:extLst>
            <a:ext uri="{FF2B5EF4-FFF2-40B4-BE49-F238E27FC236}">
              <a16:creationId xmlns:a16="http://schemas.microsoft.com/office/drawing/2014/main" id="{9EA20A5F-C5EB-4A98-87AF-FD749B945EB8}"/>
            </a:ext>
          </a:extLst>
        </xdr:cNvPr>
        <xdr:cNvSpPr/>
      </xdr:nvSpPr>
      <xdr:spPr>
        <a:xfrm>
          <a:off x="981075" y="60408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103632</xdr:rowOff>
    </xdr:from>
    <xdr:to>
      <xdr:col>10</xdr:col>
      <xdr:colOff>114300</xdr:colOff>
      <xdr:row>37</xdr:row>
      <xdr:rowOff>149352</xdr:rowOff>
    </xdr:to>
    <xdr:cxnSp macro="">
      <xdr:nvCxnSpPr>
        <xdr:cNvPr id="80" name="直線コネクタ 79">
          <a:extLst>
            <a:ext uri="{FF2B5EF4-FFF2-40B4-BE49-F238E27FC236}">
              <a16:creationId xmlns:a16="http://schemas.microsoft.com/office/drawing/2014/main" id="{CA0062A8-3DC7-40E0-AE89-D0EAB0ABD53C}"/>
            </a:ext>
          </a:extLst>
        </xdr:cNvPr>
        <xdr:cNvCxnSpPr/>
      </xdr:nvCxnSpPr>
      <xdr:spPr>
        <a:xfrm>
          <a:off x="1028700" y="6098032"/>
          <a:ext cx="8001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1" name="n_1aveValue【図書館】&#10;有形固定資産減価償却率">
          <a:extLst>
            <a:ext uri="{FF2B5EF4-FFF2-40B4-BE49-F238E27FC236}">
              <a16:creationId xmlns:a16="http://schemas.microsoft.com/office/drawing/2014/main" id="{7ED62E0C-CA4A-4EA4-8CCE-D1B76C79CDD2}"/>
            </a:ext>
          </a:extLst>
        </xdr:cNvPr>
        <xdr:cNvSpPr txBox="1"/>
      </xdr:nvSpPr>
      <xdr:spPr>
        <a:xfrm>
          <a:off x="32391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56659</xdr:rowOff>
    </xdr:from>
    <xdr:ext cx="405111" cy="259045"/>
    <xdr:sp macro="" textlink="">
      <xdr:nvSpPr>
        <xdr:cNvPr id="82" name="n_2aveValue【図書館】&#10;有形固定資産減価償却率">
          <a:extLst>
            <a:ext uri="{FF2B5EF4-FFF2-40B4-BE49-F238E27FC236}">
              <a16:creationId xmlns:a16="http://schemas.microsoft.com/office/drawing/2014/main" id="{8F3BECB1-1CF1-47D4-A33C-DD195793B935}"/>
            </a:ext>
          </a:extLst>
        </xdr:cNvPr>
        <xdr:cNvSpPr txBox="1"/>
      </xdr:nvSpPr>
      <xdr:spPr>
        <a:xfrm>
          <a:off x="2439044" y="588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26941</xdr:rowOff>
    </xdr:from>
    <xdr:ext cx="405111" cy="259045"/>
    <xdr:sp macro="" textlink="">
      <xdr:nvSpPr>
        <xdr:cNvPr id="83" name="n_3aveValue【図書館】&#10;有形固定資産減価償却率">
          <a:extLst>
            <a:ext uri="{FF2B5EF4-FFF2-40B4-BE49-F238E27FC236}">
              <a16:creationId xmlns:a16="http://schemas.microsoft.com/office/drawing/2014/main" id="{DD8F070A-8E68-4273-9D0F-05510A7DD25E}"/>
            </a:ext>
          </a:extLst>
        </xdr:cNvPr>
        <xdr:cNvSpPr txBox="1"/>
      </xdr:nvSpPr>
      <xdr:spPr>
        <a:xfrm>
          <a:off x="1648469" y="58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134383</xdr:rowOff>
    </xdr:from>
    <xdr:ext cx="405111" cy="259045"/>
    <xdr:sp macro="" textlink="">
      <xdr:nvSpPr>
        <xdr:cNvPr id="84" name="n_4aveValue【図書館】&#10;有形固定資産減価償却率">
          <a:extLst>
            <a:ext uri="{FF2B5EF4-FFF2-40B4-BE49-F238E27FC236}">
              <a16:creationId xmlns:a16="http://schemas.microsoft.com/office/drawing/2014/main" id="{203DFC38-7AC9-4EBB-AFBD-A2CA0B787852}"/>
            </a:ext>
          </a:extLst>
        </xdr:cNvPr>
        <xdr:cNvSpPr txBox="1"/>
      </xdr:nvSpPr>
      <xdr:spPr>
        <a:xfrm>
          <a:off x="848369" y="580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106697</xdr:rowOff>
    </xdr:from>
    <xdr:ext cx="405111" cy="259045"/>
    <xdr:sp macro="" textlink="">
      <xdr:nvSpPr>
        <xdr:cNvPr id="85" name="n_1mainValue【図書館】&#10;有形固定資産減価償却率">
          <a:extLst>
            <a:ext uri="{FF2B5EF4-FFF2-40B4-BE49-F238E27FC236}">
              <a16:creationId xmlns:a16="http://schemas.microsoft.com/office/drawing/2014/main" id="{DAD0AE8D-04B7-40D4-A4D1-655AFA287159}"/>
            </a:ext>
          </a:extLst>
        </xdr:cNvPr>
        <xdr:cNvSpPr txBox="1"/>
      </xdr:nvSpPr>
      <xdr:spPr>
        <a:xfrm>
          <a:off x="32391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58691</xdr:rowOff>
    </xdr:from>
    <xdr:ext cx="405111" cy="259045"/>
    <xdr:sp macro="" textlink="">
      <xdr:nvSpPr>
        <xdr:cNvPr id="86" name="n_2mainValue【図書館】&#10;有形固定資産減価償却率">
          <a:extLst>
            <a:ext uri="{FF2B5EF4-FFF2-40B4-BE49-F238E27FC236}">
              <a16:creationId xmlns:a16="http://schemas.microsoft.com/office/drawing/2014/main" id="{C368FB1E-59AC-42E5-9F4E-EF98E64870D7}"/>
            </a:ext>
          </a:extLst>
        </xdr:cNvPr>
        <xdr:cNvSpPr txBox="1"/>
      </xdr:nvSpPr>
      <xdr:spPr>
        <a:xfrm>
          <a:off x="2439044" y="62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19829</xdr:rowOff>
    </xdr:from>
    <xdr:ext cx="405111" cy="259045"/>
    <xdr:sp macro="" textlink="">
      <xdr:nvSpPr>
        <xdr:cNvPr id="87" name="n_3mainValue【図書館】&#10;有形固定資産減価償却率">
          <a:extLst>
            <a:ext uri="{FF2B5EF4-FFF2-40B4-BE49-F238E27FC236}">
              <a16:creationId xmlns:a16="http://schemas.microsoft.com/office/drawing/2014/main" id="{36A325E8-1392-49BD-A8E7-A5616BF36E72}"/>
            </a:ext>
          </a:extLst>
        </xdr:cNvPr>
        <xdr:cNvSpPr txBox="1"/>
      </xdr:nvSpPr>
      <xdr:spPr>
        <a:xfrm>
          <a:off x="1648469" y="617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145559</xdr:rowOff>
    </xdr:from>
    <xdr:ext cx="405111" cy="259045"/>
    <xdr:sp macro="" textlink="">
      <xdr:nvSpPr>
        <xdr:cNvPr id="88" name="n_4mainValue【図書館】&#10;有形固定資産減価償却率">
          <a:extLst>
            <a:ext uri="{FF2B5EF4-FFF2-40B4-BE49-F238E27FC236}">
              <a16:creationId xmlns:a16="http://schemas.microsoft.com/office/drawing/2014/main" id="{E14C8485-7A6D-4EEC-9AC3-6446581D368D}"/>
            </a:ext>
          </a:extLst>
        </xdr:cNvPr>
        <xdr:cNvSpPr txBox="1"/>
      </xdr:nvSpPr>
      <xdr:spPr>
        <a:xfrm>
          <a:off x="848369" y="613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91442F0-AB7B-4690-9B19-56FB72EF4CF0}"/>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C24C4DA-048B-45FB-A4A7-51E3B14A7EB8}"/>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FA10947-47F0-4D98-B85F-BA2DF1903C30}"/>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0DC83ED-B28C-48C6-AABA-98BAD12442F5}"/>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94B4E83-6411-46F5-A858-F710C2AADBF7}"/>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4F21DD9-E81D-4961-94EE-3F806CC53F01}"/>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E7621B1-B902-48AD-B032-08D91A2D85FE}"/>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663F5EB-05BF-4399-8543-CA7F23746A1C}"/>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EDB0815E-6958-4AD6-AE0B-C0D3EE429560}"/>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35EBEC4-9E7E-4C2D-8FB0-16242772C8C2}"/>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E73AD334-D68B-413E-9926-82212D780BAE}"/>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A14CA51C-4CD8-4619-B38E-EA2D22BF3638}"/>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C5839A23-117B-4F0E-B1C3-9AC17AA77855}"/>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AAAB6A50-30F0-4E9A-8268-6ADF9029E830}"/>
            </a:ext>
          </a:extLst>
        </xdr:cNvPr>
        <xdr:cNvSpPr txBox="1"/>
      </xdr:nvSpPr>
      <xdr:spPr>
        <a:xfrm>
          <a:off x="5527221"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E631BA2D-3560-4FD6-89CE-DBACA9EC11E7}"/>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CB88332C-0107-40A8-BD55-15DD0A0733E5}"/>
            </a:ext>
          </a:extLst>
        </xdr:cNvPr>
        <xdr:cNvSpPr txBox="1"/>
      </xdr:nvSpPr>
      <xdr:spPr>
        <a:xfrm>
          <a:off x="5527221"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7AFCA1C3-C729-4FBB-96F5-64BCC785308C}"/>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BF00599F-966E-4193-B2A7-AE3CFE245B18}"/>
            </a:ext>
          </a:extLst>
        </xdr:cNvPr>
        <xdr:cNvSpPr txBox="1"/>
      </xdr:nvSpPr>
      <xdr:spPr>
        <a:xfrm>
          <a:off x="5527221"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E3D6C816-0EB9-47F8-84E6-A4025353298C}"/>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8B737D30-7457-48F0-83CC-644513A5BAA0}"/>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39E3D11C-AAE9-44BD-B868-FEE197E09F25}"/>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4E03C085-72E7-42D2-B4FF-021CE7524176}"/>
            </a:ext>
          </a:extLst>
        </xdr:cNvPr>
        <xdr:cNvCxnSpPr/>
      </xdr:nvCxnSpPr>
      <xdr:spPr>
        <a:xfrm flipV="1">
          <a:off x="9429115" y="5362575"/>
          <a:ext cx="0" cy="1344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E33D4F53-D53E-47E5-9779-73EB3CA68D6F}"/>
            </a:ext>
          </a:extLst>
        </xdr:cNvPr>
        <xdr:cNvSpPr txBox="1"/>
      </xdr:nvSpPr>
      <xdr:spPr>
        <a:xfrm>
          <a:off x="9467850"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29585370-2F5A-4558-AF58-1F0DC447747A}"/>
            </a:ext>
          </a:extLst>
        </xdr:cNvPr>
        <xdr:cNvCxnSpPr/>
      </xdr:nvCxnSpPr>
      <xdr:spPr>
        <a:xfrm>
          <a:off x="9363075" y="67068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3" name="【図書館】&#10;一人当たり面積最大値テキスト">
          <a:extLst>
            <a:ext uri="{FF2B5EF4-FFF2-40B4-BE49-F238E27FC236}">
              <a16:creationId xmlns:a16="http://schemas.microsoft.com/office/drawing/2014/main" id="{10BFC04C-FC57-44FB-900F-6F8AD22870F2}"/>
            </a:ext>
          </a:extLst>
        </xdr:cNvPr>
        <xdr:cNvSpPr txBox="1"/>
      </xdr:nvSpPr>
      <xdr:spPr>
        <a:xfrm>
          <a:off x="9467850" y="51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4" name="直線コネクタ 113">
          <a:extLst>
            <a:ext uri="{FF2B5EF4-FFF2-40B4-BE49-F238E27FC236}">
              <a16:creationId xmlns:a16="http://schemas.microsoft.com/office/drawing/2014/main" id="{0B925245-2720-4E51-9FFB-1E86584937AB}"/>
            </a:ext>
          </a:extLst>
        </xdr:cNvPr>
        <xdr:cNvCxnSpPr/>
      </xdr:nvCxnSpPr>
      <xdr:spPr>
        <a:xfrm>
          <a:off x="9363075" y="53625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49547</xdr:rowOff>
    </xdr:from>
    <xdr:ext cx="469744" cy="259045"/>
    <xdr:sp macro="" textlink="">
      <xdr:nvSpPr>
        <xdr:cNvPr id="115" name="【図書館】&#10;一人当たり面積平均値テキスト">
          <a:extLst>
            <a:ext uri="{FF2B5EF4-FFF2-40B4-BE49-F238E27FC236}">
              <a16:creationId xmlns:a16="http://schemas.microsoft.com/office/drawing/2014/main" id="{7BDC6DBD-1B91-474E-8099-1131648472C2}"/>
            </a:ext>
          </a:extLst>
        </xdr:cNvPr>
        <xdr:cNvSpPr txBox="1"/>
      </xdr:nvSpPr>
      <xdr:spPr>
        <a:xfrm>
          <a:off x="9467850" y="5875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a:extLst>
            <a:ext uri="{FF2B5EF4-FFF2-40B4-BE49-F238E27FC236}">
              <a16:creationId xmlns:a16="http://schemas.microsoft.com/office/drawing/2014/main" id="{0546BA74-F637-4962-96EF-692D5E4F5054}"/>
            </a:ext>
          </a:extLst>
        </xdr:cNvPr>
        <xdr:cNvSpPr/>
      </xdr:nvSpPr>
      <xdr:spPr>
        <a:xfrm>
          <a:off x="9401175" y="58972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macro="" textlink="">
      <xdr:nvSpPr>
        <xdr:cNvPr id="117" name="フローチャート: 判断 116">
          <a:extLst>
            <a:ext uri="{FF2B5EF4-FFF2-40B4-BE49-F238E27FC236}">
              <a16:creationId xmlns:a16="http://schemas.microsoft.com/office/drawing/2014/main" id="{63A1E6CA-D9B5-4272-8154-D795D80CF0E0}"/>
            </a:ext>
          </a:extLst>
        </xdr:cNvPr>
        <xdr:cNvSpPr/>
      </xdr:nvSpPr>
      <xdr:spPr>
        <a:xfrm>
          <a:off x="8639175" y="5897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93980</xdr:rowOff>
    </xdr:from>
    <xdr:to>
      <xdr:col>46</xdr:col>
      <xdr:colOff>38100</xdr:colOff>
      <xdr:row>37</xdr:row>
      <xdr:rowOff>24130</xdr:rowOff>
    </xdr:to>
    <xdr:sp macro="" textlink="">
      <xdr:nvSpPr>
        <xdr:cNvPr id="118" name="フローチャート: 判断 117">
          <a:extLst>
            <a:ext uri="{FF2B5EF4-FFF2-40B4-BE49-F238E27FC236}">
              <a16:creationId xmlns:a16="http://schemas.microsoft.com/office/drawing/2014/main" id="{5FF7B5F6-8A6E-4AF0-BAF3-B136E0AA5168}"/>
            </a:ext>
          </a:extLst>
        </xdr:cNvPr>
        <xdr:cNvSpPr/>
      </xdr:nvSpPr>
      <xdr:spPr>
        <a:xfrm>
          <a:off x="7839075" y="5923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9" name="フローチャート: 判断 118">
          <a:extLst>
            <a:ext uri="{FF2B5EF4-FFF2-40B4-BE49-F238E27FC236}">
              <a16:creationId xmlns:a16="http://schemas.microsoft.com/office/drawing/2014/main" id="{E4749A44-4F43-4DF5-AF6D-E62D50CC74FD}"/>
            </a:ext>
          </a:extLst>
        </xdr:cNvPr>
        <xdr:cNvSpPr/>
      </xdr:nvSpPr>
      <xdr:spPr>
        <a:xfrm>
          <a:off x="7029450" y="59461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a:extLst>
            <a:ext uri="{FF2B5EF4-FFF2-40B4-BE49-F238E27FC236}">
              <a16:creationId xmlns:a16="http://schemas.microsoft.com/office/drawing/2014/main" id="{657F3139-0180-493A-8A66-8FF200D22071}"/>
            </a:ext>
          </a:extLst>
        </xdr:cNvPr>
        <xdr:cNvSpPr/>
      </xdr:nvSpPr>
      <xdr:spPr>
        <a:xfrm>
          <a:off x="6238875" y="59721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7CA585D-9C60-4FAD-9878-985AE3A39956}"/>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EBB8BD9-C4DF-4E83-BA5D-2DC47D4B6397}"/>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9B87C49-B227-4190-9702-2DD1CBEC11BF}"/>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786A47C-2C42-4B1E-809B-369CDA479AD1}"/>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B340FB7-68F8-48F3-9874-63107F867F25}"/>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139700</xdr:rowOff>
    </xdr:from>
    <xdr:to>
      <xdr:col>55</xdr:col>
      <xdr:colOff>50800</xdr:colOff>
      <xdr:row>33</xdr:row>
      <xdr:rowOff>69850</xdr:rowOff>
    </xdr:to>
    <xdr:sp macro="" textlink="">
      <xdr:nvSpPr>
        <xdr:cNvPr id="126" name="楕円 125">
          <a:extLst>
            <a:ext uri="{FF2B5EF4-FFF2-40B4-BE49-F238E27FC236}">
              <a16:creationId xmlns:a16="http://schemas.microsoft.com/office/drawing/2014/main" id="{1B9FA3FF-6893-491A-A032-9351AB648EAB}"/>
            </a:ext>
          </a:extLst>
        </xdr:cNvPr>
        <xdr:cNvSpPr/>
      </xdr:nvSpPr>
      <xdr:spPr>
        <a:xfrm>
          <a:off x="9401175" y="53244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92727</xdr:rowOff>
    </xdr:from>
    <xdr:ext cx="469744" cy="259045"/>
    <xdr:sp macro="" textlink="">
      <xdr:nvSpPr>
        <xdr:cNvPr id="127" name="【図書館】&#10;一人当たり面積該当値テキスト">
          <a:extLst>
            <a:ext uri="{FF2B5EF4-FFF2-40B4-BE49-F238E27FC236}">
              <a16:creationId xmlns:a16="http://schemas.microsoft.com/office/drawing/2014/main" id="{BDE45B98-EC4C-4A75-934D-615AE87E5336}"/>
            </a:ext>
          </a:extLst>
        </xdr:cNvPr>
        <xdr:cNvSpPr txBox="1"/>
      </xdr:nvSpPr>
      <xdr:spPr>
        <a:xfrm>
          <a:off x="946785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162560</xdr:rowOff>
    </xdr:from>
    <xdr:to>
      <xdr:col>50</xdr:col>
      <xdr:colOff>165100</xdr:colOff>
      <xdr:row>33</xdr:row>
      <xdr:rowOff>92710</xdr:rowOff>
    </xdr:to>
    <xdr:sp macro="" textlink="">
      <xdr:nvSpPr>
        <xdr:cNvPr id="128" name="楕円 127">
          <a:extLst>
            <a:ext uri="{FF2B5EF4-FFF2-40B4-BE49-F238E27FC236}">
              <a16:creationId xmlns:a16="http://schemas.microsoft.com/office/drawing/2014/main" id="{0A3E256F-8C29-4019-AA36-BCBABEAAB3AE}"/>
            </a:ext>
          </a:extLst>
        </xdr:cNvPr>
        <xdr:cNvSpPr/>
      </xdr:nvSpPr>
      <xdr:spPr>
        <a:xfrm>
          <a:off x="8639175" y="53409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19050</xdr:rowOff>
    </xdr:from>
    <xdr:to>
      <xdr:col>55</xdr:col>
      <xdr:colOff>0</xdr:colOff>
      <xdr:row>33</xdr:row>
      <xdr:rowOff>41910</xdr:rowOff>
    </xdr:to>
    <xdr:cxnSp macro="">
      <xdr:nvCxnSpPr>
        <xdr:cNvPr id="129" name="直線コネクタ 128">
          <a:extLst>
            <a:ext uri="{FF2B5EF4-FFF2-40B4-BE49-F238E27FC236}">
              <a16:creationId xmlns:a16="http://schemas.microsoft.com/office/drawing/2014/main" id="{C550AD68-B85C-4A11-B828-6FA3BA49AF06}"/>
            </a:ext>
          </a:extLst>
        </xdr:cNvPr>
        <xdr:cNvCxnSpPr/>
      </xdr:nvCxnSpPr>
      <xdr:spPr>
        <a:xfrm flipV="1">
          <a:off x="8686800" y="5362575"/>
          <a:ext cx="7429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13970</xdr:rowOff>
    </xdr:from>
    <xdr:to>
      <xdr:col>46</xdr:col>
      <xdr:colOff>38100</xdr:colOff>
      <xdr:row>33</xdr:row>
      <xdr:rowOff>115570</xdr:rowOff>
    </xdr:to>
    <xdr:sp macro="" textlink="">
      <xdr:nvSpPr>
        <xdr:cNvPr id="130" name="楕円 129">
          <a:extLst>
            <a:ext uri="{FF2B5EF4-FFF2-40B4-BE49-F238E27FC236}">
              <a16:creationId xmlns:a16="http://schemas.microsoft.com/office/drawing/2014/main" id="{FAB9213C-1023-4676-AA8D-818625C57402}"/>
            </a:ext>
          </a:extLst>
        </xdr:cNvPr>
        <xdr:cNvSpPr/>
      </xdr:nvSpPr>
      <xdr:spPr>
        <a:xfrm>
          <a:off x="7839075" y="53543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41910</xdr:rowOff>
    </xdr:from>
    <xdr:to>
      <xdr:col>50</xdr:col>
      <xdr:colOff>114300</xdr:colOff>
      <xdr:row>33</xdr:row>
      <xdr:rowOff>64770</xdr:rowOff>
    </xdr:to>
    <xdr:cxnSp macro="">
      <xdr:nvCxnSpPr>
        <xdr:cNvPr id="131" name="直線コネクタ 130">
          <a:extLst>
            <a:ext uri="{FF2B5EF4-FFF2-40B4-BE49-F238E27FC236}">
              <a16:creationId xmlns:a16="http://schemas.microsoft.com/office/drawing/2014/main" id="{4DAF1213-9535-4CBC-B1EE-E764630858CC}"/>
            </a:ext>
          </a:extLst>
        </xdr:cNvPr>
        <xdr:cNvCxnSpPr/>
      </xdr:nvCxnSpPr>
      <xdr:spPr>
        <a:xfrm flipV="1">
          <a:off x="7886700" y="538861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36830</xdr:rowOff>
    </xdr:from>
    <xdr:to>
      <xdr:col>41</xdr:col>
      <xdr:colOff>101600</xdr:colOff>
      <xdr:row>33</xdr:row>
      <xdr:rowOff>138430</xdr:rowOff>
    </xdr:to>
    <xdr:sp macro="" textlink="">
      <xdr:nvSpPr>
        <xdr:cNvPr id="132" name="楕円 131">
          <a:extLst>
            <a:ext uri="{FF2B5EF4-FFF2-40B4-BE49-F238E27FC236}">
              <a16:creationId xmlns:a16="http://schemas.microsoft.com/office/drawing/2014/main" id="{873085AE-8DD7-4FF7-BC14-A23714F1D983}"/>
            </a:ext>
          </a:extLst>
        </xdr:cNvPr>
        <xdr:cNvSpPr/>
      </xdr:nvSpPr>
      <xdr:spPr>
        <a:xfrm>
          <a:off x="7029450" y="53803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64770</xdr:rowOff>
    </xdr:from>
    <xdr:to>
      <xdr:col>45</xdr:col>
      <xdr:colOff>177800</xdr:colOff>
      <xdr:row>33</xdr:row>
      <xdr:rowOff>87630</xdr:rowOff>
    </xdr:to>
    <xdr:cxnSp macro="">
      <xdr:nvCxnSpPr>
        <xdr:cNvPr id="133" name="直線コネクタ 132">
          <a:extLst>
            <a:ext uri="{FF2B5EF4-FFF2-40B4-BE49-F238E27FC236}">
              <a16:creationId xmlns:a16="http://schemas.microsoft.com/office/drawing/2014/main" id="{03C321A6-C5B4-48AD-B4B8-FAE1A055E5E2}"/>
            </a:ext>
          </a:extLst>
        </xdr:cNvPr>
        <xdr:cNvCxnSpPr/>
      </xdr:nvCxnSpPr>
      <xdr:spPr>
        <a:xfrm flipV="1">
          <a:off x="7077075" y="5411470"/>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59690</xdr:rowOff>
    </xdr:from>
    <xdr:to>
      <xdr:col>36</xdr:col>
      <xdr:colOff>165100</xdr:colOff>
      <xdr:row>33</xdr:row>
      <xdr:rowOff>161290</xdr:rowOff>
    </xdr:to>
    <xdr:sp macro="" textlink="">
      <xdr:nvSpPr>
        <xdr:cNvPr id="134" name="楕円 133">
          <a:extLst>
            <a:ext uri="{FF2B5EF4-FFF2-40B4-BE49-F238E27FC236}">
              <a16:creationId xmlns:a16="http://schemas.microsoft.com/office/drawing/2014/main" id="{6427996F-89E7-46B2-9EC9-F410DDA20972}"/>
            </a:ext>
          </a:extLst>
        </xdr:cNvPr>
        <xdr:cNvSpPr/>
      </xdr:nvSpPr>
      <xdr:spPr>
        <a:xfrm>
          <a:off x="6238875" y="54032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87630</xdr:rowOff>
    </xdr:from>
    <xdr:to>
      <xdr:col>41</xdr:col>
      <xdr:colOff>50800</xdr:colOff>
      <xdr:row>33</xdr:row>
      <xdr:rowOff>110490</xdr:rowOff>
    </xdr:to>
    <xdr:cxnSp macro="">
      <xdr:nvCxnSpPr>
        <xdr:cNvPr id="135" name="直線コネクタ 134">
          <a:extLst>
            <a:ext uri="{FF2B5EF4-FFF2-40B4-BE49-F238E27FC236}">
              <a16:creationId xmlns:a16="http://schemas.microsoft.com/office/drawing/2014/main" id="{9702BFA4-6492-4DF8-AF9C-A1133445F2F6}"/>
            </a:ext>
          </a:extLst>
        </xdr:cNvPr>
        <xdr:cNvCxnSpPr/>
      </xdr:nvCxnSpPr>
      <xdr:spPr>
        <a:xfrm flipV="1">
          <a:off x="6286500" y="5427980"/>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163847</xdr:rowOff>
    </xdr:from>
    <xdr:ext cx="469744" cy="259045"/>
    <xdr:sp macro="" textlink="">
      <xdr:nvSpPr>
        <xdr:cNvPr id="136" name="n_1aveValue【図書館】&#10;一人当たり面積">
          <a:extLst>
            <a:ext uri="{FF2B5EF4-FFF2-40B4-BE49-F238E27FC236}">
              <a16:creationId xmlns:a16="http://schemas.microsoft.com/office/drawing/2014/main" id="{48717550-369A-4DEA-BE01-390D20C290DB}"/>
            </a:ext>
          </a:extLst>
        </xdr:cNvPr>
        <xdr:cNvSpPr txBox="1"/>
      </xdr:nvSpPr>
      <xdr:spPr>
        <a:xfrm>
          <a:off x="8458277" y="59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15257</xdr:rowOff>
    </xdr:from>
    <xdr:ext cx="469744" cy="259045"/>
    <xdr:sp macro="" textlink="">
      <xdr:nvSpPr>
        <xdr:cNvPr id="137" name="n_2aveValue【図書館】&#10;一人当たり面積">
          <a:extLst>
            <a:ext uri="{FF2B5EF4-FFF2-40B4-BE49-F238E27FC236}">
              <a16:creationId xmlns:a16="http://schemas.microsoft.com/office/drawing/2014/main" id="{6910EFB4-8F11-4E69-A16A-DF1D384D4949}"/>
            </a:ext>
          </a:extLst>
        </xdr:cNvPr>
        <xdr:cNvSpPr txBox="1"/>
      </xdr:nvSpPr>
      <xdr:spPr>
        <a:xfrm>
          <a:off x="7677227"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38117</xdr:rowOff>
    </xdr:from>
    <xdr:ext cx="469744" cy="259045"/>
    <xdr:sp macro="" textlink="">
      <xdr:nvSpPr>
        <xdr:cNvPr id="138" name="n_3aveValue【図書館】&#10;一人当たり面積">
          <a:extLst>
            <a:ext uri="{FF2B5EF4-FFF2-40B4-BE49-F238E27FC236}">
              <a16:creationId xmlns:a16="http://schemas.microsoft.com/office/drawing/2014/main" id="{E502470B-7E3E-4515-9BC1-CD7A4E1C48A8}"/>
            </a:ext>
          </a:extLst>
        </xdr:cNvPr>
        <xdr:cNvSpPr txBox="1"/>
      </xdr:nvSpPr>
      <xdr:spPr>
        <a:xfrm>
          <a:off x="6867602" y="602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39" name="n_4aveValue【図書館】&#10;一人当たり面積">
          <a:extLst>
            <a:ext uri="{FF2B5EF4-FFF2-40B4-BE49-F238E27FC236}">
              <a16:creationId xmlns:a16="http://schemas.microsoft.com/office/drawing/2014/main" id="{362CFEB8-2409-4984-AA56-3FC97B048944}"/>
            </a:ext>
          </a:extLst>
        </xdr:cNvPr>
        <xdr:cNvSpPr txBox="1"/>
      </xdr:nvSpPr>
      <xdr:spPr>
        <a:xfrm>
          <a:off x="6067502"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109237</xdr:rowOff>
    </xdr:from>
    <xdr:ext cx="469744" cy="259045"/>
    <xdr:sp macro="" textlink="">
      <xdr:nvSpPr>
        <xdr:cNvPr id="140" name="n_1mainValue【図書館】&#10;一人当たり面積">
          <a:extLst>
            <a:ext uri="{FF2B5EF4-FFF2-40B4-BE49-F238E27FC236}">
              <a16:creationId xmlns:a16="http://schemas.microsoft.com/office/drawing/2014/main" id="{804DD518-87DD-4FD6-BDF6-7C0C3F0A442F}"/>
            </a:ext>
          </a:extLst>
        </xdr:cNvPr>
        <xdr:cNvSpPr txBox="1"/>
      </xdr:nvSpPr>
      <xdr:spPr>
        <a:xfrm>
          <a:off x="8458277" y="51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132097</xdr:rowOff>
    </xdr:from>
    <xdr:ext cx="469744" cy="259045"/>
    <xdr:sp macro="" textlink="">
      <xdr:nvSpPr>
        <xdr:cNvPr id="141" name="n_2mainValue【図書館】&#10;一人当たり面積">
          <a:extLst>
            <a:ext uri="{FF2B5EF4-FFF2-40B4-BE49-F238E27FC236}">
              <a16:creationId xmlns:a16="http://schemas.microsoft.com/office/drawing/2014/main" id="{55A0FFED-A9C7-4F9F-83B9-F128C3FF8B79}"/>
            </a:ext>
          </a:extLst>
        </xdr:cNvPr>
        <xdr:cNvSpPr txBox="1"/>
      </xdr:nvSpPr>
      <xdr:spPr>
        <a:xfrm>
          <a:off x="7677227" y="515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154957</xdr:rowOff>
    </xdr:from>
    <xdr:ext cx="469744" cy="259045"/>
    <xdr:sp macro="" textlink="">
      <xdr:nvSpPr>
        <xdr:cNvPr id="142" name="n_3mainValue【図書館】&#10;一人当たり面積">
          <a:extLst>
            <a:ext uri="{FF2B5EF4-FFF2-40B4-BE49-F238E27FC236}">
              <a16:creationId xmlns:a16="http://schemas.microsoft.com/office/drawing/2014/main" id="{94576C2D-52D7-4AFD-BC94-44156A2DA453}"/>
            </a:ext>
          </a:extLst>
        </xdr:cNvPr>
        <xdr:cNvSpPr txBox="1"/>
      </xdr:nvSpPr>
      <xdr:spPr>
        <a:xfrm>
          <a:off x="6867602" y="51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6367</xdr:rowOff>
    </xdr:from>
    <xdr:ext cx="469744" cy="259045"/>
    <xdr:sp macro="" textlink="">
      <xdr:nvSpPr>
        <xdr:cNvPr id="143" name="n_4mainValue【図書館】&#10;一人当たり面積">
          <a:extLst>
            <a:ext uri="{FF2B5EF4-FFF2-40B4-BE49-F238E27FC236}">
              <a16:creationId xmlns:a16="http://schemas.microsoft.com/office/drawing/2014/main" id="{9FA251A9-823A-4170-B5E6-29754F611FC5}"/>
            </a:ext>
          </a:extLst>
        </xdr:cNvPr>
        <xdr:cNvSpPr txBox="1"/>
      </xdr:nvSpPr>
      <xdr:spPr>
        <a:xfrm>
          <a:off x="6067502" y="519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55EA789F-597C-4DF0-A1C1-0F7066E6E1C0}"/>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84C69743-5ED7-4BA6-92E5-3CC78D924E6D}"/>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2C29692B-A3D9-4688-B6EE-8586375E9940}"/>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55984E1F-7665-4998-9812-CD59AD92D35F}"/>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EF023FD7-B26F-418D-A6CB-C8E0D3871B0E}"/>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55CC8F5E-5343-47A3-9607-2BB77DC75ECB}"/>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F7C59C4B-C964-4C32-8361-15B1447BB589}"/>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A26E2269-CFBA-4AE0-AA77-5EC18A52A902}"/>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D9DB7324-DA9F-4816-904D-030DBF831D5C}"/>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1C2FBFAA-08A4-4016-BEB1-ECC4DCB5B07C}"/>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73E43C31-7610-4971-83CC-BD3C4115122A}"/>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3D92D439-089A-4271-A068-A3C778C57083}"/>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BC14C6D5-6A64-4107-976F-0C581FF4A08E}"/>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AD5D7481-4333-4641-964A-FF2B363E90BB}"/>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FA4A2131-5B5C-48C2-87DC-8CA3EEB2BF9C}"/>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D0A3AB94-7122-46E5-B06A-B57AB9144210}"/>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B3ED6B83-1F6E-4149-93AD-554618341751}"/>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334FA006-A39A-4D3D-80E9-9592F4FFB41C}"/>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FE6E9CF2-B69F-49C2-8C30-692CC4FA633C}"/>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97E16746-14B8-459E-B694-59C5051747D5}"/>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A1F0223B-C39E-491F-8E51-DCDF5C48F2E8}"/>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62C9B313-EF73-4D0A-949D-9DE63A1A8BCF}"/>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E6510CB0-3ACA-41F8-AE9E-6AD39C7A7A44}"/>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94D81B9-ECD3-491A-978E-9236D9977669}"/>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22D10709-AE24-4144-BF08-0C7F83979B47}"/>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69" name="直線コネクタ 168">
          <a:extLst>
            <a:ext uri="{FF2B5EF4-FFF2-40B4-BE49-F238E27FC236}">
              <a16:creationId xmlns:a16="http://schemas.microsoft.com/office/drawing/2014/main" id="{E5B6F75A-6B60-474B-BC5A-B3D9A00937A2}"/>
            </a:ext>
          </a:extLst>
        </xdr:cNvPr>
        <xdr:cNvCxnSpPr/>
      </xdr:nvCxnSpPr>
      <xdr:spPr>
        <a:xfrm flipV="1">
          <a:off x="4180840" y="9067619"/>
          <a:ext cx="0" cy="1267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1B502EA1-2439-49D8-BC71-F3268F2FBD05}"/>
            </a:ext>
          </a:extLst>
        </xdr:cNvPr>
        <xdr:cNvSpPr txBox="1"/>
      </xdr:nvSpPr>
      <xdr:spPr>
        <a:xfrm>
          <a:off x="4219575" y="10342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1" name="直線コネクタ 170">
          <a:extLst>
            <a:ext uri="{FF2B5EF4-FFF2-40B4-BE49-F238E27FC236}">
              <a16:creationId xmlns:a16="http://schemas.microsoft.com/office/drawing/2014/main" id="{9AA7E4D0-621E-430C-BD14-FE391BFDDD81}"/>
            </a:ext>
          </a:extLst>
        </xdr:cNvPr>
        <xdr:cNvCxnSpPr/>
      </xdr:nvCxnSpPr>
      <xdr:spPr>
        <a:xfrm>
          <a:off x="4105275" y="103351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01D7EB32-3719-4B9A-95FF-762527BFBE00}"/>
            </a:ext>
          </a:extLst>
        </xdr:cNvPr>
        <xdr:cNvSpPr txBox="1"/>
      </xdr:nvSpPr>
      <xdr:spPr>
        <a:xfrm>
          <a:off x="4219575" y="88555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3" name="直線コネクタ 172">
          <a:extLst>
            <a:ext uri="{FF2B5EF4-FFF2-40B4-BE49-F238E27FC236}">
              <a16:creationId xmlns:a16="http://schemas.microsoft.com/office/drawing/2014/main" id="{36E2A35F-EB44-4364-B148-01C2E6FAC092}"/>
            </a:ext>
          </a:extLst>
        </xdr:cNvPr>
        <xdr:cNvCxnSpPr/>
      </xdr:nvCxnSpPr>
      <xdr:spPr>
        <a:xfrm>
          <a:off x="4105275" y="90676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1A92B500-0983-42BE-974B-06C4B5C51D4A}"/>
            </a:ext>
          </a:extLst>
        </xdr:cNvPr>
        <xdr:cNvSpPr txBox="1"/>
      </xdr:nvSpPr>
      <xdr:spPr>
        <a:xfrm>
          <a:off x="4219575" y="970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928C6849-A7A1-425F-9D0A-233E239DB7F0}"/>
            </a:ext>
          </a:extLst>
        </xdr:cNvPr>
        <xdr:cNvSpPr/>
      </xdr:nvSpPr>
      <xdr:spPr>
        <a:xfrm>
          <a:off x="4124325" y="98411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6" name="フローチャート: 判断 175">
          <a:extLst>
            <a:ext uri="{FF2B5EF4-FFF2-40B4-BE49-F238E27FC236}">
              <a16:creationId xmlns:a16="http://schemas.microsoft.com/office/drawing/2014/main" id="{D2CDF0F4-DF4B-40A2-818E-38295CCD16E1}"/>
            </a:ext>
          </a:extLst>
        </xdr:cNvPr>
        <xdr:cNvSpPr/>
      </xdr:nvSpPr>
      <xdr:spPr>
        <a:xfrm>
          <a:off x="3381375" y="98492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7" name="フローチャート: 判断 176">
          <a:extLst>
            <a:ext uri="{FF2B5EF4-FFF2-40B4-BE49-F238E27FC236}">
              <a16:creationId xmlns:a16="http://schemas.microsoft.com/office/drawing/2014/main" id="{B1EA6DEE-8950-4DCD-A7D0-D04AF4DF4311}"/>
            </a:ext>
          </a:extLst>
        </xdr:cNvPr>
        <xdr:cNvSpPr/>
      </xdr:nvSpPr>
      <xdr:spPr>
        <a:xfrm>
          <a:off x="2571750" y="982299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8" name="フローチャート: 判断 177">
          <a:extLst>
            <a:ext uri="{FF2B5EF4-FFF2-40B4-BE49-F238E27FC236}">
              <a16:creationId xmlns:a16="http://schemas.microsoft.com/office/drawing/2014/main" id="{634BEDB8-04E8-49DF-B612-E83B0FC14BA1}"/>
            </a:ext>
          </a:extLst>
        </xdr:cNvPr>
        <xdr:cNvSpPr/>
      </xdr:nvSpPr>
      <xdr:spPr>
        <a:xfrm>
          <a:off x="1781175" y="98312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a:extLst>
            <a:ext uri="{FF2B5EF4-FFF2-40B4-BE49-F238E27FC236}">
              <a16:creationId xmlns:a16="http://schemas.microsoft.com/office/drawing/2014/main" id="{75DC253F-81A0-4373-8E70-BDB01C085E1D}"/>
            </a:ext>
          </a:extLst>
        </xdr:cNvPr>
        <xdr:cNvSpPr/>
      </xdr:nvSpPr>
      <xdr:spPr>
        <a:xfrm>
          <a:off x="981075" y="98393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F59D72A-C3DD-4337-96B7-619DF663C09F}"/>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6B94140-91DF-4ED0-828A-C5CE73CAE25B}"/>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E2826FB-F32E-4B7F-A20E-D97D58E797DE}"/>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6E7D82F-34CD-49A9-84DD-2560B2A59B3A}"/>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C1838DF-4B5F-47D5-B6E1-0A734D921833}"/>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19413</xdr:rowOff>
    </xdr:from>
    <xdr:to>
      <xdr:col>24</xdr:col>
      <xdr:colOff>114300</xdr:colOff>
      <xdr:row>63</xdr:row>
      <xdr:rowOff>121013</xdr:rowOff>
    </xdr:to>
    <xdr:sp macro="" textlink="">
      <xdr:nvSpPr>
        <xdr:cNvPr id="185" name="楕円 184">
          <a:extLst>
            <a:ext uri="{FF2B5EF4-FFF2-40B4-BE49-F238E27FC236}">
              <a16:creationId xmlns:a16="http://schemas.microsoft.com/office/drawing/2014/main" id="{D43EE3C3-3A75-4634-9558-FA0ADEA5A55F}"/>
            </a:ext>
          </a:extLst>
        </xdr:cNvPr>
        <xdr:cNvSpPr/>
      </xdr:nvSpPr>
      <xdr:spPr>
        <a:xfrm>
          <a:off x="4124325" y="1022068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105790</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EFB7EC7E-4489-4B01-9FEB-78A7E05D73D5}"/>
            </a:ext>
          </a:extLst>
        </xdr:cNvPr>
        <xdr:cNvSpPr txBox="1"/>
      </xdr:nvSpPr>
      <xdr:spPr>
        <a:xfrm>
          <a:off x="4219575" y="101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169635</xdr:rowOff>
    </xdr:from>
    <xdr:to>
      <xdr:col>20</xdr:col>
      <xdr:colOff>38100</xdr:colOff>
      <xdr:row>63</xdr:row>
      <xdr:rowOff>99785</xdr:rowOff>
    </xdr:to>
    <xdr:sp macro="" textlink="">
      <xdr:nvSpPr>
        <xdr:cNvPr id="187" name="楕円 186">
          <a:extLst>
            <a:ext uri="{FF2B5EF4-FFF2-40B4-BE49-F238E27FC236}">
              <a16:creationId xmlns:a16="http://schemas.microsoft.com/office/drawing/2014/main" id="{AFCB9C79-59EC-4173-ADAA-9CA940400EEF}"/>
            </a:ext>
          </a:extLst>
        </xdr:cNvPr>
        <xdr:cNvSpPr/>
      </xdr:nvSpPr>
      <xdr:spPr>
        <a:xfrm>
          <a:off x="3381375" y="101994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48985</xdr:rowOff>
    </xdr:from>
    <xdr:to>
      <xdr:col>24</xdr:col>
      <xdr:colOff>63500</xdr:colOff>
      <xdr:row>63</xdr:row>
      <xdr:rowOff>70213</xdr:rowOff>
    </xdr:to>
    <xdr:cxnSp macro="">
      <xdr:nvCxnSpPr>
        <xdr:cNvPr id="188" name="直線コネクタ 187">
          <a:extLst>
            <a:ext uri="{FF2B5EF4-FFF2-40B4-BE49-F238E27FC236}">
              <a16:creationId xmlns:a16="http://schemas.microsoft.com/office/drawing/2014/main" id="{334592CD-C521-45B2-BA49-90DDC32CB7F7}"/>
            </a:ext>
          </a:extLst>
        </xdr:cNvPr>
        <xdr:cNvCxnSpPr/>
      </xdr:nvCxnSpPr>
      <xdr:spPr>
        <a:xfrm>
          <a:off x="3429000" y="10247085"/>
          <a:ext cx="75247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138612</xdr:rowOff>
    </xdr:from>
    <xdr:to>
      <xdr:col>15</xdr:col>
      <xdr:colOff>101600</xdr:colOff>
      <xdr:row>63</xdr:row>
      <xdr:rowOff>68762</xdr:rowOff>
    </xdr:to>
    <xdr:sp macro="" textlink="">
      <xdr:nvSpPr>
        <xdr:cNvPr id="189" name="楕円 188">
          <a:extLst>
            <a:ext uri="{FF2B5EF4-FFF2-40B4-BE49-F238E27FC236}">
              <a16:creationId xmlns:a16="http://schemas.microsoft.com/office/drawing/2014/main" id="{8C7E274D-D811-41A4-9650-59F8083D8A74}"/>
            </a:ext>
          </a:extLst>
        </xdr:cNvPr>
        <xdr:cNvSpPr/>
      </xdr:nvSpPr>
      <xdr:spPr>
        <a:xfrm>
          <a:off x="2571750" y="1018113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17962</xdr:rowOff>
    </xdr:from>
    <xdr:to>
      <xdr:col>19</xdr:col>
      <xdr:colOff>177800</xdr:colOff>
      <xdr:row>63</xdr:row>
      <xdr:rowOff>48985</xdr:rowOff>
    </xdr:to>
    <xdr:cxnSp macro="">
      <xdr:nvCxnSpPr>
        <xdr:cNvPr id="190" name="直線コネクタ 189">
          <a:extLst>
            <a:ext uri="{FF2B5EF4-FFF2-40B4-BE49-F238E27FC236}">
              <a16:creationId xmlns:a16="http://schemas.microsoft.com/office/drawing/2014/main" id="{5D90893B-9F64-436F-B59F-C9398609AAA1}"/>
            </a:ext>
          </a:extLst>
        </xdr:cNvPr>
        <xdr:cNvCxnSpPr/>
      </xdr:nvCxnSpPr>
      <xdr:spPr>
        <a:xfrm>
          <a:off x="2619375" y="10219237"/>
          <a:ext cx="809625" cy="2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112485</xdr:rowOff>
    </xdr:from>
    <xdr:to>
      <xdr:col>10</xdr:col>
      <xdr:colOff>165100</xdr:colOff>
      <xdr:row>63</xdr:row>
      <xdr:rowOff>42635</xdr:rowOff>
    </xdr:to>
    <xdr:sp macro="" textlink="">
      <xdr:nvSpPr>
        <xdr:cNvPr id="191" name="楕円 190">
          <a:extLst>
            <a:ext uri="{FF2B5EF4-FFF2-40B4-BE49-F238E27FC236}">
              <a16:creationId xmlns:a16="http://schemas.microsoft.com/office/drawing/2014/main" id="{F61AC411-ED9D-4168-83A1-6FA0D522CBF6}"/>
            </a:ext>
          </a:extLst>
        </xdr:cNvPr>
        <xdr:cNvSpPr/>
      </xdr:nvSpPr>
      <xdr:spPr>
        <a:xfrm>
          <a:off x="1781175" y="101518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163285</xdr:rowOff>
    </xdr:from>
    <xdr:to>
      <xdr:col>15</xdr:col>
      <xdr:colOff>50800</xdr:colOff>
      <xdr:row>63</xdr:row>
      <xdr:rowOff>17962</xdr:rowOff>
    </xdr:to>
    <xdr:cxnSp macro="">
      <xdr:nvCxnSpPr>
        <xdr:cNvPr id="192" name="直線コネクタ 191">
          <a:extLst>
            <a:ext uri="{FF2B5EF4-FFF2-40B4-BE49-F238E27FC236}">
              <a16:creationId xmlns:a16="http://schemas.microsoft.com/office/drawing/2014/main" id="{3DAF7B95-D4D3-4CEE-B8A3-1F7BE29F9C5D}"/>
            </a:ext>
          </a:extLst>
        </xdr:cNvPr>
        <xdr:cNvCxnSpPr/>
      </xdr:nvCxnSpPr>
      <xdr:spPr>
        <a:xfrm>
          <a:off x="1828800" y="10199460"/>
          <a:ext cx="790575" cy="1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58601</xdr:rowOff>
    </xdr:from>
    <xdr:to>
      <xdr:col>6</xdr:col>
      <xdr:colOff>38100</xdr:colOff>
      <xdr:row>62</xdr:row>
      <xdr:rowOff>160201</xdr:rowOff>
    </xdr:to>
    <xdr:sp macro="" textlink="">
      <xdr:nvSpPr>
        <xdr:cNvPr id="193" name="楕円 192">
          <a:extLst>
            <a:ext uri="{FF2B5EF4-FFF2-40B4-BE49-F238E27FC236}">
              <a16:creationId xmlns:a16="http://schemas.microsoft.com/office/drawing/2014/main" id="{A67C5001-B23F-43B7-93D5-2D1B86241E65}"/>
            </a:ext>
          </a:extLst>
        </xdr:cNvPr>
        <xdr:cNvSpPr/>
      </xdr:nvSpPr>
      <xdr:spPr>
        <a:xfrm>
          <a:off x="981075" y="100979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109401</xdr:rowOff>
    </xdr:from>
    <xdr:to>
      <xdr:col>10</xdr:col>
      <xdr:colOff>114300</xdr:colOff>
      <xdr:row>62</xdr:row>
      <xdr:rowOff>163285</xdr:rowOff>
    </xdr:to>
    <xdr:cxnSp macro="">
      <xdr:nvCxnSpPr>
        <xdr:cNvPr id="194" name="直線コネクタ 193">
          <a:extLst>
            <a:ext uri="{FF2B5EF4-FFF2-40B4-BE49-F238E27FC236}">
              <a16:creationId xmlns:a16="http://schemas.microsoft.com/office/drawing/2014/main" id="{4C6D7FDA-5045-45E4-B19F-0F1405ECD472}"/>
            </a:ext>
          </a:extLst>
        </xdr:cNvPr>
        <xdr:cNvCxnSpPr/>
      </xdr:nvCxnSpPr>
      <xdr:spPr>
        <a:xfrm>
          <a:off x="1028700" y="10145576"/>
          <a:ext cx="8001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5" name="n_1aveValue【体育館・プール】&#10;有形固定資産減価償却率">
          <a:extLst>
            <a:ext uri="{FF2B5EF4-FFF2-40B4-BE49-F238E27FC236}">
              <a16:creationId xmlns:a16="http://schemas.microsoft.com/office/drawing/2014/main" id="{D08C9EB7-C19D-4B8C-BDBE-C1116F36399A}"/>
            </a:ext>
          </a:extLst>
        </xdr:cNvPr>
        <xdr:cNvSpPr txBox="1"/>
      </xdr:nvSpPr>
      <xdr:spPr>
        <a:xfrm>
          <a:off x="3239144" y="963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196" name="n_2aveValue【体育館・プール】&#10;有形固定資産減価償却率">
          <a:extLst>
            <a:ext uri="{FF2B5EF4-FFF2-40B4-BE49-F238E27FC236}">
              <a16:creationId xmlns:a16="http://schemas.microsoft.com/office/drawing/2014/main" id="{144C6150-8E67-42F5-9F8B-B7B775E4908B}"/>
            </a:ext>
          </a:extLst>
        </xdr:cNvPr>
        <xdr:cNvSpPr txBox="1"/>
      </xdr:nvSpPr>
      <xdr:spPr>
        <a:xfrm>
          <a:off x="2439044" y="9601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197" name="n_3aveValue【体育館・プール】&#10;有形固定資産減価償却率">
          <a:extLst>
            <a:ext uri="{FF2B5EF4-FFF2-40B4-BE49-F238E27FC236}">
              <a16:creationId xmlns:a16="http://schemas.microsoft.com/office/drawing/2014/main" id="{E5D950F9-A666-4A96-882B-C3659D248541}"/>
            </a:ext>
          </a:extLst>
        </xdr:cNvPr>
        <xdr:cNvSpPr txBox="1"/>
      </xdr:nvSpPr>
      <xdr:spPr>
        <a:xfrm>
          <a:off x="1648469" y="961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3C626350-CBEE-4C6A-A567-A34350EC2D13}"/>
            </a:ext>
          </a:extLst>
        </xdr:cNvPr>
        <xdr:cNvSpPr txBox="1"/>
      </xdr:nvSpPr>
      <xdr:spPr>
        <a:xfrm>
          <a:off x="848369" y="961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90912</xdr:rowOff>
    </xdr:from>
    <xdr:ext cx="405111" cy="259045"/>
    <xdr:sp macro="" textlink="">
      <xdr:nvSpPr>
        <xdr:cNvPr id="199" name="n_1mainValue【体育館・プール】&#10;有形固定資産減価償却率">
          <a:extLst>
            <a:ext uri="{FF2B5EF4-FFF2-40B4-BE49-F238E27FC236}">
              <a16:creationId xmlns:a16="http://schemas.microsoft.com/office/drawing/2014/main" id="{6C9AF11B-3784-41CD-B00C-EB20D0DF6A82}"/>
            </a:ext>
          </a:extLst>
        </xdr:cNvPr>
        <xdr:cNvSpPr txBox="1"/>
      </xdr:nvSpPr>
      <xdr:spPr>
        <a:xfrm>
          <a:off x="32391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59889</xdr:rowOff>
    </xdr:from>
    <xdr:ext cx="405111" cy="259045"/>
    <xdr:sp macro="" textlink="">
      <xdr:nvSpPr>
        <xdr:cNvPr id="200" name="n_2mainValue【体育館・プール】&#10;有形固定資産減価償却率">
          <a:extLst>
            <a:ext uri="{FF2B5EF4-FFF2-40B4-BE49-F238E27FC236}">
              <a16:creationId xmlns:a16="http://schemas.microsoft.com/office/drawing/2014/main" id="{B644DCDE-0853-4335-8317-88ABB25FE5FB}"/>
            </a:ext>
          </a:extLst>
        </xdr:cNvPr>
        <xdr:cNvSpPr txBox="1"/>
      </xdr:nvSpPr>
      <xdr:spPr>
        <a:xfrm>
          <a:off x="2439044" y="102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33762</xdr:rowOff>
    </xdr:from>
    <xdr:ext cx="405111" cy="259045"/>
    <xdr:sp macro="" textlink="">
      <xdr:nvSpPr>
        <xdr:cNvPr id="201" name="n_3mainValue【体育館・プール】&#10;有形固定資産減価償却率">
          <a:extLst>
            <a:ext uri="{FF2B5EF4-FFF2-40B4-BE49-F238E27FC236}">
              <a16:creationId xmlns:a16="http://schemas.microsoft.com/office/drawing/2014/main" id="{B8025ACC-1C69-45D7-B47A-4FC2EEC5AC15}"/>
            </a:ext>
          </a:extLst>
        </xdr:cNvPr>
        <xdr:cNvSpPr txBox="1"/>
      </xdr:nvSpPr>
      <xdr:spPr>
        <a:xfrm>
          <a:off x="1648469"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151328</xdr:rowOff>
    </xdr:from>
    <xdr:ext cx="405111" cy="259045"/>
    <xdr:sp macro="" textlink="">
      <xdr:nvSpPr>
        <xdr:cNvPr id="202" name="n_4mainValue【体育館・プール】&#10;有形固定資産減価償却率">
          <a:extLst>
            <a:ext uri="{FF2B5EF4-FFF2-40B4-BE49-F238E27FC236}">
              <a16:creationId xmlns:a16="http://schemas.microsoft.com/office/drawing/2014/main" id="{71CCE995-073D-43C8-9668-A9767809067F}"/>
            </a:ext>
          </a:extLst>
        </xdr:cNvPr>
        <xdr:cNvSpPr txBox="1"/>
      </xdr:nvSpPr>
      <xdr:spPr>
        <a:xfrm>
          <a:off x="848369" y="1019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85EE11F2-0A2D-46CF-A8E5-5891809685A3}"/>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48F23C8-5878-456C-850F-7E96CBD026EB}"/>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6A157861-0C88-4C18-A14A-24185BF288D5}"/>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8152A859-C19D-4054-9691-0F902EA73B6B}"/>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B89E6D71-EB95-4337-B0D8-EF90E79CDF5C}"/>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94D33BB1-E4F5-498E-B099-A61CA26ED261}"/>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EA050810-1495-4DBD-8ABE-E186EEBC806F}"/>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4B69FDB6-FF5F-40B4-A9CC-03ABF493A1FB}"/>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B947CC88-3F7B-4AB9-8989-D61C27C49828}"/>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E42F0EC-C8D5-46FA-A441-BD6A8F3A0EFA}"/>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0C0CDB74-D86A-4481-AB08-46C00CAF48C7}"/>
            </a:ext>
          </a:extLst>
        </xdr:cNvPr>
        <xdr:cNvCxnSpPr/>
      </xdr:nvCxnSpPr>
      <xdr:spPr>
        <a:xfrm>
          <a:off x="5953125" y="1036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EE9779E7-1E6E-4E7F-859B-3A29B07C2DB3}"/>
            </a:ext>
          </a:extLst>
        </xdr:cNvPr>
        <xdr:cNvSpPr txBox="1"/>
      </xdr:nvSpPr>
      <xdr:spPr>
        <a:xfrm>
          <a:off x="5527221"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B8AF4F4F-9928-4DE3-B166-0C1E4FE995CF}"/>
            </a:ext>
          </a:extLst>
        </xdr:cNvPr>
        <xdr:cNvCxnSpPr/>
      </xdr:nvCxnSpPr>
      <xdr:spPr>
        <a:xfrm>
          <a:off x="5953125" y="993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0EA856AB-78A6-405D-8EF3-29F57883205D}"/>
            </a:ext>
          </a:extLst>
        </xdr:cNvPr>
        <xdr:cNvSpPr txBox="1"/>
      </xdr:nvSpPr>
      <xdr:spPr>
        <a:xfrm>
          <a:off x="5527221"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6528E333-7251-44FC-8F98-B3FA7EEFD44C}"/>
            </a:ext>
          </a:extLst>
        </xdr:cNvPr>
        <xdr:cNvCxnSpPr/>
      </xdr:nvCxnSpPr>
      <xdr:spPr>
        <a:xfrm>
          <a:off x="5953125" y="950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791E526C-C0F8-4CB5-B672-B0D0D1BB8E71}"/>
            </a:ext>
          </a:extLst>
        </xdr:cNvPr>
        <xdr:cNvSpPr txBox="1"/>
      </xdr:nvSpPr>
      <xdr:spPr>
        <a:xfrm>
          <a:off x="5527221"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CB5242B2-F130-428C-8E80-053159983A8C}"/>
            </a:ext>
          </a:extLst>
        </xdr:cNvPr>
        <xdr:cNvCxnSpPr/>
      </xdr:nvCxnSpPr>
      <xdr:spPr>
        <a:xfrm>
          <a:off x="5953125" y="9067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FEFDA8CD-7E00-4A44-80C9-A3A66E520CD9}"/>
            </a:ext>
          </a:extLst>
        </xdr:cNvPr>
        <xdr:cNvSpPr txBox="1"/>
      </xdr:nvSpPr>
      <xdr:spPr>
        <a:xfrm>
          <a:off x="5527221"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43EB0B79-6186-4A3C-A9AE-AAECAB93C4A4}"/>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2AB39868-ABBF-4BF5-A717-17B026753B62}"/>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10762DFC-0839-47FB-AB9F-5E9C3ABFF61B}"/>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34290</xdr:rowOff>
    </xdr:from>
    <xdr:to>
      <xdr:col>54</xdr:col>
      <xdr:colOff>189865</xdr:colOff>
      <xdr:row>62</xdr:row>
      <xdr:rowOff>118872</xdr:rowOff>
    </xdr:to>
    <xdr:cxnSp macro="">
      <xdr:nvCxnSpPr>
        <xdr:cNvPr id="224" name="直線コネクタ 223">
          <a:extLst>
            <a:ext uri="{FF2B5EF4-FFF2-40B4-BE49-F238E27FC236}">
              <a16:creationId xmlns:a16="http://schemas.microsoft.com/office/drawing/2014/main" id="{F1596ACE-755F-44E3-943D-E3970261A0DD}"/>
            </a:ext>
          </a:extLst>
        </xdr:cNvPr>
        <xdr:cNvCxnSpPr/>
      </xdr:nvCxnSpPr>
      <xdr:spPr>
        <a:xfrm flipV="1">
          <a:off x="9429115" y="8936990"/>
          <a:ext cx="0" cy="1224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a:extLst>
            <a:ext uri="{FF2B5EF4-FFF2-40B4-BE49-F238E27FC236}">
              <a16:creationId xmlns:a16="http://schemas.microsoft.com/office/drawing/2014/main" id="{01A636DE-0529-4B87-8A64-EF9A205956E6}"/>
            </a:ext>
          </a:extLst>
        </xdr:cNvPr>
        <xdr:cNvSpPr txBox="1"/>
      </xdr:nvSpPr>
      <xdr:spPr>
        <a:xfrm>
          <a:off x="9467850" y="1016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a:extLst>
            <a:ext uri="{FF2B5EF4-FFF2-40B4-BE49-F238E27FC236}">
              <a16:creationId xmlns:a16="http://schemas.microsoft.com/office/drawing/2014/main" id="{ACDFBF29-13F1-4305-B076-30BC6C62EEFE}"/>
            </a:ext>
          </a:extLst>
        </xdr:cNvPr>
        <xdr:cNvCxnSpPr/>
      </xdr:nvCxnSpPr>
      <xdr:spPr>
        <a:xfrm>
          <a:off x="9363075" y="1016139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152417</xdr:rowOff>
    </xdr:from>
    <xdr:ext cx="469744" cy="259045"/>
    <xdr:sp macro="" textlink="">
      <xdr:nvSpPr>
        <xdr:cNvPr id="227" name="【体育館・プール】&#10;一人当たり面積最大値テキスト">
          <a:extLst>
            <a:ext uri="{FF2B5EF4-FFF2-40B4-BE49-F238E27FC236}">
              <a16:creationId xmlns:a16="http://schemas.microsoft.com/office/drawing/2014/main" id="{4DBD5D04-BE9F-4DC7-865C-5DFB985A269B}"/>
            </a:ext>
          </a:extLst>
        </xdr:cNvPr>
        <xdr:cNvSpPr txBox="1"/>
      </xdr:nvSpPr>
      <xdr:spPr>
        <a:xfrm>
          <a:off x="9467850" y="873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34290</xdr:rowOff>
    </xdr:from>
    <xdr:to>
      <xdr:col>55</xdr:col>
      <xdr:colOff>88900</xdr:colOff>
      <xdr:row>55</xdr:row>
      <xdr:rowOff>34290</xdr:rowOff>
    </xdr:to>
    <xdr:cxnSp macro="">
      <xdr:nvCxnSpPr>
        <xdr:cNvPr id="228" name="直線コネクタ 227">
          <a:extLst>
            <a:ext uri="{FF2B5EF4-FFF2-40B4-BE49-F238E27FC236}">
              <a16:creationId xmlns:a16="http://schemas.microsoft.com/office/drawing/2014/main" id="{46AC0DDB-DC04-42CA-8064-0E5139B23510}"/>
            </a:ext>
          </a:extLst>
        </xdr:cNvPr>
        <xdr:cNvCxnSpPr/>
      </xdr:nvCxnSpPr>
      <xdr:spPr>
        <a:xfrm>
          <a:off x="9363075" y="89369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25925</xdr:rowOff>
    </xdr:from>
    <xdr:ext cx="469744" cy="259045"/>
    <xdr:sp macro="" textlink="">
      <xdr:nvSpPr>
        <xdr:cNvPr id="229" name="【体育館・プール】&#10;一人当たり面積平均値テキスト">
          <a:extLst>
            <a:ext uri="{FF2B5EF4-FFF2-40B4-BE49-F238E27FC236}">
              <a16:creationId xmlns:a16="http://schemas.microsoft.com/office/drawing/2014/main" id="{9670448E-F16B-40FA-8B14-577C6F2D6F5C}"/>
            </a:ext>
          </a:extLst>
        </xdr:cNvPr>
        <xdr:cNvSpPr txBox="1"/>
      </xdr:nvSpPr>
      <xdr:spPr>
        <a:xfrm>
          <a:off x="9467850" y="9582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47498</xdr:rowOff>
    </xdr:from>
    <xdr:to>
      <xdr:col>55</xdr:col>
      <xdr:colOff>50800</xdr:colOff>
      <xdr:row>59</xdr:row>
      <xdr:rowOff>149098</xdr:rowOff>
    </xdr:to>
    <xdr:sp macro="" textlink="">
      <xdr:nvSpPr>
        <xdr:cNvPr id="230" name="フローチャート: 判断 229">
          <a:extLst>
            <a:ext uri="{FF2B5EF4-FFF2-40B4-BE49-F238E27FC236}">
              <a16:creationId xmlns:a16="http://schemas.microsoft.com/office/drawing/2014/main" id="{24A55289-A764-4941-A532-38E237F34FA2}"/>
            </a:ext>
          </a:extLst>
        </xdr:cNvPr>
        <xdr:cNvSpPr/>
      </xdr:nvSpPr>
      <xdr:spPr>
        <a:xfrm>
          <a:off x="9401175" y="960424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65786</xdr:rowOff>
    </xdr:from>
    <xdr:to>
      <xdr:col>50</xdr:col>
      <xdr:colOff>165100</xdr:colOff>
      <xdr:row>59</xdr:row>
      <xdr:rowOff>167386</xdr:rowOff>
    </xdr:to>
    <xdr:sp macro="" textlink="">
      <xdr:nvSpPr>
        <xdr:cNvPr id="231" name="フローチャート: 判断 230">
          <a:extLst>
            <a:ext uri="{FF2B5EF4-FFF2-40B4-BE49-F238E27FC236}">
              <a16:creationId xmlns:a16="http://schemas.microsoft.com/office/drawing/2014/main" id="{8AEAF171-3050-4235-BF5C-17006FFD9ED1}"/>
            </a:ext>
          </a:extLst>
        </xdr:cNvPr>
        <xdr:cNvSpPr/>
      </xdr:nvSpPr>
      <xdr:spPr>
        <a:xfrm>
          <a:off x="8639175" y="96225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42926</xdr:rowOff>
    </xdr:from>
    <xdr:to>
      <xdr:col>46</xdr:col>
      <xdr:colOff>38100</xdr:colOff>
      <xdr:row>57</xdr:row>
      <xdr:rowOff>144526</xdr:rowOff>
    </xdr:to>
    <xdr:sp macro="" textlink="">
      <xdr:nvSpPr>
        <xdr:cNvPr id="232" name="フローチャート: 判断 231">
          <a:extLst>
            <a:ext uri="{FF2B5EF4-FFF2-40B4-BE49-F238E27FC236}">
              <a16:creationId xmlns:a16="http://schemas.microsoft.com/office/drawing/2014/main" id="{1B627884-183A-4E5A-B0B1-577C34D55B8F}"/>
            </a:ext>
          </a:extLst>
        </xdr:cNvPr>
        <xdr:cNvSpPr/>
      </xdr:nvSpPr>
      <xdr:spPr>
        <a:xfrm>
          <a:off x="7839075" y="92758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macro="" textlink="">
      <xdr:nvSpPr>
        <xdr:cNvPr id="233" name="フローチャート: 判断 232">
          <a:extLst>
            <a:ext uri="{FF2B5EF4-FFF2-40B4-BE49-F238E27FC236}">
              <a16:creationId xmlns:a16="http://schemas.microsoft.com/office/drawing/2014/main" id="{CDA059F9-7423-4E53-BCA0-1B69D669B185}"/>
            </a:ext>
          </a:extLst>
        </xdr:cNvPr>
        <xdr:cNvSpPr/>
      </xdr:nvSpPr>
      <xdr:spPr>
        <a:xfrm>
          <a:off x="7029450" y="96591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93218</xdr:rowOff>
    </xdr:from>
    <xdr:to>
      <xdr:col>36</xdr:col>
      <xdr:colOff>165100</xdr:colOff>
      <xdr:row>60</xdr:row>
      <xdr:rowOff>23368</xdr:rowOff>
    </xdr:to>
    <xdr:sp macro="" textlink="">
      <xdr:nvSpPr>
        <xdr:cNvPr id="234" name="フローチャート: 判断 233">
          <a:extLst>
            <a:ext uri="{FF2B5EF4-FFF2-40B4-BE49-F238E27FC236}">
              <a16:creationId xmlns:a16="http://schemas.microsoft.com/office/drawing/2014/main" id="{CD6B7363-3FDD-4AF0-94A0-8B79A7C4F9B8}"/>
            </a:ext>
          </a:extLst>
        </xdr:cNvPr>
        <xdr:cNvSpPr/>
      </xdr:nvSpPr>
      <xdr:spPr>
        <a:xfrm>
          <a:off x="6238875" y="96467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BC46774F-BB45-411E-A1EE-B82DD53A53AA}"/>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B8D86ED-0813-404A-BD9A-6C29756507AD}"/>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D2C219A-2352-4394-B990-A85B4A7EBB5D}"/>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7886E1C-B2DE-4404-B905-95CAB12BC5F3}"/>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B55654D-4BBF-48AD-8A31-C7121EFCB508}"/>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154940</xdr:rowOff>
    </xdr:from>
    <xdr:to>
      <xdr:col>55</xdr:col>
      <xdr:colOff>50800</xdr:colOff>
      <xdr:row>55</xdr:row>
      <xdr:rowOff>85090</xdr:rowOff>
    </xdr:to>
    <xdr:sp macro="" textlink="">
      <xdr:nvSpPr>
        <xdr:cNvPr id="240" name="楕円 239">
          <a:extLst>
            <a:ext uri="{FF2B5EF4-FFF2-40B4-BE49-F238E27FC236}">
              <a16:creationId xmlns:a16="http://schemas.microsoft.com/office/drawing/2014/main" id="{A32EC4E9-E154-45B3-B6D4-973B1C4125E9}"/>
            </a:ext>
          </a:extLst>
        </xdr:cNvPr>
        <xdr:cNvSpPr/>
      </xdr:nvSpPr>
      <xdr:spPr>
        <a:xfrm>
          <a:off x="9401175" y="889889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107967</xdr:rowOff>
    </xdr:from>
    <xdr:ext cx="469744" cy="259045"/>
    <xdr:sp macro="" textlink="">
      <xdr:nvSpPr>
        <xdr:cNvPr id="241" name="【体育館・プール】&#10;一人当たり面積該当値テキスト">
          <a:extLst>
            <a:ext uri="{FF2B5EF4-FFF2-40B4-BE49-F238E27FC236}">
              <a16:creationId xmlns:a16="http://schemas.microsoft.com/office/drawing/2014/main" id="{94D0F16E-EC13-4DCE-B251-300D3187B2E9}"/>
            </a:ext>
          </a:extLst>
        </xdr:cNvPr>
        <xdr:cNvSpPr txBox="1"/>
      </xdr:nvSpPr>
      <xdr:spPr>
        <a:xfrm>
          <a:off x="9467850" y="884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1778</xdr:rowOff>
    </xdr:from>
    <xdr:to>
      <xdr:col>50</xdr:col>
      <xdr:colOff>165100</xdr:colOff>
      <xdr:row>55</xdr:row>
      <xdr:rowOff>103378</xdr:rowOff>
    </xdr:to>
    <xdr:sp macro="" textlink="">
      <xdr:nvSpPr>
        <xdr:cNvPr id="242" name="楕円 241">
          <a:extLst>
            <a:ext uri="{FF2B5EF4-FFF2-40B4-BE49-F238E27FC236}">
              <a16:creationId xmlns:a16="http://schemas.microsoft.com/office/drawing/2014/main" id="{7ED8C783-5681-4FFC-B3F7-937F28791F58}"/>
            </a:ext>
          </a:extLst>
        </xdr:cNvPr>
        <xdr:cNvSpPr/>
      </xdr:nvSpPr>
      <xdr:spPr>
        <a:xfrm>
          <a:off x="8639175" y="89076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34290</xdr:rowOff>
    </xdr:from>
    <xdr:to>
      <xdr:col>55</xdr:col>
      <xdr:colOff>0</xdr:colOff>
      <xdr:row>55</xdr:row>
      <xdr:rowOff>52578</xdr:rowOff>
    </xdr:to>
    <xdr:cxnSp macro="">
      <xdr:nvCxnSpPr>
        <xdr:cNvPr id="243" name="直線コネクタ 242">
          <a:extLst>
            <a:ext uri="{FF2B5EF4-FFF2-40B4-BE49-F238E27FC236}">
              <a16:creationId xmlns:a16="http://schemas.microsoft.com/office/drawing/2014/main" id="{888251AA-3E9E-4509-8FEA-E817DE326C61}"/>
            </a:ext>
          </a:extLst>
        </xdr:cNvPr>
        <xdr:cNvCxnSpPr/>
      </xdr:nvCxnSpPr>
      <xdr:spPr>
        <a:xfrm flipV="1">
          <a:off x="8686800" y="8936990"/>
          <a:ext cx="7429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20066</xdr:rowOff>
    </xdr:from>
    <xdr:to>
      <xdr:col>46</xdr:col>
      <xdr:colOff>38100</xdr:colOff>
      <xdr:row>55</xdr:row>
      <xdr:rowOff>121666</xdr:rowOff>
    </xdr:to>
    <xdr:sp macro="" textlink="">
      <xdr:nvSpPr>
        <xdr:cNvPr id="244" name="楕円 243">
          <a:extLst>
            <a:ext uri="{FF2B5EF4-FFF2-40B4-BE49-F238E27FC236}">
              <a16:creationId xmlns:a16="http://schemas.microsoft.com/office/drawing/2014/main" id="{BFA6526C-7E5F-47B7-928F-9FD17F3A7FFF}"/>
            </a:ext>
          </a:extLst>
        </xdr:cNvPr>
        <xdr:cNvSpPr/>
      </xdr:nvSpPr>
      <xdr:spPr>
        <a:xfrm>
          <a:off x="7839075" y="892594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52578</xdr:rowOff>
    </xdr:from>
    <xdr:to>
      <xdr:col>50</xdr:col>
      <xdr:colOff>114300</xdr:colOff>
      <xdr:row>55</xdr:row>
      <xdr:rowOff>70866</xdr:rowOff>
    </xdr:to>
    <xdr:cxnSp macro="">
      <xdr:nvCxnSpPr>
        <xdr:cNvPr id="245" name="直線コネクタ 244">
          <a:extLst>
            <a:ext uri="{FF2B5EF4-FFF2-40B4-BE49-F238E27FC236}">
              <a16:creationId xmlns:a16="http://schemas.microsoft.com/office/drawing/2014/main" id="{0ABF1631-6C45-4615-9785-6BDBF88EA60B}"/>
            </a:ext>
          </a:extLst>
        </xdr:cNvPr>
        <xdr:cNvCxnSpPr/>
      </xdr:nvCxnSpPr>
      <xdr:spPr>
        <a:xfrm flipV="1">
          <a:off x="7886700" y="8955278"/>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47498</xdr:rowOff>
    </xdr:from>
    <xdr:to>
      <xdr:col>41</xdr:col>
      <xdr:colOff>101600</xdr:colOff>
      <xdr:row>55</xdr:row>
      <xdr:rowOff>149098</xdr:rowOff>
    </xdr:to>
    <xdr:sp macro="" textlink="">
      <xdr:nvSpPr>
        <xdr:cNvPr id="246" name="楕円 245">
          <a:extLst>
            <a:ext uri="{FF2B5EF4-FFF2-40B4-BE49-F238E27FC236}">
              <a16:creationId xmlns:a16="http://schemas.microsoft.com/office/drawing/2014/main" id="{3CB649F7-A437-4516-AFE9-17DAC38AED87}"/>
            </a:ext>
          </a:extLst>
        </xdr:cNvPr>
        <xdr:cNvSpPr/>
      </xdr:nvSpPr>
      <xdr:spPr>
        <a:xfrm>
          <a:off x="7029450" y="89565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70866</xdr:rowOff>
    </xdr:from>
    <xdr:to>
      <xdr:col>45</xdr:col>
      <xdr:colOff>177800</xdr:colOff>
      <xdr:row>55</xdr:row>
      <xdr:rowOff>98298</xdr:rowOff>
    </xdr:to>
    <xdr:cxnSp macro="">
      <xdr:nvCxnSpPr>
        <xdr:cNvPr id="247" name="直線コネクタ 246">
          <a:extLst>
            <a:ext uri="{FF2B5EF4-FFF2-40B4-BE49-F238E27FC236}">
              <a16:creationId xmlns:a16="http://schemas.microsoft.com/office/drawing/2014/main" id="{106F68D9-2ACC-4664-8FAB-F8026FD44D11}"/>
            </a:ext>
          </a:extLst>
        </xdr:cNvPr>
        <xdr:cNvCxnSpPr/>
      </xdr:nvCxnSpPr>
      <xdr:spPr>
        <a:xfrm flipV="1">
          <a:off x="7077075" y="8973566"/>
          <a:ext cx="809625"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24638</xdr:rowOff>
    </xdr:from>
    <xdr:to>
      <xdr:col>36</xdr:col>
      <xdr:colOff>165100</xdr:colOff>
      <xdr:row>55</xdr:row>
      <xdr:rowOff>126238</xdr:rowOff>
    </xdr:to>
    <xdr:sp macro="" textlink="">
      <xdr:nvSpPr>
        <xdr:cNvPr id="248" name="楕円 247">
          <a:extLst>
            <a:ext uri="{FF2B5EF4-FFF2-40B4-BE49-F238E27FC236}">
              <a16:creationId xmlns:a16="http://schemas.microsoft.com/office/drawing/2014/main" id="{5DF5C2FD-3661-4D06-B93F-9AB8D9D1409D}"/>
            </a:ext>
          </a:extLst>
        </xdr:cNvPr>
        <xdr:cNvSpPr/>
      </xdr:nvSpPr>
      <xdr:spPr>
        <a:xfrm>
          <a:off x="6238875" y="89336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75438</xdr:rowOff>
    </xdr:from>
    <xdr:to>
      <xdr:col>41</xdr:col>
      <xdr:colOff>50800</xdr:colOff>
      <xdr:row>55</xdr:row>
      <xdr:rowOff>98298</xdr:rowOff>
    </xdr:to>
    <xdr:cxnSp macro="">
      <xdr:nvCxnSpPr>
        <xdr:cNvPr id="249" name="直線コネクタ 248">
          <a:extLst>
            <a:ext uri="{FF2B5EF4-FFF2-40B4-BE49-F238E27FC236}">
              <a16:creationId xmlns:a16="http://schemas.microsoft.com/office/drawing/2014/main" id="{FA75536F-F545-4796-BFA5-FCADF4436E2D}"/>
            </a:ext>
          </a:extLst>
        </xdr:cNvPr>
        <xdr:cNvCxnSpPr/>
      </xdr:nvCxnSpPr>
      <xdr:spPr>
        <a:xfrm>
          <a:off x="6286500" y="8981313"/>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158513</xdr:rowOff>
    </xdr:from>
    <xdr:ext cx="469744" cy="259045"/>
    <xdr:sp macro="" textlink="">
      <xdr:nvSpPr>
        <xdr:cNvPr id="250" name="n_1aveValue【体育館・プール】&#10;一人当たり面積">
          <a:extLst>
            <a:ext uri="{FF2B5EF4-FFF2-40B4-BE49-F238E27FC236}">
              <a16:creationId xmlns:a16="http://schemas.microsoft.com/office/drawing/2014/main" id="{DC542665-4EDB-4DFB-AAD9-BA5792788F2B}"/>
            </a:ext>
          </a:extLst>
        </xdr:cNvPr>
        <xdr:cNvSpPr txBox="1"/>
      </xdr:nvSpPr>
      <xdr:spPr>
        <a:xfrm>
          <a:off x="8458277" y="971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135653</xdr:rowOff>
    </xdr:from>
    <xdr:ext cx="469744" cy="259045"/>
    <xdr:sp macro="" textlink="">
      <xdr:nvSpPr>
        <xdr:cNvPr id="251" name="n_2aveValue【体育館・プール】&#10;一人当たり面積">
          <a:extLst>
            <a:ext uri="{FF2B5EF4-FFF2-40B4-BE49-F238E27FC236}">
              <a16:creationId xmlns:a16="http://schemas.microsoft.com/office/drawing/2014/main" id="{1E3723B9-A4B7-4340-9417-B38F6C507097}"/>
            </a:ext>
          </a:extLst>
        </xdr:cNvPr>
        <xdr:cNvSpPr txBox="1"/>
      </xdr:nvSpPr>
      <xdr:spPr>
        <a:xfrm>
          <a:off x="7677227" y="936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23639</xdr:rowOff>
    </xdr:from>
    <xdr:ext cx="469744" cy="259045"/>
    <xdr:sp macro="" textlink="">
      <xdr:nvSpPr>
        <xdr:cNvPr id="252" name="n_3aveValue【体育館・プール】&#10;一人当たり面積">
          <a:extLst>
            <a:ext uri="{FF2B5EF4-FFF2-40B4-BE49-F238E27FC236}">
              <a16:creationId xmlns:a16="http://schemas.microsoft.com/office/drawing/2014/main" id="{A347A5D2-1801-4C56-8035-98F3DDDC0573}"/>
            </a:ext>
          </a:extLst>
        </xdr:cNvPr>
        <xdr:cNvSpPr txBox="1"/>
      </xdr:nvSpPr>
      <xdr:spPr>
        <a:xfrm>
          <a:off x="6867602" y="974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14495</xdr:rowOff>
    </xdr:from>
    <xdr:ext cx="469744" cy="259045"/>
    <xdr:sp macro="" textlink="">
      <xdr:nvSpPr>
        <xdr:cNvPr id="253" name="n_4aveValue【体育館・プール】&#10;一人当たり面積">
          <a:extLst>
            <a:ext uri="{FF2B5EF4-FFF2-40B4-BE49-F238E27FC236}">
              <a16:creationId xmlns:a16="http://schemas.microsoft.com/office/drawing/2014/main" id="{75F73682-A00F-4410-966F-1568FA76A90C}"/>
            </a:ext>
          </a:extLst>
        </xdr:cNvPr>
        <xdr:cNvSpPr txBox="1"/>
      </xdr:nvSpPr>
      <xdr:spPr>
        <a:xfrm>
          <a:off x="6067502" y="97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119905</xdr:rowOff>
    </xdr:from>
    <xdr:ext cx="469744" cy="259045"/>
    <xdr:sp macro="" textlink="">
      <xdr:nvSpPr>
        <xdr:cNvPr id="254" name="n_1mainValue【体育館・プール】&#10;一人当たり面積">
          <a:extLst>
            <a:ext uri="{FF2B5EF4-FFF2-40B4-BE49-F238E27FC236}">
              <a16:creationId xmlns:a16="http://schemas.microsoft.com/office/drawing/2014/main" id="{326E4B75-26CA-4B75-8DA9-D6C43BED846C}"/>
            </a:ext>
          </a:extLst>
        </xdr:cNvPr>
        <xdr:cNvSpPr txBox="1"/>
      </xdr:nvSpPr>
      <xdr:spPr>
        <a:xfrm>
          <a:off x="8458277" y="870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53</xdr:row>
      <xdr:rowOff>138193</xdr:rowOff>
    </xdr:from>
    <xdr:ext cx="469744" cy="259045"/>
    <xdr:sp macro="" textlink="">
      <xdr:nvSpPr>
        <xdr:cNvPr id="255" name="n_2mainValue【体育館・プール】&#10;一人当たり面積">
          <a:extLst>
            <a:ext uri="{FF2B5EF4-FFF2-40B4-BE49-F238E27FC236}">
              <a16:creationId xmlns:a16="http://schemas.microsoft.com/office/drawing/2014/main" id="{E4EF5BB3-F3DE-4EAD-8929-AF04A91A2BF3}"/>
            </a:ext>
          </a:extLst>
        </xdr:cNvPr>
        <xdr:cNvSpPr txBox="1"/>
      </xdr:nvSpPr>
      <xdr:spPr>
        <a:xfrm>
          <a:off x="7677227" y="872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53</xdr:row>
      <xdr:rowOff>165625</xdr:rowOff>
    </xdr:from>
    <xdr:ext cx="469744" cy="259045"/>
    <xdr:sp macro="" textlink="">
      <xdr:nvSpPr>
        <xdr:cNvPr id="256" name="n_3mainValue【体育館・プール】&#10;一人当たり面積">
          <a:extLst>
            <a:ext uri="{FF2B5EF4-FFF2-40B4-BE49-F238E27FC236}">
              <a16:creationId xmlns:a16="http://schemas.microsoft.com/office/drawing/2014/main" id="{F4B31061-5F8D-4EE4-B7B4-13464BB37E0B}"/>
            </a:ext>
          </a:extLst>
        </xdr:cNvPr>
        <xdr:cNvSpPr txBox="1"/>
      </xdr:nvSpPr>
      <xdr:spPr>
        <a:xfrm>
          <a:off x="6867602" y="874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53</xdr:row>
      <xdr:rowOff>142765</xdr:rowOff>
    </xdr:from>
    <xdr:ext cx="469744" cy="259045"/>
    <xdr:sp macro="" textlink="">
      <xdr:nvSpPr>
        <xdr:cNvPr id="257" name="n_4mainValue【体育館・プール】&#10;一人当たり面積">
          <a:extLst>
            <a:ext uri="{FF2B5EF4-FFF2-40B4-BE49-F238E27FC236}">
              <a16:creationId xmlns:a16="http://schemas.microsoft.com/office/drawing/2014/main" id="{337CD877-3FD0-415C-83D6-C553E8F21D76}"/>
            </a:ext>
          </a:extLst>
        </xdr:cNvPr>
        <xdr:cNvSpPr txBox="1"/>
      </xdr:nvSpPr>
      <xdr:spPr>
        <a:xfrm>
          <a:off x="6067502" y="872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A478673-8567-43C6-810B-33C15F1C914B}"/>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9D172C55-5DAD-4DEE-BDE4-7A8260204FEC}"/>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DA8D1202-DA81-424A-BC79-DDF8C35EB400}"/>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49E1D2DB-BD9E-481A-A38B-CC3EA225B87A}"/>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73256646-44D1-4A5D-937B-3B219AFDCAE7}"/>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F45FBD6E-D415-4C29-85CD-D30D7C279056}"/>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8BC528CC-4AF5-4613-B17A-B1E66A399D61}"/>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9BC3371D-3D3E-4E8F-A623-55E707A2576E}"/>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155C7042-DF9E-46B1-BC2B-6B8DFFB13E03}"/>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EBCC44AC-EE71-4A89-B7BD-44A861CA3438}"/>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338388AC-1FC2-4AA0-92FE-8F41F71F500A}"/>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7C5E47FC-D4ED-4535-9100-98E6AC305312}"/>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0" name="テキスト ボックス 269">
          <a:extLst>
            <a:ext uri="{FF2B5EF4-FFF2-40B4-BE49-F238E27FC236}">
              <a16:creationId xmlns:a16="http://schemas.microsoft.com/office/drawing/2014/main" id="{BC96A7DE-DC49-44DF-96E9-585990F00D85}"/>
            </a:ext>
          </a:extLst>
        </xdr:cNvPr>
        <xdr:cNvSpPr txBox="1"/>
      </xdr:nvSpPr>
      <xdr:spPr>
        <a:xfrm>
          <a:off x="339891"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38FBDFD2-7097-4FE7-A44B-B94F44D6DC50}"/>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DCA3E27C-5EA0-4495-A601-2EA32B3E848B}"/>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B4707BEB-E561-48C5-A96C-14FE16F03503}"/>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1EFF14BE-3E73-4D18-9CD6-20D0FCB66828}"/>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BF4031B6-058A-4845-9CB9-3E2685ED19D2}"/>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98A83C8A-1277-462F-8580-A070ABB911BE}"/>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BACFD241-1A9D-4FBD-A094-BF92347DE9F7}"/>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AD518EE5-3A46-45AE-B89E-10ABBF895E29}"/>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AC536D4A-1FDC-4F96-A8C8-0D4124CF71A5}"/>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56BADE05-DE0C-4253-ACF5-BF95E6F99B59}"/>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90E97ECF-56F0-4E48-AD0E-98187C087EF5}"/>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41911</xdr:rowOff>
    </xdr:from>
    <xdr:to>
      <xdr:col>24</xdr:col>
      <xdr:colOff>62865</xdr:colOff>
      <xdr:row>86</xdr:row>
      <xdr:rowOff>156211</xdr:rowOff>
    </xdr:to>
    <xdr:cxnSp macro="">
      <xdr:nvCxnSpPr>
        <xdr:cNvPr id="282" name="直線コネクタ 281">
          <a:extLst>
            <a:ext uri="{FF2B5EF4-FFF2-40B4-BE49-F238E27FC236}">
              <a16:creationId xmlns:a16="http://schemas.microsoft.com/office/drawing/2014/main" id="{FDE8F1B1-F3EB-4A7A-BD4B-85057D30078C}"/>
            </a:ext>
          </a:extLst>
        </xdr:cNvPr>
        <xdr:cNvCxnSpPr/>
      </xdr:nvCxnSpPr>
      <xdr:spPr>
        <a:xfrm flipV="1">
          <a:off x="4180840" y="12675236"/>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2C78FA6D-1684-4C33-A440-792D6EF755D8}"/>
            </a:ext>
          </a:extLst>
        </xdr:cNvPr>
        <xdr:cNvSpPr txBox="1"/>
      </xdr:nvSpPr>
      <xdr:spPr>
        <a:xfrm>
          <a:off x="4219575" y="1408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4" name="直線コネクタ 283">
          <a:extLst>
            <a:ext uri="{FF2B5EF4-FFF2-40B4-BE49-F238E27FC236}">
              <a16:creationId xmlns:a16="http://schemas.microsoft.com/office/drawing/2014/main" id="{1CB120EA-D6CE-4EB0-97B5-C877BC87C5C6}"/>
            </a:ext>
          </a:extLst>
        </xdr:cNvPr>
        <xdr:cNvCxnSpPr/>
      </xdr:nvCxnSpPr>
      <xdr:spPr>
        <a:xfrm>
          <a:off x="4105275" y="14084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160038</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E2C43CA4-CAA3-45E9-9AFF-E4EE90F14D14}"/>
            </a:ext>
          </a:extLst>
        </xdr:cNvPr>
        <xdr:cNvSpPr txBox="1"/>
      </xdr:nvSpPr>
      <xdr:spPr>
        <a:xfrm>
          <a:off x="4219575" y="1246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41911</xdr:rowOff>
    </xdr:from>
    <xdr:to>
      <xdr:col>24</xdr:col>
      <xdr:colOff>152400</xdr:colOff>
      <xdr:row>78</xdr:row>
      <xdr:rowOff>41911</xdr:rowOff>
    </xdr:to>
    <xdr:cxnSp macro="">
      <xdr:nvCxnSpPr>
        <xdr:cNvPr id="286" name="直線コネクタ 285">
          <a:extLst>
            <a:ext uri="{FF2B5EF4-FFF2-40B4-BE49-F238E27FC236}">
              <a16:creationId xmlns:a16="http://schemas.microsoft.com/office/drawing/2014/main" id="{61FC2A9A-3847-4008-8194-D4349130D046}"/>
            </a:ext>
          </a:extLst>
        </xdr:cNvPr>
        <xdr:cNvCxnSpPr/>
      </xdr:nvCxnSpPr>
      <xdr:spPr>
        <a:xfrm>
          <a:off x="4105275" y="126752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167657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AA40B0BE-73CC-4870-92D5-200489E8C881}"/>
            </a:ext>
          </a:extLst>
        </xdr:cNvPr>
        <xdr:cNvSpPr txBox="1"/>
      </xdr:nvSpPr>
      <xdr:spPr>
        <a:xfrm>
          <a:off x="4219575" y="1295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17780</xdr:rowOff>
    </xdr:from>
    <xdr:to>
      <xdr:col>24</xdr:col>
      <xdr:colOff>114300</xdr:colOff>
      <xdr:row>80</xdr:row>
      <xdr:rowOff>119380</xdr:rowOff>
    </xdr:to>
    <xdr:sp macro="" textlink="">
      <xdr:nvSpPr>
        <xdr:cNvPr id="288" name="フローチャート: 判断 287">
          <a:extLst>
            <a:ext uri="{FF2B5EF4-FFF2-40B4-BE49-F238E27FC236}">
              <a16:creationId xmlns:a16="http://schemas.microsoft.com/office/drawing/2014/main" id="{F77C2D8F-75E9-4D44-AC40-550D8E360E1D}"/>
            </a:ext>
          </a:extLst>
        </xdr:cNvPr>
        <xdr:cNvSpPr/>
      </xdr:nvSpPr>
      <xdr:spPr>
        <a:xfrm>
          <a:off x="4124325" y="129717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113030</xdr:rowOff>
    </xdr:from>
    <xdr:to>
      <xdr:col>20</xdr:col>
      <xdr:colOff>38100</xdr:colOff>
      <xdr:row>80</xdr:row>
      <xdr:rowOff>43180</xdr:rowOff>
    </xdr:to>
    <xdr:sp macro="" textlink="">
      <xdr:nvSpPr>
        <xdr:cNvPr id="289" name="フローチャート: 判断 288">
          <a:extLst>
            <a:ext uri="{FF2B5EF4-FFF2-40B4-BE49-F238E27FC236}">
              <a16:creationId xmlns:a16="http://schemas.microsoft.com/office/drawing/2014/main" id="{93ADC036-73D6-42A3-8C79-EDBB39EFE728}"/>
            </a:ext>
          </a:extLst>
        </xdr:cNvPr>
        <xdr:cNvSpPr/>
      </xdr:nvSpPr>
      <xdr:spPr>
        <a:xfrm>
          <a:off x="3381375" y="129051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78739</xdr:rowOff>
    </xdr:from>
    <xdr:to>
      <xdr:col>15</xdr:col>
      <xdr:colOff>101600</xdr:colOff>
      <xdr:row>80</xdr:row>
      <xdr:rowOff>8889</xdr:rowOff>
    </xdr:to>
    <xdr:sp macro="" textlink="">
      <xdr:nvSpPr>
        <xdr:cNvPr id="290" name="フローチャート: 判断 289">
          <a:extLst>
            <a:ext uri="{FF2B5EF4-FFF2-40B4-BE49-F238E27FC236}">
              <a16:creationId xmlns:a16="http://schemas.microsoft.com/office/drawing/2014/main" id="{9C13AB98-7F10-4015-BFCF-75DE4D7D2154}"/>
            </a:ext>
          </a:extLst>
        </xdr:cNvPr>
        <xdr:cNvSpPr/>
      </xdr:nvSpPr>
      <xdr:spPr>
        <a:xfrm>
          <a:off x="2571750" y="128708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36830</xdr:rowOff>
    </xdr:from>
    <xdr:to>
      <xdr:col>10</xdr:col>
      <xdr:colOff>165100</xdr:colOff>
      <xdr:row>79</xdr:row>
      <xdr:rowOff>138430</xdr:rowOff>
    </xdr:to>
    <xdr:sp macro="" textlink="">
      <xdr:nvSpPr>
        <xdr:cNvPr id="291" name="フローチャート: 判断 290">
          <a:extLst>
            <a:ext uri="{FF2B5EF4-FFF2-40B4-BE49-F238E27FC236}">
              <a16:creationId xmlns:a16="http://schemas.microsoft.com/office/drawing/2014/main" id="{B1508033-5DDD-420A-8669-FBF2A5127667}"/>
            </a:ext>
          </a:extLst>
        </xdr:cNvPr>
        <xdr:cNvSpPr/>
      </xdr:nvSpPr>
      <xdr:spPr>
        <a:xfrm>
          <a:off x="1781175" y="128289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162561</xdr:rowOff>
    </xdr:from>
    <xdr:to>
      <xdr:col>6</xdr:col>
      <xdr:colOff>38100</xdr:colOff>
      <xdr:row>79</xdr:row>
      <xdr:rowOff>92711</xdr:rowOff>
    </xdr:to>
    <xdr:sp macro="" textlink="">
      <xdr:nvSpPr>
        <xdr:cNvPr id="292" name="フローチャート: 判断 291">
          <a:extLst>
            <a:ext uri="{FF2B5EF4-FFF2-40B4-BE49-F238E27FC236}">
              <a16:creationId xmlns:a16="http://schemas.microsoft.com/office/drawing/2014/main" id="{D9424ED1-938B-4576-BEEC-052362335D0F}"/>
            </a:ext>
          </a:extLst>
        </xdr:cNvPr>
        <xdr:cNvSpPr/>
      </xdr:nvSpPr>
      <xdr:spPr>
        <a:xfrm>
          <a:off x="981075" y="127895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FC528F9-063F-45AD-ADDE-9C6E065E736E}"/>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E29A887-2184-40CB-ACDB-84E6A00C03B7}"/>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1C7CAA0-458F-4258-80E7-D8E786FC5B0C}"/>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99C93BA-6FBC-4069-BA9A-3C2FB044C3E0}"/>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110734C-C0EA-4102-9803-44BCE1B9B2E2}"/>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132080</xdr:rowOff>
    </xdr:from>
    <xdr:to>
      <xdr:col>24</xdr:col>
      <xdr:colOff>114300</xdr:colOff>
      <xdr:row>80</xdr:row>
      <xdr:rowOff>62230</xdr:rowOff>
    </xdr:to>
    <xdr:sp macro="" textlink="">
      <xdr:nvSpPr>
        <xdr:cNvPr id="298" name="楕円 297">
          <a:extLst>
            <a:ext uri="{FF2B5EF4-FFF2-40B4-BE49-F238E27FC236}">
              <a16:creationId xmlns:a16="http://schemas.microsoft.com/office/drawing/2014/main" id="{63A693A5-5386-4D11-BB86-22E74B8DA454}"/>
            </a:ext>
          </a:extLst>
        </xdr:cNvPr>
        <xdr:cNvSpPr/>
      </xdr:nvSpPr>
      <xdr:spPr>
        <a:xfrm>
          <a:off x="4124325" y="129241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154957</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7964C362-1B7A-4E55-8EDB-8094FA702B90}"/>
            </a:ext>
          </a:extLst>
        </xdr:cNvPr>
        <xdr:cNvSpPr txBox="1"/>
      </xdr:nvSpPr>
      <xdr:spPr>
        <a:xfrm>
          <a:off x="4219575" y="1278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63500</xdr:rowOff>
    </xdr:from>
    <xdr:to>
      <xdr:col>20</xdr:col>
      <xdr:colOff>38100</xdr:colOff>
      <xdr:row>79</xdr:row>
      <xdr:rowOff>165100</xdr:rowOff>
    </xdr:to>
    <xdr:sp macro="" textlink="">
      <xdr:nvSpPr>
        <xdr:cNvPr id="300" name="楕円 299">
          <a:extLst>
            <a:ext uri="{FF2B5EF4-FFF2-40B4-BE49-F238E27FC236}">
              <a16:creationId xmlns:a16="http://schemas.microsoft.com/office/drawing/2014/main" id="{8EAA84F8-C916-4F93-96AD-86BF794764E0}"/>
            </a:ext>
          </a:extLst>
        </xdr:cNvPr>
        <xdr:cNvSpPr/>
      </xdr:nvSpPr>
      <xdr:spPr>
        <a:xfrm>
          <a:off x="3381375" y="12858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114300</xdr:rowOff>
    </xdr:from>
    <xdr:to>
      <xdr:col>24</xdr:col>
      <xdr:colOff>63500</xdr:colOff>
      <xdr:row>80</xdr:row>
      <xdr:rowOff>11430</xdr:rowOff>
    </xdr:to>
    <xdr:cxnSp macro="">
      <xdr:nvCxnSpPr>
        <xdr:cNvPr id="301" name="直線コネクタ 300">
          <a:extLst>
            <a:ext uri="{FF2B5EF4-FFF2-40B4-BE49-F238E27FC236}">
              <a16:creationId xmlns:a16="http://schemas.microsoft.com/office/drawing/2014/main" id="{B8F8AB28-BE22-4C86-BF54-271FE452D455}"/>
            </a:ext>
          </a:extLst>
        </xdr:cNvPr>
        <xdr:cNvCxnSpPr/>
      </xdr:nvCxnSpPr>
      <xdr:spPr>
        <a:xfrm>
          <a:off x="3429000" y="12906375"/>
          <a:ext cx="7524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151130</xdr:rowOff>
    </xdr:from>
    <xdr:to>
      <xdr:col>15</xdr:col>
      <xdr:colOff>101600</xdr:colOff>
      <xdr:row>79</xdr:row>
      <xdr:rowOff>81280</xdr:rowOff>
    </xdr:to>
    <xdr:sp macro="" textlink="">
      <xdr:nvSpPr>
        <xdr:cNvPr id="302" name="楕円 301">
          <a:extLst>
            <a:ext uri="{FF2B5EF4-FFF2-40B4-BE49-F238E27FC236}">
              <a16:creationId xmlns:a16="http://schemas.microsoft.com/office/drawing/2014/main" id="{04254F95-630E-4EA7-A594-ECBCBBD256E9}"/>
            </a:ext>
          </a:extLst>
        </xdr:cNvPr>
        <xdr:cNvSpPr/>
      </xdr:nvSpPr>
      <xdr:spPr>
        <a:xfrm>
          <a:off x="2571750" y="127812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30480</xdr:rowOff>
    </xdr:from>
    <xdr:to>
      <xdr:col>19</xdr:col>
      <xdr:colOff>177800</xdr:colOff>
      <xdr:row>79</xdr:row>
      <xdr:rowOff>114300</xdr:rowOff>
    </xdr:to>
    <xdr:cxnSp macro="">
      <xdr:nvCxnSpPr>
        <xdr:cNvPr id="303" name="直線コネクタ 302">
          <a:extLst>
            <a:ext uri="{FF2B5EF4-FFF2-40B4-BE49-F238E27FC236}">
              <a16:creationId xmlns:a16="http://schemas.microsoft.com/office/drawing/2014/main" id="{379D781E-2892-4CD8-B31E-1AAFA34C84FF}"/>
            </a:ext>
          </a:extLst>
        </xdr:cNvPr>
        <xdr:cNvCxnSpPr/>
      </xdr:nvCxnSpPr>
      <xdr:spPr>
        <a:xfrm>
          <a:off x="2619375" y="12819380"/>
          <a:ext cx="809625"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74930</xdr:rowOff>
    </xdr:from>
    <xdr:to>
      <xdr:col>10</xdr:col>
      <xdr:colOff>165100</xdr:colOff>
      <xdr:row>79</xdr:row>
      <xdr:rowOff>5080</xdr:rowOff>
    </xdr:to>
    <xdr:sp macro="" textlink="">
      <xdr:nvSpPr>
        <xdr:cNvPr id="304" name="楕円 303">
          <a:extLst>
            <a:ext uri="{FF2B5EF4-FFF2-40B4-BE49-F238E27FC236}">
              <a16:creationId xmlns:a16="http://schemas.microsoft.com/office/drawing/2014/main" id="{60FF202A-3705-4D42-BC9A-759840C6956B}"/>
            </a:ext>
          </a:extLst>
        </xdr:cNvPr>
        <xdr:cNvSpPr/>
      </xdr:nvSpPr>
      <xdr:spPr>
        <a:xfrm>
          <a:off x="1781175" y="12705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125730</xdr:rowOff>
    </xdr:from>
    <xdr:to>
      <xdr:col>15</xdr:col>
      <xdr:colOff>50800</xdr:colOff>
      <xdr:row>79</xdr:row>
      <xdr:rowOff>30480</xdr:rowOff>
    </xdr:to>
    <xdr:cxnSp macro="">
      <xdr:nvCxnSpPr>
        <xdr:cNvPr id="305" name="直線コネクタ 304">
          <a:extLst>
            <a:ext uri="{FF2B5EF4-FFF2-40B4-BE49-F238E27FC236}">
              <a16:creationId xmlns:a16="http://schemas.microsoft.com/office/drawing/2014/main" id="{4A7C0A4C-9CD1-45C2-827F-734A174EC4E0}"/>
            </a:ext>
          </a:extLst>
        </xdr:cNvPr>
        <xdr:cNvCxnSpPr/>
      </xdr:nvCxnSpPr>
      <xdr:spPr>
        <a:xfrm>
          <a:off x="1828800" y="12752705"/>
          <a:ext cx="79057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52070</xdr:rowOff>
    </xdr:from>
    <xdr:to>
      <xdr:col>6</xdr:col>
      <xdr:colOff>38100</xdr:colOff>
      <xdr:row>79</xdr:row>
      <xdr:rowOff>153670</xdr:rowOff>
    </xdr:to>
    <xdr:sp macro="" textlink="">
      <xdr:nvSpPr>
        <xdr:cNvPr id="306" name="楕円 305">
          <a:extLst>
            <a:ext uri="{FF2B5EF4-FFF2-40B4-BE49-F238E27FC236}">
              <a16:creationId xmlns:a16="http://schemas.microsoft.com/office/drawing/2014/main" id="{64A678FA-9131-4FDE-B80B-CE240EBE3D2A}"/>
            </a:ext>
          </a:extLst>
        </xdr:cNvPr>
        <xdr:cNvSpPr/>
      </xdr:nvSpPr>
      <xdr:spPr>
        <a:xfrm>
          <a:off x="981075" y="128409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125730</xdr:rowOff>
    </xdr:from>
    <xdr:to>
      <xdr:col>10</xdr:col>
      <xdr:colOff>114300</xdr:colOff>
      <xdr:row>79</xdr:row>
      <xdr:rowOff>102870</xdr:rowOff>
    </xdr:to>
    <xdr:cxnSp macro="">
      <xdr:nvCxnSpPr>
        <xdr:cNvPr id="307" name="直線コネクタ 306">
          <a:extLst>
            <a:ext uri="{FF2B5EF4-FFF2-40B4-BE49-F238E27FC236}">
              <a16:creationId xmlns:a16="http://schemas.microsoft.com/office/drawing/2014/main" id="{02E0857A-54E0-410B-A30D-8B18E7D0F824}"/>
            </a:ext>
          </a:extLst>
        </xdr:cNvPr>
        <xdr:cNvCxnSpPr/>
      </xdr:nvCxnSpPr>
      <xdr:spPr>
        <a:xfrm flipV="1">
          <a:off x="1028700" y="12752705"/>
          <a:ext cx="800100" cy="1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34307</xdr:rowOff>
    </xdr:from>
    <xdr:ext cx="405111" cy="259045"/>
    <xdr:sp macro="" textlink="">
      <xdr:nvSpPr>
        <xdr:cNvPr id="308" name="n_1aveValue【福祉施設】&#10;有形固定資産減価償却率">
          <a:extLst>
            <a:ext uri="{FF2B5EF4-FFF2-40B4-BE49-F238E27FC236}">
              <a16:creationId xmlns:a16="http://schemas.microsoft.com/office/drawing/2014/main" id="{AE4863BD-3E6C-471C-95F4-F48C823CC163}"/>
            </a:ext>
          </a:extLst>
        </xdr:cNvPr>
        <xdr:cNvSpPr txBox="1"/>
      </xdr:nvSpPr>
      <xdr:spPr>
        <a:xfrm>
          <a:off x="3239144" y="1298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xdr:rowOff>
    </xdr:from>
    <xdr:ext cx="405111" cy="259045"/>
    <xdr:sp macro="" textlink="">
      <xdr:nvSpPr>
        <xdr:cNvPr id="309" name="n_2aveValue【福祉施設】&#10;有形固定資産減価償却率">
          <a:extLst>
            <a:ext uri="{FF2B5EF4-FFF2-40B4-BE49-F238E27FC236}">
              <a16:creationId xmlns:a16="http://schemas.microsoft.com/office/drawing/2014/main" id="{2FA2D580-97FB-4284-A6F5-CB82DD8D9708}"/>
            </a:ext>
          </a:extLst>
        </xdr:cNvPr>
        <xdr:cNvSpPr txBox="1"/>
      </xdr:nvSpPr>
      <xdr:spPr>
        <a:xfrm>
          <a:off x="2439044" y="1295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129557</xdr:rowOff>
    </xdr:from>
    <xdr:ext cx="405111" cy="259045"/>
    <xdr:sp macro="" textlink="">
      <xdr:nvSpPr>
        <xdr:cNvPr id="310" name="n_3aveValue【福祉施設】&#10;有形固定資産減価償却率">
          <a:extLst>
            <a:ext uri="{FF2B5EF4-FFF2-40B4-BE49-F238E27FC236}">
              <a16:creationId xmlns:a16="http://schemas.microsoft.com/office/drawing/2014/main" id="{48B53DEB-32B1-4070-BB8B-BABFFCE6AF70}"/>
            </a:ext>
          </a:extLst>
        </xdr:cNvPr>
        <xdr:cNvSpPr txBox="1"/>
      </xdr:nvSpPr>
      <xdr:spPr>
        <a:xfrm>
          <a:off x="1648469" y="1291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109238</xdr:rowOff>
    </xdr:from>
    <xdr:ext cx="405111" cy="259045"/>
    <xdr:sp macro="" textlink="">
      <xdr:nvSpPr>
        <xdr:cNvPr id="311" name="n_4aveValue【福祉施設】&#10;有形固定資産減価償却率">
          <a:extLst>
            <a:ext uri="{FF2B5EF4-FFF2-40B4-BE49-F238E27FC236}">
              <a16:creationId xmlns:a16="http://schemas.microsoft.com/office/drawing/2014/main" id="{CB393234-CC52-4721-99D9-AE30219E646F}"/>
            </a:ext>
          </a:extLst>
        </xdr:cNvPr>
        <xdr:cNvSpPr txBox="1"/>
      </xdr:nvSpPr>
      <xdr:spPr>
        <a:xfrm>
          <a:off x="848369" y="1257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10177</xdr:rowOff>
    </xdr:from>
    <xdr:ext cx="405111" cy="259045"/>
    <xdr:sp macro="" textlink="">
      <xdr:nvSpPr>
        <xdr:cNvPr id="312" name="n_1mainValue【福祉施設】&#10;有形固定資産減価償却率">
          <a:extLst>
            <a:ext uri="{FF2B5EF4-FFF2-40B4-BE49-F238E27FC236}">
              <a16:creationId xmlns:a16="http://schemas.microsoft.com/office/drawing/2014/main" id="{40761213-F323-4186-B2E7-2A63FA6E5050}"/>
            </a:ext>
          </a:extLst>
        </xdr:cNvPr>
        <xdr:cNvSpPr txBox="1"/>
      </xdr:nvSpPr>
      <xdr:spPr>
        <a:xfrm>
          <a:off x="3239144" y="1263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97807</xdr:rowOff>
    </xdr:from>
    <xdr:ext cx="405111" cy="259045"/>
    <xdr:sp macro="" textlink="">
      <xdr:nvSpPr>
        <xdr:cNvPr id="313" name="n_2mainValue【福祉施設】&#10;有形固定資産減価償却率">
          <a:extLst>
            <a:ext uri="{FF2B5EF4-FFF2-40B4-BE49-F238E27FC236}">
              <a16:creationId xmlns:a16="http://schemas.microsoft.com/office/drawing/2014/main" id="{8B477808-EC59-4A25-883D-E49A9A24EA68}"/>
            </a:ext>
          </a:extLst>
        </xdr:cNvPr>
        <xdr:cNvSpPr txBox="1"/>
      </xdr:nvSpPr>
      <xdr:spPr>
        <a:xfrm>
          <a:off x="2439044" y="1256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21607</xdr:rowOff>
    </xdr:from>
    <xdr:ext cx="405111" cy="259045"/>
    <xdr:sp macro="" textlink="">
      <xdr:nvSpPr>
        <xdr:cNvPr id="314" name="n_3mainValue【福祉施設】&#10;有形固定資産減価償却率">
          <a:extLst>
            <a:ext uri="{FF2B5EF4-FFF2-40B4-BE49-F238E27FC236}">
              <a16:creationId xmlns:a16="http://schemas.microsoft.com/office/drawing/2014/main" id="{F886E94C-DA9A-4BD6-A263-D69E114C024C}"/>
            </a:ext>
          </a:extLst>
        </xdr:cNvPr>
        <xdr:cNvSpPr txBox="1"/>
      </xdr:nvSpPr>
      <xdr:spPr>
        <a:xfrm>
          <a:off x="1648469" y="1248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144797</xdr:rowOff>
    </xdr:from>
    <xdr:ext cx="405111" cy="259045"/>
    <xdr:sp macro="" textlink="">
      <xdr:nvSpPr>
        <xdr:cNvPr id="315" name="n_4mainValue【福祉施設】&#10;有形固定資産減価償却率">
          <a:extLst>
            <a:ext uri="{FF2B5EF4-FFF2-40B4-BE49-F238E27FC236}">
              <a16:creationId xmlns:a16="http://schemas.microsoft.com/office/drawing/2014/main" id="{55C617CF-6F89-46C3-B083-CA7075DA6558}"/>
            </a:ext>
          </a:extLst>
        </xdr:cNvPr>
        <xdr:cNvSpPr txBox="1"/>
      </xdr:nvSpPr>
      <xdr:spPr>
        <a:xfrm>
          <a:off x="848369" y="1293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83783021-6254-4C3E-9E55-552FD36C9EE8}"/>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25CB3877-C22A-4132-B9F0-2077D63842A2}"/>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4C46CBC1-E8B7-4F0B-86E6-75E51AF72E24}"/>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611DF5F8-F2F9-431C-9114-5D9EF7840A70}"/>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C0BED358-8163-4A8F-8356-841A2AC011E1}"/>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AE9A570D-2DB5-463F-BBB1-512E3EE98A0B}"/>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88148264-3E1F-4B05-A8B5-59C8E0C60661}"/>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53B60D4B-631F-4AF1-9D60-00F3EF4BBEEC}"/>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12C68B8E-9F9F-4005-AEE4-5D92C9E9840A}"/>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F4737E84-DF47-4BB8-B088-254689E14971}"/>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618A78E5-49D4-432B-B81B-B20A59AD5193}"/>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20257A3C-5A81-4702-8E2C-468ECDC04EDF}"/>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70E5871E-5B76-4755-AA16-D07017DC6E7E}"/>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FD659B15-2DB2-430C-A8D0-55914A180620}"/>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ADCA9975-2798-4620-BE26-5A99A346DAC1}"/>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ACD5E3A7-7A80-498D-BB9E-B2A67272236C}"/>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EB97C2C4-5DE7-41DD-BA0F-8F7E8D561FE6}"/>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93F6CA40-49EB-46F5-AEBF-2448DFDA9299}"/>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65B0C524-0AAD-4E07-8389-DAA10F7759C4}"/>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904D14FB-2CFC-4699-A671-B2AFDF115919}"/>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68E6E309-A8E5-4041-AA59-A4BBA3E8F536}"/>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2520C10-0A2D-4D4D-9409-72302975AB15}"/>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E88484B0-B83C-402D-8796-080739242CE1}"/>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38100</xdr:rowOff>
    </xdr:to>
    <xdr:cxnSp macro="">
      <xdr:nvCxnSpPr>
        <xdr:cNvPr id="339" name="直線コネクタ 338">
          <a:extLst>
            <a:ext uri="{FF2B5EF4-FFF2-40B4-BE49-F238E27FC236}">
              <a16:creationId xmlns:a16="http://schemas.microsoft.com/office/drawing/2014/main" id="{38DA1894-1AC0-42B3-9727-3738284D2D1A}"/>
            </a:ext>
          </a:extLst>
        </xdr:cNvPr>
        <xdr:cNvCxnSpPr/>
      </xdr:nvCxnSpPr>
      <xdr:spPr>
        <a:xfrm flipV="1">
          <a:off x="9429115" y="12575539"/>
          <a:ext cx="0" cy="138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0" name="【福祉施設】&#10;一人当たり面積最小値テキスト">
          <a:extLst>
            <a:ext uri="{FF2B5EF4-FFF2-40B4-BE49-F238E27FC236}">
              <a16:creationId xmlns:a16="http://schemas.microsoft.com/office/drawing/2014/main" id="{DEB6E9DA-AEFE-4A2F-8C82-1507ED6E3C11}"/>
            </a:ext>
          </a:extLst>
        </xdr:cNvPr>
        <xdr:cNvSpPr txBox="1"/>
      </xdr:nvSpPr>
      <xdr:spPr>
        <a:xfrm>
          <a:off x="9467850" y="139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1" name="直線コネクタ 340">
          <a:extLst>
            <a:ext uri="{FF2B5EF4-FFF2-40B4-BE49-F238E27FC236}">
              <a16:creationId xmlns:a16="http://schemas.microsoft.com/office/drawing/2014/main" id="{3A3DA65A-4F1F-4FD8-9336-A28F42332333}"/>
            </a:ext>
          </a:extLst>
        </xdr:cNvPr>
        <xdr:cNvCxnSpPr/>
      </xdr:nvCxnSpPr>
      <xdr:spPr>
        <a:xfrm>
          <a:off x="9363075" y="139636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2" name="【福祉施設】&#10;一人当たり面積最大値テキスト">
          <a:extLst>
            <a:ext uri="{FF2B5EF4-FFF2-40B4-BE49-F238E27FC236}">
              <a16:creationId xmlns:a16="http://schemas.microsoft.com/office/drawing/2014/main" id="{1BBF2AFF-5822-4B09-B62A-38EBF661B734}"/>
            </a:ext>
          </a:extLst>
        </xdr:cNvPr>
        <xdr:cNvSpPr txBox="1"/>
      </xdr:nvSpPr>
      <xdr:spPr>
        <a:xfrm>
          <a:off x="9467850" y="1236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3" name="直線コネクタ 342">
          <a:extLst>
            <a:ext uri="{FF2B5EF4-FFF2-40B4-BE49-F238E27FC236}">
              <a16:creationId xmlns:a16="http://schemas.microsoft.com/office/drawing/2014/main" id="{2B67633B-6BC8-4BD9-A192-6665B34550A4}"/>
            </a:ext>
          </a:extLst>
        </xdr:cNvPr>
        <xdr:cNvCxnSpPr/>
      </xdr:nvCxnSpPr>
      <xdr:spPr>
        <a:xfrm>
          <a:off x="9363075" y="125755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102888</xdr:rowOff>
    </xdr:from>
    <xdr:ext cx="469744" cy="259045"/>
    <xdr:sp macro="" textlink="">
      <xdr:nvSpPr>
        <xdr:cNvPr id="344" name="【福祉施設】&#10;一人当たり面積平均値テキスト">
          <a:extLst>
            <a:ext uri="{FF2B5EF4-FFF2-40B4-BE49-F238E27FC236}">
              <a16:creationId xmlns:a16="http://schemas.microsoft.com/office/drawing/2014/main" id="{AE824C55-236A-41FE-A7FA-DE249E7A03F7}"/>
            </a:ext>
          </a:extLst>
        </xdr:cNvPr>
        <xdr:cNvSpPr txBox="1"/>
      </xdr:nvSpPr>
      <xdr:spPr>
        <a:xfrm>
          <a:off x="9467850" y="13383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45" name="フローチャート: 判断 344">
          <a:extLst>
            <a:ext uri="{FF2B5EF4-FFF2-40B4-BE49-F238E27FC236}">
              <a16:creationId xmlns:a16="http://schemas.microsoft.com/office/drawing/2014/main" id="{0CC11C00-B74A-4ACF-AF84-5196B17372D9}"/>
            </a:ext>
          </a:extLst>
        </xdr:cNvPr>
        <xdr:cNvSpPr/>
      </xdr:nvSpPr>
      <xdr:spPr>
        <a:xfrm>
          <a:off x="9401175" y="1339913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macro="" textlink="">
      <xdr:nvSpPr>
        <xdr:cNvPr id="346" name="フローチャート: 判断 345">
          <a:extLst>
            <a:ext uri="{FF2B5EF4-FFF2-40B4-BE49-F238E27FC236}">
              <a16:creationId xmlns:a16="http://schemas.microsoft.com/office/drawing/2014/main" id="{6FC3392C-0E7F-42AA-8A5E-3D5920A44911}"/>
            </a:ext>
          </a:extLst>
        </xdr:cNvPr>
        <xdr:cNvSpPr/>
      </xdr:nvSpPr>
      <xdr:spPr>
        <a:xfrm>
          <a:off x="8639175" y="133946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71120</xdr:rowOff>
    </xdr:from>
    <xdr:to>
      <xdr:col>46</xdr:col>
      <xdr:colOff>38100</xdr:colOff>
      <xdr:row>83</xdr:row>
      <xdr:rowOff>1270</xdr:rowOff>
    </xdr:to>
    <xdr:sp macro="" textlink="">
      <xdr:nvSpPr>
        <xdr:cNvPr id="347" name="フローチャート: 判断 346">
          <a:extLst>
            <a:ext uri="{FF2B5EF4-FFF2-40B4-BE49-F238E27FC236}">
              <a16:creationId xmlns:a16="http://schemas.microsoft.com/office/drawing/2014/main" id="{1C0FC3D8-F862-4464-9A6A-4EC123B61C22}"/>
            </a:ext>
          </a:extLst>
        </xdr:cNvPr>
        <xdr:cNvSpPr/>
      </xdr:nvSpPr>
      <xdr:spPr>
        <a:xfrm>
          <a:off x="7839075" y="133457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109220</xdr:rowOff>
    </xdr:from>
    <xdr:to>
      <xdr:col>41</xdr:col>
      <xdr:colOff>101600</xdr:colOff>
      <xdr:row>83</xdr:row>
      <xdr:rowOff>39370</xdr:rowOff>
    </xdr:to>
    <xdr:sp macro="" textlink="">
      <xdr:nvSpPr>
        <xdr:cNvPr id="348" name="フローチャート: 判断 347">
          <a:extLst>
            <a:ext uri="{FF2B5EF4-FFF2-40B4-BE49-F238E27FC236}">
              <a16:creationId xmlns:a16="http://schemas.microsoft.com/office/drawing/2014/main" id="{75991FB2-B3C1-41DB-8EB6-AF9BF6C67E37}"/>
            </a:ext>
          </a:extLst>
        </xdr:cNvPr>
        <xdr:cNvSpPr/>
      </xdr:nvSpPr>
      <xdr:spPr>
        <a:xfrm>
          <a:off x="7029450" y="133838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93980</xdr:rowOff>
    </xdr:from>
    <xdr:to>
      <xdr:col>36</xdr:col>
      <xdr:colOff>165100</xdr:colOff>
      <xdr:row>83</xdr:row>
      <xdr:rowOff>24130</xdr:rowOff>
    </xdr:to>
    <xdr:sp macro="" textlink="">
      <xdr:nvSpPr>
        <xdr:cNvPr id="349" name="フローチャート: 判断 348">
          <a:extLst>
            <a:ext uri="{FF2B5EF4-FFF2-40B4-BE49-F238E27FC236}">
              <a16:creationId xmlns:a16="http://schemas.microsoft.com/office/drawing/2014/main" id="{3B10029A-E7D9-4C1E-8FB0-B797B86F48B0}"/>
            </a:ext>
          </a:extLst>
        </xdr:cNvPr>
        <xdr:cNvSpPr/>
      </xdr:nvSpPr>
      <xdr:spPr>
        <a:xfrm>
          <a:off x="6238875" y="133718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A927653-2D2C-44BE-B9C9-71C171195470}"/>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569BF6B-734F-4F2A-BC77-15E60AF2C1F6}"/>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E066F6D-E712-4E48-8CDC-25C379CDC98C}"/>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7648C45-FBB5-4E48-A765-15BE5259C91D}"/>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9588099-5909-4D75-AC9D-54808381707B}"/>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59689</xdr:rowOff>
    </xdr:from>
    <xdr:to>
      <xdr:col>55</xdr:col>
      <xdr:colOff>50800</xdr:colOff>
      <xdr:row>77</xdr:row>
      <xdr:rowOff>161289</xdr:rowOff>
    </xdr:to>
    <xdr:sp macro="" textlink="">
      <xdr:nvSpPr>
        <xdr:cNvPr id="355" name="楕円 354">
          <a:extLst>
            <a:ext uri="{FF2B5EF4-FFF2-40B4-BE49-F238E27FC236}">
              <a16:creationId xmlns:a16="http://schemas.microsoft.com/office/drawing/2014/main" id="{2F5392A3-B9DF-4535-8C4F-3FBE6BBFE3CC}"/>
            </a:ext>
          </a:extLst>
        </xdr:cNvPr>
        <xdr:cNvSpPr/>
      </xdr:nvSpPr>
      <xdr:spPr>
        <a:xfrm>
          <a:off x="9401175" y="1252791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12716</xdr:rowOff>
    </xdr:from>
    <xdr:ext cx="469744" cy="259045"/>
    <xdr:sp macro="" textlink="">
      <xdr:nvSpPr>
        <xdr:cNvPr id="356" name="【福祉施設】&#10;一人当たり面積該当値テキスト">
          <a:extLst>
            <a:ext uri="{FF2B5EF4-FFF2-40B4-BE49-F238E27FC236}">
              <a16:creationId xmlns:a16="http://schemas.microsoft.com/office/drawing/2014/main" id="{49AAC1B4-CD48-42AC-A11F-784A93AA49A5}"/>
            </a:ext>
          </a:extLst>
        </xdr:cNvPr>
        <xdr:cNvSpPr txBox="1"/>
      </xdr:nvSpPr>
      <xdr:spPr>
        <a:xfrm>
          <a:off x="9467850" y="1247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82550</xdr:rowOff>
    </xdr:from>
    <xdr:to>
      <xdr:col>50</xdr:col>
      <xdr:colOff>165100</xdr:colOff>
      <xdr:row>78</xdr:row>
      <xdr:rowOff>12700</xdr:rowOff>
    </xdr:to>
    <xdr:sp macro="" textlink="">
      <xdr:nvSpPr>
        <xdr:cNvPr id="357" name="楕円 356">
          <a:extLst>
            <a:ext uri="{FF2B5EF4-FFF2-40B4-BE49-F238E27FC236}">
              <a16:creationId xmlns:a16="http://schemas.microsoft.com/office/drawing/2014/main" id="{FBFA9064-7427-4C45-8E96-1882950D259C}"/>
            </a:ext>
          </a:extLst>
        </xdr:cNvPr>
        <xdr:cNvSpPr/>
      </xdr:nvSpPr>
      <xdr:spPr>
        <a:xfrm>
          <a:off x="8639175" y="125539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110489</xdr:rowOff>
    </xdr:from>
    <xdr:to>
      <xdr:col>55</xdr:col>
      <xdr:colOff>0</xdr:colOff>
      <xdr:row>77</xdr:row>
      <xdr:rowOff>133350</xdr:rowOff>
    </xdr:to>
    <xdr:cxnSp macro="">
      <xdr:nvCxnSpPr>
        <xdr:cNvPr id="358" name="直線コネクタ 357">
          <a:extLst>
            <a:ext uri="{FF2B5EF4-FFF2-40B4-BE49-F238E27FC236}">
              <a16:creationId xmlns:a16="http://schemas.microsoft.com/office/drawing/2014/main" id="{A83D33F3-D77E-45E4-A92E-80BA9C6A3A0E}"/>
            </a:ext>
          </a:extLst>
        </xdr:cNvPr>
        <xdr:cNvCxnSpPr/>
      </xdr:nvCxnSpPr>
      <xdr:spPr>
        <a:xfrm flipV="1">
          <a:off x="8686800" y="12575539"/>
          <a:ext cx="74295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97789</xdr:rowOff>
    </xdr:from>
    <xdr:to>
      <xdr:col>46</xdr:col>
      <xdr:colOff>38100</xdr:colOff>
      <xdr:row>78</xdr:row>
      <xdr:rowOff>27939</xdr:rowOff>
    </xdr:to>
    <xdr:sp macro="" textlink="">
      <xdr:nvSpPr>
        <xdr:cNvPr id="359" name="楕円 358">
          <a:extLst>
            <a:ext uri="{FF2B5EF4-FFF2-40B4-BE49-F238E27FC236}">
              <a16:creationId xmlns:a16="http://schemas.microsoft.com/office/drawing/2014/main" id="{4D2E6B9A-CAB5-482C-BAC2-E189BE18FE0D}"/>
            </a:ext>
          </a:extLst>
        </xdr:cNvPr>
        <xdr:cNvSpPr/>
      </xdr:nvSpPr>
      <xdr:spPr>
        <a:xfrm>
          <a:off x="7839075" y="125660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133350</xdr:rowOff>
    </xdr:from>
    <xdr:to>
      <xdr:col>50</xdr:col>
      <xdr:colOff>114300</xdr:colOff>
      <xdr:row>77</xdr:row>
      <xdr:rowOff>148589</xdr:rowOff>
    </xdr:to>
    <xdr:cxnSp macro="">
      <xdr:nvCxnSpPr>
        <xdr:cNvPr id="360" name="直線コネクタ 359">
          <a:extLst>
            <a:ext uri="{FF2B5EF4-FFF2-40B4-BE49-F238E27FC236}">
              <a16:creationId xmlns:a16="http://schemas.microsoft.com/office/drawing/2014/main" id="{81B8BABA-7D10-4356-893D-D8C47DEC5D64}"/>
            </a:ext>
          </a:extLst>
        </xdr:cNvPr>
        <xdr:cNvCxnSpPr/>
      </xdr:nvCxnSpPr>
      <xdr:spPr>
        <a:xfrm flipV="1">
          <a:off x="7886700" y="12601575"/>
          <a:ext cx="8001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128270</xdr:rowOff>
    </xdr:from>
    <xdr:to>
      <xdr:col>41</xdr:col>
      <xdr:colOff>101600</xdr:colOff>
      <xdr:row>78</xdr:row>
      <xdr:rowOff>58420</xdr:rowOff>
    </xdr:to>
    <xdr:sp macro="" textlink="">
      <xdr:nvSpPr>
        <xdr:cNvPr id="361" name="楕円 360">
          <a:extLst>
            <a:ext uri="{FF2B5EF4-FFF2-40B4-BE49-F238E27FC236}">
              <a16:creationId xmlns:a16="http://schemas.microsoft.com/office/drawing/2014/main" id="{3A6A8C12-01F7-4A65-975F-2FF3F02E9414}"/>
            </a:ext>
          </a:extLst>
        </xdr:cNvPr>
        <xdr:cNvSpPr/>
      </xdr:nvSpPr>
      <xdr:spPr>
        <a:xfrm>
          <a:off x="7029450" y="125933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148589</xdr:rowOff>
    </xdr:from>
    <xdr:to>
      <xdr:col>45</xdr:col>
      <xdr:colOff>177800</xdr:colOff>
      <xdr:row>78</xdr:row>
      <xdr:rowOff>7620</xdr:rowOff>
    </xdr:to>
    <xdr:cxnSp macro="">
      <xdr:nvCxnSpPr>
        <xdr:cNvPr id="362" name="直線コネクタ 361">
          <a:extLst>
            <a:ext uri="{FF2B5EF4-FFF2-40B4-BE49-F238E27FC236}">
              <a16:creationId xmlns:a16="http://schemas.microsoft.com/office/drawing/2014/main" id="{ECB84822-C5E2-44C1-8262-429A7E898ED1}"/>
            </a:ext>
          </a:extLst>
        </xdr:cNvPr>
        <xdr:cNvCxnSpPr/>
      </xdr:nvCxnSpPr>
      <xdr:spPr>
        <a:xfrm flipV="1">
          <a:off x="7077075" y="12613639"/>
          <a:ext cx="809625"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120650</xdr:rowOff>
    </xdr:from>
    <xdr:to>
      <xdr:col>36</xdr:col>
      <xdr:colOff>165100</xdr:colOff>
      <xdr:row>80</xdr:row>
      <xdr:rowOff>50800</xdr:rowOff>
    </xdr:to>
    <xdr:sp macro="" textlink="">
      <xdr:nvSpPr>
        <xdr:cNvPr id="363" name="楕円 362">
          <a:extLst>
            <a:ext uri="{FF2B5EF4-FFF2-40B4-BE49-F238E27FC236}">
              <a16:creationId xmlns:a16="http://schemas.microsoft.com/office/drawing/2014/main" id="{CF09B6B7-2341-4FF8-84EB-008847F7F5A6}"/>
            </a:ext>
          </a:extLst>
        </xdr:cNvPr>
        <xdr:cNvSpPr/>
      </xdr:nvSpPr>
      <xdr:spPr>
        <a:xfrm>
          <a:off x="6238875" y="129159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7620</xdr:rowOff>
    </xdr:from>
    <xdr:to>
      <xdr:col>41</xdr:col>
      <xdr:colOff>50800</xdr:colOff>
      <xdr:row>80</xdr:row>
      <xdr:rowOff>0</xdr:rowOff>
    </xdr:to>
    <xdr:cxnSp macro="">
      <xdr:nvCxnSpPr>
        <xdr:cNvPr id="364" name="直線コネクタ 363">
          <a:extLst>
            <a:ext uri="{FF2B5EF4-FFF2-40B4-BE49-F238E27FC236}">
              <a16:creationId xmlns:a16="http://schemas.microsoft.com/office/drawing/2014/main" id="{34244CF6-8615-4E3C-A16D-30E6B75B84D9}"/>
            </a:ext>
          </a:extLst>
        </xdr:cNvPr>
        <xdr:cNvCxnSpPr/>
      </xdr:nvCxnSpPr>
      <xdr:spPr>
        <a:xfrm flipV="1">
          <a:off x="6286500" y="12640945"/>
          <a:ext cx="790575" cy="3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38116</xdr:rowOff>
    </xdr:from>
    <xdr:ext cx="469744" cy="259045"/>
    <xdr:sp macro="" textlink="">
      <xdr:nvSpPr>
        <xdr:cNvPr id="365" name="n_1aveValue【福祉施設】&#10;一人当たり面積">
          <a:extLst>
            <a:ext uri="{FF2B5EF4-FFF2-40B4-BE49-F238E27FC236}">
              <a16:creationId xmlns:a16="http://schemas.microsoft.com/office/drawing/2014/main" id="{5108FF04-2B60-4627-9C12-4C781931EE2D}"/>
            </a:ext>
          </a:extLst>
        </xdr:cNvPr>
        <xdr:cNvSpPr txBox="1"/>
      </xdr:nvSpPr>
      <xdr:spPr>
        <a:xfrm>
          <a:off x="8458277" y="1347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163847</xdr:rowOff>
    </xdr:from>
    <xdr:ext cx="469744" cy="259045"/>
    <xdr:sp macro="" textlink="">
      <xdr:nvSpPr>
        <xdr:cNvPr id="366" name="n_2aveValue【福祉施設】&#10;一人当たり面積">
          <a:extLst>
            <a:ext uri="{FF2B5EF4-FFF2-40B4-BE49-F238E27FC236}">
              <a16:creationId xmlns:a16="http://schemas.microsoft.com/office/drawing/2014/main" id="{4FD8A8A4-7C23-431B-BA52-DDAC9B708EAB}"/>
            </a:ext>
          </a:extLst>
        </xdr:cNvPr>
        <xdr:cNvSpPr txBox="1"/>
      </xdr:nvSpPr>
      <xdr:spPr>
        <a:xfrm>
          <a:off x="7677227"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30497</xdr:rowOff>
    </xdr:from>
    <xdr:ext cx="469744" cy="259045"/>
    <xdr:sp macro="" textlink="">
      <xdr:nvSpPr>
        <xdr:cNvPr id="367" name="n_3aveValue【福祉施設】&#10;一人当たり面積">
          <a:extLst>
            <a:ext uri="{FF2B5EF4-FFF2-40B4-BE49-F238E27FC236}">
              <a16:creationId xmlns:a16="http://schemas.microsoft.com/office/drawing/2014/main" id="{770CD887-01C5-42F3-B119-2FF9EA44B450}"/>
            </a:ext>
          </a:extLst>
        </xdr:cNvPr>
        <xdr:cNvSpPr txBox="1"/>
      </xdr:nvSpPr>
      <xdr:spPr>
        <a:xfrm>
          <a:off x="6867602" y="1346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15257</xdr:rowOff>
    </xdr:from>
    <xdr:ext cx="469744" cy="259045"/>
    <xdr:sp macro="" textlink="">
      <xdr:nvSpPr>
        <xdr:cNvPr id="368" name="n_4aveValue【福祉施設】&#10;一人当たり面積">
          <a:extLst>
            <a:ext uri="{FF2B5EF4-FFF2-40B4-BE49-F238E27FC236}">
              <a16:creationId xmlns:a16="http://schemas.microsoft.com/office/drawing/2014/main" id="{EE020ECC-DE70-4EAA-8B70-D52CDE0EE4C1}"/>
            </a:ext>
          </a:extLst>
        </xdr:cNvPr>
        <xdr:cNvSpPr txBox="1"/>
      </xdr:nvSpPr>
      <xdr:spPr>
        <a:xfrm>
          <a:off x="6067502"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29227</xdr:rowOff>
    </xdr:from>
    <xdr:ext cx="469744" cy="259045"/>
    <xdr:sp macro="" textlink="">
      <xdr:nvSpPr>
        <xdr:cNvPr id="369" name="n_1mainValue【福祉施設】&#10;一人当たり面積">
          <a:extLst>
            <a:ext uri="{FF2B5EF4-FFF2-40B4-BE49-F238E27FC236}">
              <a16:creationId xmlns:a16="http://schemas.microsoft.com/office/drawing/2014/main" id="{ECB5D531-4725-4CA6-9C55-FF2E976037E3}"/>
            </a:ext>
          </a:extLst>
        </xdr:cNvPr>
        <xdr:cNvSpPr txBox="1"/>
      </xdr:nvSpPr>
      <xdr:spPr>
        <a:xfrm>
          <a:off x="8458277" y="1233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44466</xdr:rowOff>
    </xdr:from>
    <xdr:ext cx="469744" cy="259045"/>
    <xdr:sp macro="" textlink="">
      <xdr:nvSpPr>
        <xdr:cNvPr id="370" name="n_2mainValue【福祉施設】&#10;一人当たり面積">
          <a:extLst>
            <a:ext uri="{FF2B5EF4-FFF2-40B4-BE49-F238E27FC236}">
              <a16:creationId xmlns:a16="http://schemas.microsoft.com/office/drawing/2014/main" id="{8FBD877C-DBF9-417B-A95C-55F79AB6433E}"/>
            </a:ext>
          </a:extLst>
        </xdr:cNvPr>
        <xdr:cNvSpPr txBox="1"/>
      </xdr:nvSpPr>
      <xdr:spPr>
        <a:xfrm>
          <a:off x="7677227" y="1235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74947</xdr:rowOff>
    </xdr:from>
    <xdr:ext cx="469744" cy="259045"/>
    <xdr:sp macro="" textlink="">
      <xdr:nvSpPr>
        <xdr:cNvPr id="371" name="n_3mainValue【福祉施設】&#10;一人当たり面積">
          <a:extLst>
            <a:ext uri="{FF2B5EF4-FFF2-40B4-BE49-F238E27FC236}">
              <a16:creationId xmlns:a16="http://schemas.microsoft.com/office/drawing/2014/main" id="{58D31C43-0C09-40AE-8308-6E22E50420A8}"/>
            </a:ext>
          </a:extLst>
        </xdr:cNvPr>
        <xdr:cNvSpPr txBox="1"/>
      </xdr:nvSpPr>
      <xdr:spPr>
        <a:xfrm>
          <a:off x="6867602" y="1238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67327</xdr:rowOff>
    </xdr:from>
    <xdr:ext cx="469744" cy="259045"/>
    <xdr:sp macro="" textlink="">
      <xdr:nvSpPr>
        <xdr:cNvPr id="372" name="n_4mainValue【福祉施設】&#10;一人当たり面積">
          <a:extLst>
            <a:ext uri="{FF2B5EF4-FFF2-40B4-BE49-F238E27FC236}">
              <a16:creationId xmlns:a16="http://schemas.microsoft.com/office/drawing/2014/main" id="{0E387B1E-CAD6-4E0A-83FD-00176E7DC96D}"/>
            </a:ext>
          </a:extLst>
        </xdr:cNvPr>
        <xdr:cNvSpPr txBox="1"/>
      </xdr:nvSpPr>
      <xdr:spPr>
        <a:xfrm>
          <a:off x="6067502" y="126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7C346B9A-EB78-43D7-89A2-F59AE6781FEE}"/>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456AF765-12CC-4332-A4B0-8EC93F222A5E}"/>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7C16AB00-F574-4EE0-9472-47889C878B4A}"/>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F2664B2-B5B9-49C7-A530-F8A0D58C47DC}"/>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49547C10-9899-4D94-A876-3962C939D437}"/>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3A9EFEFA-5AF7-4EA6-B2A9-DEA5AF60FE1D}"/>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5EDA85BA-5F94-49F5-BCE5-783537DF2F6A}"/>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FEE603BD-E63D-4FF0-AEA2-06330F1B1DFB}"/>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0DE1F763-8964-4665-8ADD-C7B8B46B8414}"/>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EC59DA3C-A482-4765-BB61-83FD190C47DC}"/>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E6D46F60-59FC-46FE-AC63-B047017CFB14}"/>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a:extLst>
            <a:ext uri="{FF2B5EF4-FFF2-40B4-BE49-F238E27FC236}">
              <a16:creationId xmlns:a16="http://schemas.microsoft.com/office/drawing/2014/main" id="{A0129D4A-6745-4EED-977F-3789498F9992}"/>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F998C93F-C786-42DB-9734-AF045C18C5A7}"/>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a:extLst>
            <a:ext uri="{FF2B5EF4-FFF2-40B4-BE49-F238E27FC236}">
              <a16:creationId xmlns:a16="http://schemas.microsoft.com/office/drawing/2014/main" id="{EA2101B9-7C9B-4F78-A3BC-29D3AFDCAB96}"/>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a:extLst>
            <a:ext uri="{FF2B5EF4-FFF2-40B4-BE49-F238E27FC236}">
              <a16:creationId xmlns:a16="http://schemas.microsoft.com/office/drawing/2014/main" id="{36063734-9657-42F3-9CA6-08A81AC1820F}"/>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a:extLst>
            <a:ext uri="{FF2B5EF4-FFF2-40B4-BE49-F238E27FC236}">
              <a16:creationId xmlns:a16="http://schemas.microsoft.com/office/drawing/2014/main" id="{372F9AF6-A80C-463F-988C-8053566EE769}"/>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a:extLst>
            <a:ext uri="{FF2B5EF4-FFF2-40B4-BE49-F238E27FC236}">
              <a16:creationId xmlns:a16="http://schemas.microsoft.com/office/drawing/2014/main" id="{03877D4A-B653-4200-ABE2-92144E2FCCC6}"/>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a:extLst>
            <a:ext uri="{FF2B5EF4-FFF2-40B4-BE49-F238E27FC236}">
              <a16:creationId xmlns:a16="http://schemas.microsoft.com/office/drawing/2014/main" id="{3BE6F5F6-7692-4E27-A589-E2DB4BF2F9B8}"/>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a:extLst>
            <a:ext uri="{FF2B5EF4-FFF2-40B4-BE49-F238E27FC236}">
              <a16:creationId xmlns:a16="http://schemas.microsoft.com/office/drawing/2014/main" id="{660F04EA-4147-4468-9484-B8BCB3CCB7FA}"/>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a:extLst>
            <a:ext uri="{FF2B5EF4-FFF2-40B4-BE49-F238E27FC236}">
              <a16:creationId xmlns:a16="http://schemas.microsoft.com/office/drawing/2014/main" id="{8FB91369-B131-4B02-924E-82D3924697B6}"/>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a:extLst>
            <a:ext uri="{FF2B5EF4-FFF2-40B4-BE49-F238E27FC236}">
              <a16:creationId xmlns:a16="http://schemas.microsoft.com/office/drawing/2014/main" id="{4E2BB1A0-6582-49B0-9A3B-8505AD375B35}"/>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a:extLst>
            <a:ext uri="{FF2B5EF4-FFF2-40B4-BE49-F238E27FC236}">
              <a16:creationId xmlns:a16="http://schemas.microsoft.com/office/drawing/2014/main" id="{69A7E70E-FEDE-4B53-A5AA-4FFCF0D5A9E6}"/>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a:extLst>
            <a:ext uri="{FF2B5EF4-FFF2-40B4-BE49-F238E27FC236}">
              <a16:creationId xmlns:a16="http://schemas.microsoft.com/office/drawing/2014/main" id="{296426F6-8741-4E6E-B99C-5D083989244B}"/>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ED81A03E-94CC-4F20-A4F1-5CD0FFAA6BB9}"/>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C1DCED76-69FF-46C2-BE8D-3B16D336E29B}"/>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398" name="直線コネクタ 397">
          <a:extLst>
            <a:ext uri="{FF2B5EF4-FFF2-40B4-BE49-F238E27FC236}">
              <a16:creationId xmlns:a16="http://schemas.microsoft.com/office/drawing/2014/main" id="{4FF365A9-585B-4637-8D16-25402E4DC0A2}"/>
            </a:ext>
          </a:extLst>
        </xdr:cNvPr>
        <xdr:cNvCxnSpPr/>
      </xdr:nvCxnSpPr>
      <xdr:spPr>
        <a:xfrm flipV="1">
          <a:off x="4180840" y="16304623"/>
          <a:ext cx="0" cy="136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B6787833-E8F9-4FAC-89AA-50E05B1F0052}"/>
            </a:ext>
          </a:extLst>
        </xdr:cNvPr>
        <xdr:cNvSpPr txBox="1"/>
      </xdr:nvSpPr>
      <xdr:spPr>
        <a:xfrm>
          <a:off x="4219575" y="1767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400" name="直線コネクタ 399">
          <a:extLst>
            <a:ext uri="{FF2B5EF4-FFF2-40B4-BE49-F238E27FC236}">
              <a16:creationId xmlns:a16="http://schemas.microsoft.com/office/drawing/2014/main" id="{F098BFFA-E4B2-44B4-AF28-B5BA8FDBE815}"/>
            </a:ext>
          </a:extLst>
        </xdr:cNvPr>
        <xdr:cNvCxnSpPr/>
      </xdr:nvCxnSpPr>
      <xdr:spPr>
        <a:xfrm>
          <a:off x="4105275" y="17668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53BD28CA-D3B9-4C99-99DE-092E834FAB88}"/>
            </a:ext>
          </a:extLst>
        </xdr:cNvPr>
        <xdr:cNvSpPr txBox="1"/>
      </xdr:nvSpPr>
      <xdr:spPr>
        <a:xfrm>
          <a:off x="4219575" y="16089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2" name="直線コネクタ 401">
          <a:extLst>
            <a:ext uri="{FF2B5EF4-FFF2-40B4-BE49-F238E27FC236}">
              <a16:creationId xmlns:a16="http://schemas.microsoft.com/office/drawing/2014/main" id="{616B1E8B-F7E9-4EB5-8614-5FFFB9285A7E}"/>
            </a:ext>
          </a:extLst>
        </xdr:cNvPr>
        <xdr:cNvCxnSpPr/>
      </xdr:nvCxnSpPr>
      <xdr:spPr>
        <a:xfrm>
          <a:off x="4105275" y="163046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D8BF6FB3-6006-4887-B9AE-B13A8A25091C}"/>
            </a:ext>
          </a:extLst>
        </xdr:cNvPr>
        <xdr:cNvSpPr txBox="1"/>
      </xdr:nvSpPr>
      <xdr:spPr>
        <a:xfrm>
          <a:off x="4219575" y="1678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4" name="フローチャート: 判断 403">
          <a:extLst>
            <a:ext uri="{FF2B5EF4-FFF2-40B4-BE49-F238E27FC236}">
              <a16:creationId xmlns:a16="http://schemas.microsoft.com/office/drawing/2014/main" id="{E268DDD5-4B53-4856-BE2A-82576916B042}"/>
            </a:ext>
          </a:extLst>
        </xdr:cNvPr>
        <xdr:cNvSpPr/>
      </xdr:nvSpPr>
      <xdr:spPr>
        <a:xfrm>
          <a:off x="4124325" y="169259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405" name="フローチャート: 判断 404">
          <a:extLst>
            <a:ext uri="{FF2B5EF4-FFF2-40B4-BE49-F238E27FC236}">
              <a16:creationId xmlns:a16="http://schemas.microsoft.com/office/drawing/2014/main" id="{124976F2-8446-4BE1-ABD6-91D0DB6F87F9}"/>
            </a:ext>
          </a:extLst>
        </xdr:cNvPr>
        <xdr:cNvSpPr/>
      </xdr:nvSpPr>
      <xdr:spPr>
        <a:xfrm>
          <a:off x="3381375" y="168851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406" name="フローチャート: 判断 405">
          <a:extLst>
            <a:ext uri="{FF2B5EF4-FFF2-40B4-BE49-F238E27FC236}">
              <a16:creationId xmlns:a16="http://schemas.microsoft.com/office/drawing/2014/main" id="{5B67A6F6-410C-48CF-AC76-7CBA5A472F3D}"/>
            </a:ext>
          </a:extLst>
        </xdr:cNvPr>
        <xdr:cNvSpPr/>
      </xdr:nvSpPr>
      <xdr:spPr>
        <a:xfrm>
          <a:off x="2571750" y="168411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407" name="フローチャート: 判断 406">
          <a:extLst>
            <a:ext uri="{FF2B5EF4-FFF2-40B4-BE49-F238E27FC236}">
              <a16:creationId xmlns:a16="http://schemas.microsoft.com/office/drawing/2014/main" id="{E8374E7C-9D3D-48E1-AA1D-123B735009D6}"/>
            </a:ext>
          </a:extLst>
        </xdr:cNvPr>
        <xdr:cNvSpPr/>
      </xdr:nvSpPr>
      <xdr:spPr>
        <a:xfrm>
          <a:off x="1781175" y="168671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08" name="フローチャート: 判断 407">
          <a:extLst>
            <a:ext uri="{FF2B5EF4-FFF2-40B4-BE49-F238E27FC236}">
              <a16:creationId xmlns:a16="http://schemas.microsoft.com/office/drawing/2014/main" id="{3DA53011-F6A1-47AC-A9FA-ECCA4439B36B}"/>
            </a:ext>
          </a:extLst>
        </xdr:cNvPr>
        <xdr:cNvSpPr/>
      </xdr:nvSpPr>
      <xdr:spPr>
        <a:xfrm>
          <a:off x="981075" y="168901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DEB53AA-7AC0-4327-88D4-977AF7A869F6}"/>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39DBEDF8-C39A-415B-9702-046EA1964B3F}"/>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67DC50D-20B3-41C4-A8DF-8CDCA19A7498}"/>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60E115E-0B89-4BFB-A48B-FA13FC23BD45}"/>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3B38CB0-CD94-42F9-A276-E98355B192A3}"/>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64588</xdr:rowOff>
    </xdr:from>
    <xdr:to>
      <xdr:col>24</xdr:col>
      <xdr:colOff>114300</xdr:colOff>
      <xdr:row>106</xdr:row>
      <xdr:rowOff>166188</xdr:rowOff>
    </xdr:to>
    <xdr:sp macro="" textlink="">
      <xdr:nvSpPr>
        <xdr:cNvPr id="414" name="楕円 413">
          <a:extLst>
            <a:ext uri="{FF2B5EF4-FFF2-40B4-BE49-F238E27FC236}">
              <a16:creationId xmlns:a16="http://schemas.microsoft.com/office/drawing/2014/main" id="{D5F256DF-9311-4878-A4D2-620A88DC25BC}"/>
            </a:ext>
          </a:extLst>
        </xdr:cNvPr>
        <xdr:cNvSpPr/>
      </xdr:nvSpPr>
      <xdr:spPr>
        <a:xfrm>
          <a:off x="4124325" y="172318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43015</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2C9E9776-D632-4D31-8FF0-C2917E3EC10C}"/>
            </a:ext>
          </a:extLst>
        </xdr:cNvPr>
        <xdr:cNvSpPr txBox="1"/>
      </xdr:nvSpPr>
      <xdr:spPr>
        <a:xfrm>
          <a:off x="4219575" y="172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23768</xdr:rowOff>
    </xdr:from>
    <xdr:to>
      <xdr:col>20</xdr:col>
      <xdr:colOff>38100</xdr:colOff>
      <xdr:row>106</xdr:row>
      <xdr:rowOff>125368</xdr:rowOff>
    </xdr:to>
    <xdr:sp macro="" textlink="">
      <xdr:nvSpPr>
        <xdr:cNvPr id="416" name="楕円 415">
          <a:extLst>
            <a:ext uri="{FF2B5EF4-FFF2-40B4-BE49-F238E27FC236}">
              <a16:creationId xmlns:a16="http://schemas.microsoft.com/office/drawing/2014/main" id="{EBEB187B-3BE8-4DC8-8364-3E531788EDB0}"/>
            </a:ext>
          </a:extLst>
        </xdr:cNvPr>
        <xdr:cNvSpPr/>
      </xdr:nvSpPr>
      <xdr:spPr>
        <a:xfrm>
          <a:off x="3381375" y="17190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74568</xdr:rowOff>
    </xdr:from>
    <xdr:to>
      <xdr:col>24</xdr:col>
      <xdr:colOff>63500</xdr:colOff>
      <xdr:row>106</xdr:row>
      <xdr:rowOff>115388</xdr:rowOff>
    </xdr:to>
    <xdr:cxnSp macro="">
      <xdr:nvCxnSpPr>
        <xdr:cNvPr id="417" name="直線コネクタ 416">
          <a:extLst>
            <a:ext uri="{FF2B5EF4-FFF2-40B4-BE49-F238E27FC236}">
              <a16:creationId xmlns:a16="http://schemas.microsoft.com/office/drawing/2014/main" id="{2D5A9497-A081-4C48-9AF2-6B9E7FE766C5}"/>
            </a:ext>
          </a:extLst>
        </xdr:cNvPr>
        <xdr:cNvCxnSpPr/>
      </xdr:nvCxnSpPr>
      <xdr:spPr>
        <a:xfrm>
          <a:off x="3429000" y="17238618"/>
          <a:ext cx="752475"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154395</xdr:rowOff>
    </xdr:from>
    <xdr:to>
      <xdr:col>15</xdr:col>
      <xdr:colOff>101600</xdr:colOff>
      <xdr:row>106</xdr:row>
      <xdr:rowOff>84545</xdr:rowOff>
    </xdr:to>
    <xdr:sp macro="" textlink="">
      <xdr:nvSpPr>
        <xdr:cNvPr id="418" name="楕円 417">
          <a:extLst>
            <a:ext uri="{FF2B5EF4-FFF2-40B4-BE49-F238E27FC236}">
              <a16:creationId xmlns:a16="http://schemas.microsoft.com/office/drawing/2014/main" id="{CB4EFE03-F01F-42FD-B3DE-6DDADE431112}"/>
            </a:ext>
          </a:extLst>
        </xdr:cNvPr>
        <xdr:cNvSpPr/>
      </xdr:nvSpPr>
      <xdr:spPr>
        <a:xfrm>
          <a:off x="2571750" y="17156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33745</xdr:rowOff>
    </xdr:from>
    <xdr:to>
      <xdr:col>19</xdr:col>
      <xdr:colOff>177800</xdr:colOff>
      <xdr:row>106</xdr:row>
      <xdr:rowOff>74568</xdr:rowOff>
    </xdr:to>
    <xdr:cxnSp macro="">
      <xdr:nvCxnSpPr>
        <xdr:cNvPr id="419" name="直線コネクタ 418">
          <a:extLst>
            <a:ext uri="{FF2B5EF4-FFF2-40B4-BE49-F238E27FC236}">
              <a16:creationId xmlns:a16="http://schemas.microsoft.com/office/drawing/2014/main" id="{7CA66B38-999A-4EDE-896F-FD1B1E043FDC}"/>
            </a:ext>
          </a:extLst>
        </xdr:cNvPr>
        <xdr:cNvCxnSpPr/>
      </xdr:nvCxnSpPr>
      <xdr:spPr>
        <a:xfrm>
          <a:off x="2619375" y="17194620"/>
          <a:ext cx="809625" cy="4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20" name="楕円 419">
          <a:extLst>
            <a:ext uri="{FF2B5EF4-FFF2-40B4-BE49-F238E27FC236}">
              <a16:creationId xmlns:a16="http://schemas.microsoft.com/office/drawing/2014/main" id="{CAC06B3A-5F75-4803-812B-65FB6F384309}"/>
            </a:ext>
          </a:extLst>
        </xdr:cNvPr>
        <xdr:cNvSpPr/>
      </xdr:nvSpPr>
      <xdr:spPr>
        <a:xfrm>
          <a:off x="1781175" y="171140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162742</xdr:rowOff>
    </xdr:from>
    <xdr:to>
      <xdr:col>15</xdr:col>
      <xdr:colOff>50800</xdr:colOff>
      <xdr:row>106</xdr:row>
      <xdr:rowOff>33745</xdr:rowOff>
    </xdr:to>
    <xdr:cxnSp macro="">
      <xdr:nvCxnSpPr>
        <xdr:cNvPr id="421" name="直線コネクタ 420">
          <a:extLst>
            <a:ext uri="{FF2B5EF4-FFF2-40B4-BE49-F238E27FC236}">
              <a16:creationId xmlns:a16="http://schemas.microsoft.com/office/drawing/2014/main" id="{0B9CF0A0-120B-44B6-B5B2-9AED0853B295}"/>
            </a:ext>
          </a:extLst>
        </xdr:cNvPr>
        <xdr:cNvCxnSpPr/>
      </xdr:nvCxnSpPr>
      <xdr:spPr>
        <a:xfrm>
          <a:off x="1828800" y="17161692"/>
          <a:ext cx="790575" cy="3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71120</xdr:rowOff>
    </xdr:from>
    <xdr:to>
      <xdr:col>6</xdr:col>
      <xdr:colOff>38100</xdr:colOff>
      <xdr:row>106</xdr:row>
      <xdr:rowOff>1270</xdr:rowOff>
    </xdr:to>
    <xdr:sp macro="" textlink="">
      <xdr:nvSpPr>
        <xdr:cNvPr id="422" name="楕円 421">
          <a:extLst>
            <a:ext uri="{FF2B5EF4-FFF2-40B4-BE49-F238E27FC236}">
              <a16:creationId xmlns:a16="http://schemas.microsoft.com/office/drawing/2014/main" id="{36CFF9A9-28A0-48A1-9233-C66A6F87265A}"/>
            </a:ext>
          </a:extLst>
        </xdr:cNvPr>
        <xdr:cNvSpPr/>
      </xdr:nvSpPr>
      <xdr:spPr>
        <a:xfrm>
          <a:off x="981075" y="17070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121920</xdr:rowOff>
    </xdr:from>
    <xdr:to>
      <xdr:col>10</xdr:col>
      <xdr:colOff>114300</xdr:colOff>
      <xdr:row>105</xdr:row>
      <xdr:rowOff>162742</xdr:rowOff>
    </xdr:to>
    <xdr:cxnSp macro="">
      <xdr:nvCxnSpPr>
        <xdr:cNvPr id="423" name="直線コネクタ 422">
          <a:extLst>
            <a:ext uri="{FF2B5EF4-FFF2-40B4-BE49-F238E27FC236}">
              <a16:creationId xmlns:a16="http://schemas.microsoft.com/office/drawing/2014/main" id="{1D4D02CB-74EC-4F28-9CB3-7279D7854326}"/>
            </a:ext>
          </a:extLst>
        </xdr:cNvPr>
        <xdr:cNvCxnSpPr/>
      </xdr:nvCxnSpPr>
      <xdr:spPr>
        <a:xfrm>
          <a:off x="1028700" y="17127220"/>
          <a:ext cx="8001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159856</xdr:rowOff>
    </xdr:from>
    <xdr:ext cx="405111" cy="259045"/>
    <xdr:sp macro="" textlink="">
      <xdr:nvSpPr>
        <xdr:cNvPr id="424" name="n_1aveValue【市民会館】&#10;有形固定資産減価償却率">
          <a:extLst>
            <a:ext uri="{FF2B5EF4-FFF2-40B4-BE49-F238E27FC236}">
              <a16:creationId xmlns:a16="http://schemas.microsoft.com/office/drawing/2014/main" id="{02F0E277-719E-42A6-B4A3-845E14258426}"/>
            </a:ext>
          </a:extLst>
        </xdr:cNvPr>
        <xdr:cNvSpPr txBox="1"/>
      </xdr:nvSpPr>
      <xdr:spPr>
        <a:xfrm>
          <a:off x="3239144" y="1667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425" name="n_2aveValue【市民会館】&#10;有形固定資産減価償却率">
          <a:extLst>
            <a:ext uri="{FF2B5EF4-FFF2-40B4-BE49-F238E27FC236}">
              <a16:creationId xmlns:a16="http://schemas.microsoft.com/office/drawing/2014/main" id="{13CD7304-0870-414F-B1D3-214FB714E6A9}"/>
            </a:ext>
          </a:extLst>
        </xdr:cNvPr>
        <xdr:cNvSpPr txBox="1"/>
      </xdr:nvSpPr>
      <xdr:spPr>
        <a:xfrm>
          <a:off x="2439044" y="1663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141895</xdr:rowOff>
    </xdr:from>
    <xdr:ext cx="405111" cy="259045"/>
    <xdr:sp macro="" textlink="">
      <xdr:nvSpPr>
        <xdr:cNvPr id="426" name="n_3aveValue【市民会館】&#10;有形固定資産減価償却率">
          <a:extLst>
            <a:ext uri="{FF2B5EF4-FFF2-40B4-BE49-F238E27FC236}">
              <a16:creationId xmlns:a16="http://schemas.microsoft.com/office/drawing/2014/main" id="{7CA8048D-46BE-4BA1-8EC4-8F7BBC7B261B}"/>
            </a:ext>
          </a:extLst>
        </xdr:cNvPr>
        <xdr:cNvSpPr txBox="1"/>
      </xdr:nvSpPr>
      <xdr:spPr>
        <a:xfrm>
          <a:off x="1648469" y="1666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427" name="n_4aveValue【市民会館】&#10;有形固定資産減価償却率">
          <a:extLst>
            <a:ext uri="{FF2B5EF4-FFF2-40B4-BE49-F238E27FC236}">
              <a16:creationId xmlns:a16="http://schemas.microsoft.com/office/drawing/2014/main" id="{72612AA2-1E5D-4944-AC3F-1979580DFF7A}"/>
            </a:ext>
          </a:extLst>
        </xdr:cNvPr>
        <xdr:cNvSpPr txBox="1"/>
      </xdr:nvSpPr>
      <xdr:spPr>
        <a:xfrm>
          <a:off x="848369" y="16678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116495</xdr:rowOff>
    </xdr:from>
    <xdr:ext cx="405111" cy="259045"/>
    <xdr:sp macro="" textlink="">
      <xdr:nvSpPr>
        <xdr:cNvPr id="428" name="n_1mainValue【市民会館】&#10;有形固定資産減価償却率">
          <a:extLst>
            <a:ext uri="{FF2B5EF4-FFF2-40B4-BE49-F238E27FC236}">
              <a16:creationId xmlns:a16="http://schemas.microsoft.com/office/drawing/2014/main" id="{DB194C3B-4779-4F2C-AA26-21B6C6B15A01}"/>
            </a:ext>
          </a:extLst>
        </xdr:cNvPr>
        <xdr:cNvSpPr txBox="1"/>
      </xdr:nvSpPr>
      <xdr:spPr>
        <a:xfrm>
          <a:off x="3239144" y="1728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75672</xdr:rowOff>
    </xdr:from>
    <xdr:ext cx="405111" cy="259045"/>
    <xdr:sp macro="" textlink="">
      <xdr:nvSpPr>
        <xdr:cNvPr id="429" name="n_2mainValue【市民会館】&#10;有形固定資産減価償却率">
          <a:extLst>
            <a:ext uri="{FF2B5EF4-FFF2-40B4-BE49-F238E27FC236}">
              <a16:creationId xmlns:a16="http://schemas.microsoft.com/office/drawing/2014/main" id="{7E6617B5-9384-4011-9EF3-CF8F5ACBFB88}"/>
            </a:ext>
          </a:extLst>
        </xdr:cNvPr>
        <xdr:cNvSpPr txBox="1"/>
      </xdr:nvSpPr>
      <xdr:spPr>
        <a:xfrm>
          <a:off x="2439044" y="1723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30" name="n_3mainValue【市民会館】&#10;有形固定資産減価償却率">
          <a:extLst>
            <a:ext uri="{FF2B5EF4-FFF2-40B4-BE49-F238E27FC236}">
              <a16:creationId xmlns:a16="http://schemas.microsoft.com/office/drawing/2014/main" id="{687C7447-BFC8-4DED-B054-7D9209D8ECAC}"/>
            </a:ext>
          </a:extLst>
        </xdr:cNvPr>
        <xdr:cNvSpPr txBox="1"/>
      </xdr:nvSpPr>
      <xdr:spPr>
        <a:xfrm>
          <a:off x="1648469" y="1719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163847</xdr:rowOff>
    </xdr:from>
    <xdr:ext cx="405111" cy="259045"/>
    <xdr:sp macro="" textlink="">
      <xdr:nvSpPr>
        <xdr:cNvPr id="431" name="n_4mainValue【市民会館】&#10;有形固定資産減価償却率">
          <a:extLst>
            <a:ext uri="{FF2B5EF4-FFF2-40B4-BE49-F238E27FC236}">
              <a16:creationId xmlns:a16="http://schemas.microsoft.com/office/drawing/2014/main" id="{AB7A0DB9-BE5A-4B2D-9A6D-AE2C45CCABB4}"/>
            </a:ext>
          </a:extLst>
        </xdr:cNvPr>
        <xdr:cNvSpPr txBox="1"/>
      </xdr:nvSpPr>
      <xdr:spPr>
        <a:xfrm>
          <a:off x="848369"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2E32B807-78D9-4224-8133-8512E7813FA8}"/>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79585566-E79C-4F6B-99AF-2B17BAED4221}"/>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4937FA3-8CCB-4FB3-AC2D-C01290236F46}"/>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1AF873BC-8190-47F9-ADA1-5AC5551E308F}"/>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9F0E4382-F8B9-4F28-9EBA-A82423DC590C}"/>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79008DA8-7393-4E7B-968F-26FBC1C0E51F}"/>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EC269080-F73E-4C3F-AAA0-104313A73FF8}"/>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161B2E71-91B7-4BCF-B5FB-671468E3CB56}"/>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7B9F56F2-F635-411E-88A4-1E2DDBC6B6D2}"/>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51CABC0F-8F4A-4CC3-89E0-9031D2A6BEDB}"/>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76445C96-8D79-4208-AD4A-F2B095EF21FB}"/>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3" name="テキスト ボックス 442">
          <a:extLst>
            <a:ext uri="{FF2B5EF4-FFF2-40B4-BE49-F238E27FC236}">
              <a16:creationId xmlns:a16="http://schemas.microsoft.com/office/drawing/2014/main" id="{4373C4B3-540F-47F6-B6BC-B6E714F073AF}"/>
            </a:ext>
          </a:extLst>
        </xdr:cNvPr>
        <xdr:cNvSpPr txBox="1"/>
      </xdr:nvSpPr>
      <xdr:spPr>
        <a:xfrm>
          <a:off x="5527221"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54CDCA8D-4BC5-4830-BFE5-2926835681D6}"/>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5" name="テキスト ボックス 444">
          <a:extLst>
            <a:ext uri="{FF2B5EF4-FFF2-40B4-BE49-F238E27FC236}">
              <a16:creationId xmlns:a16="http://schemas.microsoft.com/office/drawing/2014/main" id="{AE8693CE-B595-4DC8-93E3-E94147451B42}"/>
            </a:ext>
          </a:extLst>
        </xdr:cNvPr>
        <xdr:cNvSpPr txBox="1"/>
      </xdr:nvSpPr>
      <xdr:spPr>
        <a:xfrm>
          <a:off x="5527221"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3BC16B31-7677-4367-B76E-D5A110B94D3C}"/>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7" name="テキスト ボックス 446">
          <a:extLst>
            <a:ext uri="{FF2B5EF4-FFF2-40B4-BE49-F238E27FC236}">
              <a16:creationId xmlns:a16="http://schemas.microsoft.com/office/drawing/2014/main" id="{6CE2852C-0A6F-4B6E-B237-A75869C84B23}"/>
            </a:ext>
          </a:extLst>
        </xdr:cNvPr>
        <xdr:cNvSpPr txBox="1"/>
      </xdr:nvSpPr>
      <xdr:spPr>
        <a:xfrm>
          <a:off x="5527221"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E699B10A-455D-4265-A9A7-54C90056A6B3}"/>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9" name="テキスト ボックス 448">
          <a:extLst>
            <a:ext uri="{FF2B5EF4-FFF2-40B4-BE49-F238E27FC236}">
              <a16:creationId xmlns:a16="http://schemas.microsoft.com/office/drawing/2014/main" id="{48CBD9E1-9153-48A6-9DCF-2B7F73333EF1}"/>
            </a:ext>
          </a:extLst>
        </xdr:cNvPr>
        <xdr:cNvSpPr txBox="1"/>
      </xdr:nvSpPr>
      <xdr:spPr>
        <a:xfrm>
          <a:off x="5527221"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65F2CA1F-1E99-4D20-9B8C-21FC58DA1B7E}"/>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9ED98E04-383F-465B-AF1E-EFA7FAA0E0E5}"/>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D4773B9B-829D-4146-A08D-51582A1656F4}"/>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453" name="直線コネクタ 452">
          <a:extLst>
            <a:ext uri="{FF2B5EF4-FFF2-40B4-BE49-F238E27FC236}">
              <a16:creationId xmlns:a16="http://schemas.microsoft.com/office/drawing/2014/main" id="{2A1F9338-0646-4D19-B3E1-4BD6690AC85C}"/>
            </a:ext>
          </a:extLst>
        </xdr:cNvPr>
        <xdr:cNvCxnSpPr/>
      </xdr:nvCxnSpPr>
      <xdr:spPr>
        <a:xfrm flipV="1">
          <a:off x="9429115" y="16346424"/>
          <a:ext cx="0" cy="112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4" name="【市民会館】&#10;一人当たり面積最小値テキスト">
          <a:extLst>
            <a:ext uri="{FF2B5EF4-FFF2-40B4-BE49-F238E27FC236}">
              <a16:creationId xmlns:a16="http://schemas.microsoft.com/office/drawing/2014/main" id="{D18C27AC-1B8F-442C-BA46-D9BD13BB158F}"/>
            </a:ext>
          </a:extLst>
        </xdr:cNvPr>
        <xdr:cNvSpPr txBox="1"/>
      </xdr:nvSpPr>
      <xdr:spPr>
        <a:xfrm>
          <a:off x="9467850" y="1746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5" name="直線コネクタ 454">
          <a:extLst>
            <a:ext uri="{FF2B5EF4-FFF2-40B4-BE49-F238E27FC236}">
              <a16:creationId xmlns:a16="http://schemas.microsoft.com/office/drawing/2014/main" id="{79232D65-51F7-4F96-A7CF-F27151BB5F48}"/>
            </a:ext>
          </a:extLst>
        </xdr:cNvPr>
        <xdr:cNvCxnSpPr/>
      </xdr:nvCxnSpPr>
      <xdr:spPr>
        <a:xfrm>
          <a:off x="9363075" y="174716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macro="" textlink="">
      <xdr:nvSpPr>
        <xdr:cNvPr id="456" name="【市民会館】&#10;一人当たり面積最大値テキスト">
          <a:extLst>
            <a:ext uri="{FF2B5EF4-FFF2-40B4-BE49-F238E27FC236}">
              <a16:creationId xmlns:a16="http://schemas.microsoft.com/office/drawing/2014/main" id="{202FE4A1-8131-4C76-913A-A11B8B223BAE}"/>
            </a:ext>
          </a:extLst>
        </xdr:cNvPr>
        <xdr:cNvSpPr txBox="1"/>
      </xdr:nvSpPr>
      <xdr:spPr>
        <a:xfrm>
          <a:off x="9467850" y="1613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457" name="直線コネクタ 456">
          <a:extLst>
            <a:ext uri="{FF2B5EF4-FFF2-40B4-BE49-F238E27FC236}">
              <a16:creationId xmlns:a16="http://schemas.microsoft.com/office/drawing/2014/main" id="{6AF7944D-C708-479E-8603-C06BA887F0DE}"/>
            </a:ext>
          </a:extLst>
        </xdr:cNvPr>
        <xdr:cNvCxnSpPr/>
      </xdr:nvCxnSpPr>
      <xdr:spPr>
        <a:xfrm>
          <a:off x="9363075" y="163464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137431</xdr:rowOff>
    </xdr:from>
    <xdr:ext cx="469744" cy="259045"/>
    <xdr:sp macro="" textlink="">
      <xdr:nvSpPr>
        <xdr:cNvPr id="458" name="【市民会館】&#10;一人当たり面積平均値テキスト">
          <a:extLst>
            <a:ext uri="{FF2B5EF4-FFF2-40B4-BE49-F238E27FC236}">
              <a16:creationId xmlns:a16="http://schemas.microsoft.com/office/drawing/2014/main" id="{F09996B1-7CA1-44AE-A061-E1A19AC9BAA4}"/>
            </a:ext>
          </a:extLst>
        </xdr:cNvPr>
        <xdr:cNvSpPr txBox="1"/>
      </xdr:nvSpPr>
      <xdr:spPr>
        <a:xfrm>
          <a:off x="9467850" y="16980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459" name="フローチャート: 判断 458">
          <a:extLst>
            <a:ext uri="{FF2B5EF4-FFF2-40B4-BE49-F238E27FC236}">
              <a16:creationId xmlns:a16="http://schemas.microsoft.com/office/drawing/2014/main" id="{6B7C43D9-672A-4AA9-949A-84F9109836A7}"/>
            </a:ext>
          </a:extLst>
        </xdr:cNvPr>
        <xdr:cNvSpPr/>
      </xdr:nvSpPr>
      <xdr:spPr>
        <a:xfrm>
          <a:off x="9401175" y="1711667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0" name="フローチャート: 判断 459">
          <a:extLst>
            <a:ext uri="{FF2B5EF4-FFF2-40B4-BE49-F238E27FC236}">
              <a16:creationId xmlns:a16="http://schemas.microsoft.com/office/drawing/2014/main" id="{38C9E412-C7F7-4E27-BE29-DA3D725377E2}"/>
            </a:ext>
          </a:extLst>
        </xdr:cNvPr>
        <xdr:cNvSpPr/>
      </xdr:nvSpPr>
      <xdr:spPr>
        <a:xfrm>
          <a:off x="8639175" y="171043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61" name="フローチャート: 判断 460">
          <a:extLst>
            <a:ext uri="{FF2B5EF4-FFF2-40B4-BE49-F238E27FC236}">
              <a16:creationId xmlns:a16="http://schemas.microsoft.com/office/drawing/2014/main" id="{FEB4BD11-E901-4309-A42B-5A50A79549F1}"/>
            </a:ext>
          </a:extLst>
        </xdr:cNvPr>
        <xdr:cNvSpPr/>
      </xdr:nvSpPr>
      <xdr:spPr>
        <a:xfrm>
          <a:off x="7839075" y="171043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119126</xdr:rowOff>
    </xdr:from>
    <xdr:to>
      <xdr:col>41</xdr:col>
      <xdr:colOff>101600</xdr:colOff>
      <xdr:row>106</xdr:row>
      <xdr:rowOff>49276</xdr:rowOff>
    </xdr:to>
    <xdr:sp macro="" textlink="">
      <xdr:nvSpPr>
        <xdr:cNvPr id="462" name="フローチャート: 判断 461">
          <a:extLst>
            <a:ext uri="{FF2B5EF4-FFF2-40B4-BE49-F238E27FC236}">
              <a16:creationId xmlns:a16="http://schemas.microsoft.com/office/drawing/2014/main" id="{7E99610A-5789-47F2-8BB3-366D7AF6153C}"/>
            </a:ext>
          </a:extLst>
        </xdr:cNvPr>
        <xdr:cNvSpPr/>
      </xdr:nvSpPr>
      <xdr:spPr>
        <a:xfrm>
          <a:off x="7029450" y="1712442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463" name="フローチャート: 判断 462">
          <a:extLst>
            <a:ext uri="{FF2B5EF4-FFF2-40B4-BE49-F238E27FC236}">
              <a16:creationId xmlns:a16="http://schemas.microsoft.com/office/drawing/2014/main" id="{4424ABB3-B3D9-4001-9138-0A4E86E0614E}"/>
            </a:ext>
          </a:extLst>
        </xdr:cNvPr>
        <xdr:cNvSpPr/>
      </xdr:nvSpPr>
      <xdr:spPr>
        <a:xfrm>
          <a:off x="6238875" y="171665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2F7676EF-FB69-4981-933C-0E71E9887CB8}"/>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765CE1B-9929-4F30-8B5D-1763470E5923}"/>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08DCBA0-005B-4574-82C1-2074566A2362}"/>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4DCD100-8378-4FFA-89BA-F4C133B9A851}"/>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2A84FE6-5E68-4E44-B0A1-5611C9F31151}"/>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73406</xdr:rowOff>
    </xdr:from>
    <xdr:to>
      <xdr:col>55</xdr:col>
      <xdr:colOff>50800</xdr:colOff>
      <xdr:row>108</xdr:row>
      <xdr:rowOff>3556</xdr:rowOff>
    </xdr:to>
    <xdr:sp macro="" textlink="">
      <xdr:nvSpPr>
        <xdr:cNvPr id="469" name="楕円 468">
          <a:extLst>
            <a:ext uri="{FF2B5EF4-FFF2-40B4-BE49-F238E27FC236}">
              <a16:creationId xmlns:a16="http://schemas.microsoft.com/office/drawing/2014/main" id="{AB58368C-E28A-4196-93E4-29F16AB32DC7}"/>
            </a:ext>
          </a:extLst>
        </xdr:cNvPr>
        <xdr:cNvSpPr/>
      </xdr:nvSpPr>
      <xdr:spPr>
        <a:xfrm>
          <a:off x="9401175" y="1739938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159783</xdr:rowOff>
    </xdr:from>
    <xdr:ext cx="469744" cy="259045"/>
    <xdr:sp macro="" textlink="">
      <xdr:nvSpPr>
        <xdr:cNvPr id="470" name="【市民会館】&#10;一人当たり面積該当値テキスト">
          <a:extLst>
            <a:ext uri="{FF2B5EF4-FFF2-40B4-BE49-F238E27FC236}">
              <a16:creationId xmlns:a16="http://schemas.microsoft.com/office/drawing/2014/main" id="{AA9BB3EF-A866-4004-BE29-0410FB4B2779}"/>
            </a:ext>
          </a:extLst>
        </xdr:cNvPr>
        <xdr:cNvSpPr txBox="1"/>
      </xdr:nvSpPr>
      <xdr:spPr>
        <a:xfrm>
          <a:off x="9467850" y="1732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73406</xdr:rowOff>
    </xdr:from>
    <xdr:to>
      <xdr:col>50</xdr:col>
      <xdr:colOff>165100</xdr:colOff>
      <xdr:row>108</xdr:row>
      <xdr:rowOff>3556</xdr:rowOff>
    </xdr:to>
    <xdr:sp macro="" textlink="">
      <xdr:nvSpPr>
        <xdr:cNvPr id="471" name="楕円 470">
          <a:extLst>
            <a:ext uri="{FF2B5EF4-FFF2-40B4-BE49-F238E27FC236}">
              <a16:creationId xmlns:a16="http://schemas.microsoft.com/office/drawing/2014/main" id="{BA6C3912-B4AE-4CBA-9C39-A11EF34313BD}"/>
            </a:ext>
          </a:extLst>
        </xdr:cNvPr>
        <xdr:cNvSpPr/>
      </xdr:nvSpPr>
      <xdr:spPr>
        <a:xfrm>
          <a:off x="8639175" y="173993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124206</xdr:rowOff>
    </xdr:from>
    <xdr:to>
      <xdr:col>55</xdr:col>
      <xdr:colOff>0</xdr:colOff>
      <xdr:row>107</xdr:row>
      <xdr:rowOff>124206</xdr:rowOff>
    </xdr:to>
    <xdr:cxnSp macro="">
      <xdr:nvCxnSpPr>
        <xdr:cNvPr id="472" name="直線コネクタ 471">
          <a:extLst>
            <a:ext uri="{FF2B5EF4-FFF2-40B4-BE49-F238E27FC236}">
              <a16:creationId xmlns:a16="http://schemas.microsoft.com/office/drawing/2014/main" id="{E02675E2-CD0A-453D-9048-369C9C4EA3B9}"/>
            </a:ext>
          </a:extLst>
        </xdr:cNvPr>
        <xdr:cNvCxnSpPr/>
      </xdr:nvCxnSpPr>
      <xdr:spPr>
        <a:xfrm>
          <a:off x="8686800" y="1744700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73406</xdr:rowOff>
    </xdr:from>
    <xdr:to>
      <xdr:col>46</xdr:col>
      <xdr:colOff>38100</xdr:colOff>
      <xdr:row>108</xdr:row>
      <xdr:rowOff>3556</xdr:rowOff>
    </xdr:to>
    <xdr:sp macro="" textlink="">
      <xdr:nvSpPr>
        <xdr:cNvPr id="473" name="楕円 472">
          <a:extLst>
            <a:ext uri="{FF2B5EF4-FFF2-40B4-BE49-F238E27FC236}">
              <a16:creationId xmlns:a16="http://schemas.microsoft.com/office/drawing/2014/main" id="{3DCB831A-B9E9-4BB4-A871-22CC3BBB8E49}"/>
            </a:ext>
          </a:extLst>
        </xdr:cNvPr>
        <xdr:cNvSpPr/>
      </xdr:nvSpPr>
      <xdr:spPr>
        <a:xfrm>
          <a:off x="7839075" y="173993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124206</xdr:rowOff>
    </xdr:from>
    <xdr:to>
      <xdr:col>50</xdr:col>
      <xdr:colOff>114300</xdr:colOff>
      <xdr:row>107</xdr:row>
      <xdr:rowOff>124206</xdr:rowOff>
    </xdr:to>
    <xdr:cxnSp macro="">
      <xdr:nvCxnSpPr>
        <xdr:cNvPr id="474" name="直線コネクタ 473">
          <a:extLst>
            <a:ext uri="{FF2B5EF4-FFF2-40B4-BE49-F238E27FC236}">
              <a16:creationId xmlns:a16="http://schemas.microsoft.com/office/drawing/2014/main" id="{1B78DAAD-761E-47A7-B53E-5E5047F991EB}"/>
            </a:ext>
          </a:extLst>
        </xdr:cNvPr>
        <xdr:cNvCxnSpPr/>
      </xdr:nvCxnSpPr>
      <xdr:spPr>
        <a:xfrm>
          <a:off x="7886700" y="1744700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77978</xdr:rowOff>
    </xdr:from>
    <xdr:to>
      <xdr:col>41</xdr:col>
      <xdr:colOff>101600</xdr:colOff>
      <xdr:row>108</xdr:row>
      <xdr:rowOff>8128</xdr:rowOff>
    </xdr:to>
    <xdr:sp macro="" textlink="">
      <xdr:nvSpPr>
        <xdr:cNvPr id="475" name="楕円 474">
          <a:extLst>
            <a:ext uri="{FF2B5EF4-FFF2-40B4-BE49-F238E27FC236}">
              <a16:creationId xmlns:a16="http://schemas.microsoft.com/office/drawing/2014/main" id="{6B1407ED-882B-463A-9430-BB7EA9E9B2DB}"/>
            </a:ext>
          </a:extLst>
        </xdr:cNvPr>
        <xdr:cNvSpPr/>
      </xdr:nvSpPr>
      <xdr:spPr>
        <a:xfrm>
          <a:off x="7029450" y="174039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124206</xdr:rowOff>
    </xdr:from>
    <xdr:to>
      <xdr:col>45</xdr:col>
      <xdr:colOff>177800</xdr:colOff>
      <xdr:row>107</xdr:row>
      <xdr:rowOff>128778</xdr:rowOff>
    </xdr:to>
    <xdr:cxnSp macro="">
      <xdr:nvCxnSpPr>
        <xdr:cNvPr id="476" name="直線コネクタ 475">
          <a:extLst>
            <a:ext uri="{FF2B5EF4-FFF2-40B4-BE49-F238E27FC236}">
              <a16:creationId xmlns:a16="http://schemas.microsoft.com/office/drawing/2014/main" id="{018370A5-0C68-4193-9607-0A9DEA0EB039}"/>
            </a:ext>
          </a:extLst>
        </xdr:cNvPr>
        <xdr:cNvCxnSpPr/>
      </xdr:nvCxnSpPr>
      <xdr:spPr>
        <a:xfrm flipV="1">
          <a:off x="7077075" y="17447006"/>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77978</xdr:rowOff>
    </xdr:from>
    <xdr:to>
      <xdr:col>36</xdr:col>
      <xdr:colOff>165100</xdr:colOff>
      <xdr:row>108</xdr:row>
      <xdr:rowOff>8128</xdr:rowOff>
    </xdr:to>
    <xdr:sp macro="" textlink="">
      <xdr:nvSpPr>
        <xdr:cNvPr id="477" name="楕円 476">
          <a:extLst>
            <a:ext uri="{FF2B5EF4-FFF2-40B4-BE49-F238E27FC236}">
              <a16:creationId xmlns:a16="http://schemas.microsoft.com/office/drawing/2014/main" id="{22F16AD3-D036-4064-BB60-4B7B7F480B2B}"/>
            </a:ext>
          </a:extLst>
        </xdr:cNvPr>
        <xdr:cNvSpPr/>
      </xdr:nvSpPr>
      <xdr:spPr>
        <a:xfrm>
          <a:off x="6238875" y="174039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128778</xdr:rowOff>
    </xdr:from>
    <xdr:to>
      <xdr:col>41</xdr:col>
      <xdr:colOff>50800</xdr:colOff>
      <xdr:row>107</xdr:row>
      <xdr:rowOff>128778</xdr:rowOff>
    </xdr:to>
    <xdr:cxnSp macro="">
      <xdr:nvCxnSpPr>
        <xdr:cNvPr id="478" name="直線コネクタ 477">
          <a:extLst>
            <a:ext uri="{FF2B5EF4-FFF2-40B4-BE49-F238E27FC236}">
              <a16:creationId xmlns:a16="http://schemas.microsoft.com/office/drawing/2014/main" id="{9A6D30DC-90A7-4719-8DAF-6B83C99F8FC0}"/>
            </a:ext>
          </a:extLst>
        </xdr:cNvPr>
        <xdr:cNvCxnSpPr/>
      </xdr:nvCxnSpPr>
      <xdr:spPr>
        <a:xfrm>
          <a:off x="6286500" y="1745157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79" name="n_1aveValue【市民会館】&#10;一人当たり面積">
          <a:extLst>
            <a:ext uri="{FF2B5EF4-FFF2-40B4-BE49-F238E27FC236}">
              <a16:creationId xmlns:a16="http://schemas.microsoft.com/office/drawing/2014/main" id="{F119A761-07FB-408A-A46D-177CA44D1A6D}"/>
            </a:ext>
          </a:extLst>
        </xdr:cNvPr>
        <xdr:cNvSpPr txBox="1"/>
      </xdr:nvSpPr>
      <xdr:spPr>
        <a:xfrm>
          <a:off x="8458277" y="168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480" name="n_2aveValue【市民会館】&#10;一人当たり面積">
          <a:extLst>
            <a:ext uri="{FF2B5EF4-FFF2-40B4-BE49-F238E27FC236}">
              <a16:creationId xmlns:a16="http://schemas.microsoft.com/office/drawing/2014/main" id="{71C369E9-7A78-48AB-9BFE-E71CE5C96763}"/>
            </a:ext>
          </a:extLst>
        </xdr:cNvPr>
        <xdr:cNvSpPr txBox="1"/>
      </xdr:nvSpPr>
      <xdr:spPr>
        <a:xfrm>
          <a:off x="7677227" y="168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65803</xdr:rowOff>
    </xdr:from>
    <xdr:ext cx="469744" cy="259045"/>
    <xdr:sp macro="" textlink="">
      <xdr:nvSpPr>
        <xdr:cNvPr id="481" name="n_3aveValue【市民会館】&#10;一人当たり面積">
          <a:extLst>
            <a:ext uri="{FF2B5EF4-FFF2-40B4-BE49-F238E27FC236}">
              <a16:creationId xmlns:a16="http://schemas.microsoft.com/office/drawing/2014/main" id="{CE2620B7-F695-499D-B9F0-62F8BC52C1F9}"/>
            </a:ext>
          </a:extLst>
        </xdr:cNvPr>
        <xdr:cNvSpPr txBox="1"/>
      </xdr:nvSpPr>
      <xdr:spPr>
        <a:xfrm>
          <a:off x="6867602" y="1690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120666</xdr:rowOff>
    </xdr:from>
    <xdr:ext cx="469744" cy="259045"/>
    <xdr:sp macro="" textlink="">
      <xdr:nvSpPr>
        <xdr:cNvPr id="482" name="n_4aveValue【市民会館】&#10;一人当たり面積">
          <a:extLst>
            <a:ext uri="{FF2B5EF4-FFF2-40B4-BE49-F238E27FC236}">
              <a16:creationId xmlns:a16="http://schemas.microsoft.com/office/drawing/2014/main" id="{8FB0984F-0815-4538-A3D1-6FD1E7E8C5A6}"/>
            </a:ext>
          </a:extLst>
        </xdr:cNvPr>
        <xdr:cNvSpPr txBox="1"/>
      </xdr:nvSpPr>
      <xdr:spPr>
        <a:xfrm>
          <a:off x="6067502" y="1696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166133</xdr:rowOff>
    </xdr:from>
    <xdr:ext cx="469744" cy="259045"/>
    <xdr:sp macro="" textlink="">
      <xdr:nvSpPr>
        <xdr:cNvPr id="483" name="n_1mainValue【市民会館】&#10;一人当たり面積">
          <a:extLst>
            <a:ext uri="{FF2B5EF4-FFF2-40B4-BE49-F238E27FC236}">
              <a16:creationId xmlns:a16="http://schemas.microsoft.com/office/drawing/2014/main" id="{CBA5FE10-C3E6-4C2C-A878-783C5BD0B4B3}"/>
            </a:ext>
          </a:extLst>
        </xdr:cNvPr>
        <xdr:cNvSpPr txBox="1"/>
      </xdr:nvSpPr>
      <xdr:spPr>
        <a:xfrm>
          <a:off x="8458277" y="1748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166133</xdr:rowOff>
    </xdr:from>
    <xdr:ext cx="469744" cy="259045"/>
    <xdr:sp macro="" textlink="">
      <xdr:nvSpPr>
        <xdr:cNvPr id="484" name="n_2mainValue【市民会館】&#10;一人当たり面積">
          <a:extLst>
            <a:ext uri="{FF2B5EF4-FFF2-40B4-BE49-F238E27FC236}">
              <a16:creationId xmlns:a16="http://schemas.microsoft.com/office/drawing/2014/main" id="{605B53FC-17EE-4F9C-A8F3-62455E72BC73}"/>
            </a:ext>
          </a:extLst>
        </xdr:cNvPr>
        <xdr:cNvSpPr txBox="1"/>
      </xdr:nvSpPr>
      <xdr:spPr>
        <a:xfrm>
          <a:off x="7677227" y="1748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170705</xdr:rowOff>
    </xdr:from>
    <xdr:ext cx="469744" cy="259045"/>
    <xdr:sp macro="" textlink="">
      <xdr:nvSpPr>
        <xdr:cNvPr id="485" name="n_3mainValue【市民会館】&#10;一人当たり面積">
          <a:extLst>
            <a:ext uri="{FF2B5EF4-FFF2-40B4-BE49-F238E27FC236}">
              <a16:creationId xmlns:a16="http://schemas.microsoft.com/office/drawing/2014/main" id="{F665CE30-B163-40B5-AF92-03F80AADE32F}"/>
            </a:ext>
          </a:extLst>
        </xdr:cNvPr>
        <xdr:cNvSpPr txBox="1"/>
      </xdr:nvSpPr>
      <xdr:spPr>
        <a:xfrm>
          <a:off x="6867602" y="1748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170705</xdr:rowOff>
    </xdr:from>
    <xdr:ext cx="469744" cy="259045"/>
    <xdr:sp macro="" textlink="">
      <xdr:nvSpPr>
        <xdr:cNvPr id="486" name="n_4mainValue【市民会館】&#10;一人当たり面積">
          <a:extLst>
            <a:ext uri="{FF2B5EF4-FFF2-40B4-BE49-F238E27FC236}">
              <a16:creationId xmlns:a16="http://schemas.microsoft.com/office/drawing/2014/main" id="{CEE7B184-60CF-476C-8968-D84D730EB6FA}"/>
            </a:ext>
          </a:extLst>
        </xdr:cNvPr>
        <xdr:cNvSpPr txBox="1"/>
      </xdr:nvSpPr>
      <xdr:spPr>
        <a:xfrm>
          <a:off x="6067502" y="1748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4AF0D0C5-C603-47AE-8D33-C85E469E6950}"/>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B1957BF8-D3C3-4AB6-90B4-1D1F3C7B18A9}"/>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46ACF510-CD3A-4CD9-8D4B-E2844336E498}"/>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E3434CCF-8D64-4100-BED0-9250E86E63E1}"/>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2EBDAACA-4C7C-4CB9-A099-9F897450FC86}"/>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244A0F3-74E0-4853-BBAA-8097804FAB6B}"/>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AB7387B9-B063-42E1-ADE4-1EBF98E411E1}"/>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D9ACB199-2504-4D92-B521-7291A895B974}"/>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1F1BD46F-FA7D-4D96-A2E4-C668930592A5}"/>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10856869-FC11-44D3-B0FF-5D4D1203A655}"/>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8DB5FE51-F251-4C76-B5F0-2D1069DEF937}"/>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762A4BE9-D175-45FA-A381-CBAFC73DA025}"/>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9414CAD3-F2F5-4FED-BBE7-6308F79E3D54}"/>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61B30ACD-F129-445B-93B8-EA1180E782CE}"/>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E73C4F30-7660-42E8-BBA4-1A1C5E3EB9C7}"/>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120A5F78-C192-4630-9255-C7D85ABE5DE1}"/>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D27898B7-2F14-4B68-AEBD-9752BFC89880}"/>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E808DCED-0410-42DC-9824-5374D83E8C37}"/>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1D5B4DE8-0F8C-46D8-9BA6-A504080D50CE}"/>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98F13161-68E9-4EBE-BF32-7070E9892F0D}"/>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1C4315C8-6C4B-4B1E-9027-E373BE68DCB1}"/>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78AFC61A-7D18-4059-92F3-1996E628AF6D}"/>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4D0FFD5A-9C3A-450D-9F49-2C490583634E}"/>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49B845CA-C2DB-495E-8508-16361AA1B6F5}"/>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13335</xdr:rowOff>
    </xdr:from>
    <xdr:to>
      <xdr:col>85</xdr:col>
      <xdr:colOff>126364</xdr:colOff>
      <xdr:row>42</xdr:row>
      <xdr:rowOff>11430</xdr:rowOff>
    </xdr:to>
    <xdr:cxnSp macro="">
      <xdr:nvCxnSpPr>
        <xdr:cNvPr id="511" name="直線コネクタ 510">
          <a:extLst>
            <a:ext uri="{FF2B5EF4-FFF2-40B4-BE49-F238E27FC236}">
              <a16:creationId xmlns:a16="http://schemas.microsoft.com/office/drawing/2014/main" id="{180E0A00-6D3C-485D-8EE2-D75054B03BBD}"/>
            </a:ext>
          </a:extLst>
        </xdr:cNvPr>
        <xdr:cNvCxnSpPr/>
      </xdr:nvCxnSpPr>
      <xdr:spPr>
        <a:xfrm flipV="1">
          <a:off x="14696439" y="567753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494B6338-1CF2-43BD-BC67-9E5B7C3FDEBC}"/>
            </a:ext>
          </a:extLst>
        </xdr:cNvPr>
        <xdr:cNvSpPr txBox="1"/>
      </xdr:nvSpPr>
      <xdr:spPr>
        <a:xfrm>
          <a:off x="14735175" y="6812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13" name="直線コネクタ 512">
          <a:extLst>
            <a:ext uri="{FF2B5EF4-FFF2-40B4-BE49-F238E27FC236}">
              <a16:creationId xmlns:a16="http://schemas.microsoft.com/office/drawing/2014/main" id="{C44360AB-9C23-4028-A19D-EE40B246CDDA}"/>
            </a:ext>
          </a:extLst>
        </xdr:cNvPr>
        <xdr:cNvCxnSpPr/>
      </xdr:nvCxnSpPr>
      <xdr:spPr>
        <a:xfrm>
          <a:off x="14611350" y="6809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131462</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CF7C79B1-A650-4556-BEB4-926B174533D4}"/>
            </a:ext>
          </a:extLst>
        </xdr:cNvPr>
        <xdr:cNvSpPr txBox="1"/>
      </xdr:nvSpPr>
      <xdr:spPr>
        <a:xfrm>
          <a:off x="14735175"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13335</xdr:rowOff>
    </xdr:from>
    <xdr:to>
      <xdr:col>86</xdr:col>
      <xdr:colOff>25400</xdr:colOff>
      <xdr:row>35</xdr:row>
      <xdr:rowOff>13335</xdr:rowOff>
    </xdr:to>
    <xdr:cxnSp macro="">
      <xdr:nvCxnSpPr>
        <xdr:cNvPr id="515" name="直線コネクタ 514">
          <a:extLst>
            <a:ext uri="{FF2B5EF4-FFF2-40B4-BE49-F238E27FC236}">
              <a16:creationId xmlns:a16="http://schemas.microsoft.com/office/drawing/2014/main" id="{2A79BA8E-6111-42BB-B3C1-F1C31DBB453B}"/>
            </a:ext>
          </a:extLst>
        </xdr:cNvPr>
        <xdr:cNvCxnSpPr/>
      </xdr:nvCxnSpPr>
      <xdr:spPr>
        <a:xfrm>
          <a:off x="14611350" y="5677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E592C018-A73F-4B25-8216-0A7EF34A20CF}"/>
            </a:ext>
          </a:extLst>
        </xdr:cNvPr>
        <xdr:cNvSpPr txBox="1"/>
      </xdr:nvSpPr>
      <xdr:spPr>
        <a:xfrm>
          <a:off x="14735175" y="5997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17" name="フローチャート: 判断 516">
          <a:extLst>
            <a:ext uri="{FF2B5EF4-FFF2-40B4-BE49-F238E27FC236}">
              <a16:creationId xmlns:a16="http://schemas.microsoft.com/office/drawing/2014/main" id="{D670AB0F-729A-40D4-90B5-4A4FF169436E}"/>
            </a:ext>
          </a:extLst>
        </xdr:cNvPr>
        <xdr:cNvSpPr/>
      </xdr:nvSpPr>
      <xdr:spPr>
        <a:xfrm>
          <a:off x="14649450" y="60191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143510</xdr:rowOff>
    </xdr:from>
    <xdr:to>
      <xdr:col>81</xdr:col>
      <xdr:colOff>101600</xdr:colOff>
      <xdr:row>37</xdr:row>
      <xdr:rowOff>73660</xdr:rowOff>
    </xdr:to>
    <xdr:sp macro="" textlink="">
      <xdr:nvSpPr>
        <xdr:cNvPr id="518" name="フローチャート: 判断 517">
          <a:extLst>
            <a:ext uri="{FF2B5EF4-FFF2-40B4-BE49-F238E27FC236}">
              <a16:creationId xmlns:a16="http://schemas.microsoft.com/office/drawing/2014/main" id="{10E2E7EE-3DE5-49A4-BC42-42D0668EC14B}"/>
            </a:ext>
          </a:extLst>
        </xdr:cNvPr>
        <xdr:cNvSpPr/>
      </xdr:nvSpPr>
      <xdr:spPr>
        <a:xfrm>
          <a:off x="13887450" y="59696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519" name="フローチャート: 判断 518">
          <a:extLst>
            <a:ext uri="{FF2B5EF4-FFF2-40B4-BE49-F238E27FC236}">
              <a16:creationId xmlns:a16="http://schemas.microsoft.com/office/drawing/2014/main" id="{212E48FB-7474-46D6-84F1-C1FF0D529A86}"/>
            </a:ext>
          </a:extLst>
        </xdr:cNvPr>
        <xdr:cNvSpPr/>
      </xdr:nvSpPr>
      <xdr:spPr>
        <a:xfrm>
          <a:off x="13096875" y="59124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20" name="フローチャート: 判断 519">
          <a:extLst>
            <a:ext uri="{FF2B5EF4-FFF2-40B4-BE49-F238E27FC236}">
              <a16:creationId xmlns:a16="http://schemas.microsoft.com/office/drawing/2014/main" id="{5556B64E-222B-4322-B774-2148DFDFD825}"/>
            </a:ext>
          </a:extLst>
        </xdr:cNvPr>
        <xdr:cNvSpPr/>
      </xdr:nvSpPr>
      <xdr:spPr>
        <a:xfrm>
          <a:off x="12296775" y="60071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521" name="フローチャート: 判断 520">
          <a:extLst>
            <a:ext uri="{FF2B5EF4-FFF2-40B4-BE49-F238E27FC236}">
              <a16:creationId xmlns:a16="http://schemas.microsoft.com/office/drawing/2014/main" id="{4A897580-CC66-4106-AEFC-F3DF0FD9FEA5}"/>
            </a:ext>
          </a:extLst>
        </xdr:cNvPr>
        <xdr:cNvSpPr/>
      </xdr:nvSpPr>
      <xdr:spPr>
        <a:xfrm>
          <a:off x="11487150" y="59924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7BEBF414-8F54-4850-898D-18199216C0C8}"/>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2ADD350D-5DF2-4B92-B233-A71E1F643B70}"/>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6243CCD5-92FA-4DAF-8FC8-741FAD525419}"/>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FB2806B-3C77-4DC2-A0D7-8A0F1C1FE03A}"/>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E2C151D-FD16-4083-B0BA-4EC1DFABF04A}"/>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164465</xdr:rowOff>
    </xdr:from>
    <xdr:to>
      <xdr:col>85</xdr:col>
      <xdr:colOff>177800</xdr:colOff>
      <xdr:row>35</xdr:row>
      <xdr:rowOff>94615</xdr:rowOff>
    </xdr:to>
    <xdr:sp macro="" textlink="">
      <xdr:nvSpPr>
        <xdr:cNvPr id="527" name="楕円 526">
          <a:extLst>
            <a:ext uri="{FF2B5EF4-FFF2-40B4-BE49-F238E27FC236}">
              <a16:creationId xmlns:a16="http://schemas.microsoft.com/office/drawing/2014/main" id="{6C316C61-62C7-4962-BEC3-515E0402B7EA}"/>
            </a:ext>
          </a:extLst>
        </xdr:cNvPr>
        <xdr:cNvSpPr/>
      </xdr:nvSpPr>
      <xdr:spPr>
        <a:xfrm>
          <a:off x="14649450" y="56667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87012</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89D41613-8125-4683-88D8-6FBA98721D66}"/>
            </a:ext>
          </a:extLst>
        </xdr:cNvPr>
        <xdr:cNvSpPr txBox="1"/>
      </xdr:nvSpPr>
      <xdr:spPr>
        <a:xfrm>
          <a:off x="14735175"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88265</xdr:rowOff>
    </xdr:from>
    <xdr:to>
      <xdr:col>81</xdr:col>
      <xdr:colOff>101600</xdr:colOff>
      <xdr:row>35</xdr:row>
      <xdr:rowOff>18415</xdr:rowOff>
    </xdr:to>
    <xdr:sp macro="" textlink="">
      <xdr:nvSpPr>
        <xdr:cNvPr id="529" name="楕円 528">
          <a:extLst>
            <a:ext uri="{FF2B5EF4-FFF2-40B4-BE49-F238E27FC236}">
              <a16:creationId xmlns:a16="http://schemas.microsoft.com/office/drawing/2014/main" id="{8BA529D3-224B-4967-A8FF-2CD264791528}"/>
            </a:ext>
          </a:extLst>
        </xdr:cNvPr>
        <xdr:cNvSpPr/>
      </xdr:nvSpPr>
      <xdr:spPr>
        <a:xfrm>
          <a:off x="13887450" y="55905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139065</xdr:rowOff>
    </xdr:from>
    <xdr:to>
      <xdr:col>85</xdr:col>
      <xdr:colOff>127000</xdr:colOff>
      <xdr:row>35</xdr:row>
      <xdr:rowOff>43815</xdr:rowOff>
    </xdr:to>
    <xdr:cxnSp macro="">
      <xdr:nvCxnSpPr>
        <xdr:cNvPr id="530" name="直線コネクタ 529">
          <a:extLst>
            <a:ext uri="{FF2B5EF4-FFF2-40B4-BE49-F238E27FC236}">
              <a16:creationId xmlns:a16="http://schemas.microsoft.com/office/drawing/2014/main" id="{899BB6F4-FB47-4397-9E44-EB2E386033BD}"/>
            </a:ext>
          </a:extLst>
        </xdr:cNvPr>
        <xdr:cNvCxnSpPr/>
      </xdr:nvCxnSpPr>
      <xdr:spPr>
        <a:xfrm>
          <a:off x="13935075" y="5647690"/>
          <a:ext cx="762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44450</xdr:rowOff>
    </xdr:from>
    <xdr:to>
      <xdr:col>76</xdr:col>
      <xdr:colOff>165100</xdr:colOff>
      <xdr:row>34</xdr:row>
      <xdr:rowOff>146050</xdr:rowOff>
    </xdr:to>
    <xdr:sp macro="" textlink="">
      <xdr:nvSpPr>
        <xdr:cNvPr id="531" name="楕円 530">
          <a:extLst>
            <a:ext uri="{FF2B5EF4-FFF2-40B4-BE49-F238E27FC236}">
              <a16:creationId xmlns:a16="http://schemas.microsoft.com/office/drawing/2014/main" id="{FEAF8B9E-6BE8-43EF-B86C-792314DF6399}"/>
            </a:ext>
          </a:extLst>
        </xdr:cNvPr>
        <xdr:cNvSpPr/>
      </xdr:nvSpPr>
      <xdr:spPr>
        <a:xfrm>
          <a:off x="13096875" y="5553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95250</xdr:rowOff>
    </xdr:from>
    <xdr:to>
      <xdr:col>81</xdr:col>
      <xdr:colOff>50800</xdr:colOff>
      <xdr:row>34</xdr:row>
      <xdr:rowOff>139065</xdr:rowOff>
    </xdr:to>
    <xdr:cxnSp macro="">
      <xdr:nvCxnSpPr>
        <xdr:cNvPr id="532" name="直線コネクタ 531">
          <a:extLst>
            <a:ext uri="{FF2B5EF4-FFF2-40B4-BE49-F238E27FC236}">
              <a16:creationId xmlns:a16="http://schemas.microsoft.com/office/drawing/2014/main" id="{06701775-AECA-40F8-8B10-29344E75224F}"/>
            </a:ext>
          </a:extLst>
        </xdr:cNvPr>
        <xdr:cNvCxnSpPr/>
      </xdr:nvCxnSpPr>
      <xdr:spPr>
        <a:xfrm>
          <a:off x="13144500" y="5600700"/>
          <a:ext cx="7905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76835</xdr:rowOff>
    </xdr:from>
    <xdr:to>
      <xdr:col>72</xdr:col>
      <xdr:colOff>38100</xdr:colOff>
      <xdr:row>37</xdr:row>
      <xdr:rowOff>6985</xdr:rowOff>
    </xdr:to>
    <xdr:sp macro="" textlink="">
      <xdr:nvSpPr>
        <xdr:cNvPr id="533" name="楕円 532">
          <a:extLst>
            <a:ext uri="{FF2B5EF4-FFF2-40B4-BE49-F238E27FC236}">
              <a16:creationId xmlns:a16="http://schemas.microsoft.com/office/drawing/2014/main" id="{7AB32786-840F-4571-B9C2-90AB3FE2A3F6}"/>
            </a:ext>
          </a:extLst>
        </xdr:cNvPr>
        <xdr:cNvSpPr/>
      </xdr:nvSpPr>
      <xdr:spPr>
        <a:xfrm>
          <a:off x="12296775" y="5906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95250</xdr:rowOff>
    </xdr:from>
    <xdr:to>
      <xdr:col>76</xdr:col>
      <xdr:colOff>114300</xdr:colOff>
      <xdr:row>36</xdr:row>
      <xdr:rowOff>127635</xdr:rowOff>
    </xdr:to>
    <xdr:cxnSp macro="">
      <xdr:nvCxnSpPr>
        <xdr:cNvPr id="534" name="直線コネクタ 533">
          <a:extLst>
            <a:ext uri="{FF2B5EF4-FFF2-40B4-BE49-F238E27FC236}">
              <a16:creationId xmlns:a16="http://schemas.microsoft.com/office/drawing/2014/main" id="{D64775A1-3715-44D0-B863-361E2646E99D}"/>
            </a:ext>
          </a:extLst>
        </xdr:cNvPr>
        <xdr:cNvCxnSpPr/>
      </xdr:nvCxnSpPr>
      <xdr:spPr>
        <a:xfrm flipV="1">
          <a:off x="12344400" y="5600700"/>
          <a:ext cx="800100" cy="35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23495</xdr:rowOff>
    </xdr:from>
    <xdr:to>
      <xdr:col>67</xdr:col>
      <xdr:colOff>101600</xdr:colOff>
      <xdr:row>36</xdr:row>
      <xdr:rowOff>125095</xdr:rowOff>
    </xdr:to>
    <xdr:sp macro="" textlink="">
      <xdr:nvSpPr>
        <xdr:cNvPr id="535" name="楕円 534">
          <a:extLst>
            <a:ext uri="{FF2B5EF4-FFF2-40B4-BE49-F238E27FC236}">
              <a16:creationId xmlns:a16="http://schemas.microsoft.com/office/drawing/2014/main" id="{A12DD135-29AE-4C9F-8C45-95FBAAFD5F01}"/>
            </a:ext>
          </a:extLst>
        </xdr:cNvPr>
        <xdr:cNvSpPr/>
      </xdr:nvSpPr>
      <xdr:spPr>
        <a:xfrm>
          <a:off x="11487150" y="58559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74295</xdr:rowOff>
    </xdr:from>
    <xdr:to>
      <xdr:col>71</xdr:col>
      <xdr:colOff>177800</xdr:colOff>
      <xdr:row>36</xdr:row>
      <xdr:rowOff>127635</xdr:rowOff>
    </xdr:to>
    <xdr:cxnSp macro="">
      <xdr:nvCxnSpPr>
        <xdr:cNvPr id="536" name="直線コネクタ 535">
          <a:extLst>
            <a:ext uri="{FF2B5EF4-FFF2-40B4-BE49-F238E27FC236}">
              <a16:creationId xmlns:a16="http://schemas.microsoft.com/office/drawing/2014/main" id="{F54FD1C0-11E5-43C5-BD40-6DFADA231532}"/>
            </a:ext>
          </a:extLst>
        </xdr:cNvPr>
        <xdr:cNvCxnSpPr/>
      </xdr:nvCxnSpPr>
      <xdr:spPr>
        <a:xfrm>
          <a:off x="11534775" y="5903595"/>
          <a:ext cx="809625"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64787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5741B020-2B6F-4E5C-B3EB-93FC4166DD17}"/>
            </a:ext>
          </a:extLst>
        </xdr:cNvPr>
        <xdr:cNvSpPr txBox="1"/>
      </xdr:nvSpPr>
      <xdr:spPr>
        <a:xfrm>
          <a:off x="13745219"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7637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677E8070-B141-4D73-91A8-78EE1DCAC118}"/>
            </a:ext>
          </a:extLst>
        </xdr:cNvPr>
        <xdr:cNvSpPr txBox="1"/>
      </xdr:nvSpPr>
      <xdr:spPr>
        <a:xfrm>
          <a:off x="12964169"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37ED0A5A-90D3-441E-B6F6-9AA504EC3663}"/>
            </a:ext>
          </a:extLst>
        </xdr:cNvPr>
        <xdr:cNvSpPr txBox="1"/>
      </xdr:nvSpPr>
      <xdr:spPr>
        <a:xfrm>
          <a:off x="12164069"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6CA6AEB0-D121-41CF-94B8-542171E8DE2F}"/>
            </a:ext>
          </a:extLst>
        </xdr:cNvPr>
        <xdr:cNvSpPr txBox="1"/>
      </xdr:nvSpPr>
      <xdr:spPr>
        <a:xfrm>
          <a:off x="113544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34942</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40A046C-5C53-49B0-9DD0-65DC748A6C2A}"/>
            </a:ext>
          </a:extLst>
        </xdr:cNvPr>
        <xdr:cNvSpPr txBox="1"/>
      </xdr:nvSpPr>
      <xdr:spPr>
        <a:xfrm>
          <a:off x="13745219"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162577</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4150E8E3-8018-43A8-9AFF-E691CF4FE8CE}"/>
            </a:ext>
          </a:extLst>
        </xdr:cNvPr>
        <xdr:cNvSpPr txBox="1"/>
      </xdr:nvSpPr>
      <xdr:spPr>
        <a:xfrm>
          <a:off x="12964169" y="534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6763633F-E68D-4AB9-8551-6DC30D91B4E7}"/>
            </a:ext>
          </a:extLst>
        </xdr:cNvPr>
        <xdr:cNvSpPr txBox="1"/>
      </xdr:nvSpPr>
      <xdr:spPr>
        <a:xfrm>
          <a:off x="12164069" y="569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141622</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28A17580-ED77-40EE-BBC0-9484097E087B}"/>
            </a:ext>
          </a:extLst>
        </xdr:cNvPr>
        <xdr:cNvSpPr txBox="1"/>
      </xdr:nvSpPr>
      <xdr:spPr>
        <a:xfrm>
          <a:off x="11354444"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2C99EE06-347B-47A8-9076-823D004C9675}"/>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2A2F871B-52BE-4808-B6F5-E4B26E05BD32}"/>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5EBD35AF-58D9-4DF5-9FAC-9D9264AC2D72}"/>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63F0EF1F-82B2-4E81-8A70-398F0ECB2628}"/>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F3BB4451-7E88-4F50-B907-6278BD0990B8}"/>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41338F8A-1635-4655-9F06-D792A2556C84}"/>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FBC2ACF6-BCDB-4CEB-BCB4-4EDFD921E5FF}"/>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68CBAF83-EF22-4FA2-A19B-E3262229A778}"/>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F4A2E366-7892-4C60-AEE7-A1AA23B9A073}"/>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FFB7A5F3-9277-449C-A92C-0EF3AAEA0047}"/>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88F7838A-1416-447D-B51E-AE8D47FD68BC}"/>
            </a:ext>
          </a:extLst>
        </xdr:cNvPr>
        <xdr:cNvCxnSpPr/>
      </xdr:nvCxnSpPr>
      <xdr:spPr>
        <a:xfrm>
          <a:off x="16459200" y="6657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718EB77B-38BD-4FAA-B8D1-1C7367E677EA}"/>
            </a:ext>
          </a:extLst>
        </xdr:cNvPr>
        <xdr:cNvSpPr txBox="1"/>
      </xdr:nvSpPr>
      <xdr:spPr>
        <a:xfrm>
          <a:off x="16248514" y="65221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388AE93B-BA94-44FF-8507-63AD6302C805}"/>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8E8CD8C8-4AD5-40CB-BD34-52A90E47BF7C}"/>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37FD394C-238E-408C-8707-D3B57B33DB26}"/>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E8C753DE-DEEE-4E74-BFBB-BF8AEC528C4C}"/>
            </a:ext>
          </a:extLst>
        </xdr:cNvPr>
        <xdr:cNvSpPr txBox="1"/>
      </xdr:nvSpPr>
      <xdr:spPr>
        <a:xfrm>
          <a:off x="15936806"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28124ADD-452A-4077-8002-41E72975088A}"/>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842F047B-C112-4F10-8811-0132C96B26DA}"/>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870A836B-E0DF-4EC8-A9D2-F3AB3C65212A}"/>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5243</xdr:rowOff>
    </xdr:from>
    <xdr:to>
      <xdr:col>116</xdr:col>
      <xdr:colOff>62864</xdr:colOff>
      <xdr:row>41</xdr:row>
      <xdr:rowOff>10386</xdr:rowOff>
    </xdr:to>
    <xdr:cxnSp macro="">
      <xdr:nvCxnSpPr>
        <xdr:cNvPr id="564" name="直線コネクタ 563">
          <a:extLst>
            <a:ext uri="{FF2B5EF4-FFF2-40B4-BE49-F238E27FC236}">
              <a16:creationId xmlns:a16="http://schemas.microsoft.com/office/drawing/2014/main" id="{4741D0F6-028E-4D93-BE36-41F6AFE3B16E}"/>
            </a:ext>
          </a:extLst>
        </xdr:cNvPr>
        <xdr:cNvCxnSpPr/>
      </xdr:nvCxnSpPr>
      <xdr:spPr>
        <a:xfrm flipV="1">
          <a:off x="19954239" y="5513868"/>
          <a:ext cx="0" cy="11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14213</xdr:rowOff>
    </xdr:from>
    <xdr:ext cx="469744" cy="259045"/>
    <xdr:sp macro="" textlink="">
      <xdr:nvSpPr>
        <xdr:cNvPr id="565" name="【一般廃棄物処理施設】&#10;一人当たり有形固定資産（償却資産）額最小値テキスト">
          <a:extLst>
            <a:ext uri="{FF2B5EF4-FFF2-40B4-BE49-F238E27FC236}">
              <a16:creationId xmlns:a16="http://schemas.microsoft.com/office/drawing/2014/main" id="{DF0020F3-93FC-4651-A84E-D9AE1CB0D4D9}"/>
            </a:ext>
          </a:extLst>
        </xdr:cNvPr>
        <xdr:cNvSpPr txBox="1"/>
      </xdr:nvSpPr>
      <xdr:spPr>
        <a:xfrm>
          <a:off x="19992975" y="664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10386</xdr:rowOff>
    </xdr:from>
    <xdr:to>
      <xdr:col>116</xdr:col>
      <xdr:colOff>152400</xdr:colOff>
      <xdr:row>41</xdr:row>
      <xdr:rowOff>10386</xdr:rowOff>
    </xdr:to>
    <xdr:cxnSp macro="">
      <xdr:nvCxnSpPr>
        <xdr:cNvPr id="566" name="直線コネクタ 565">
          <a:extLst>
            <a:ext uri="{FF2B5EF4-FFF2-40B4-BE49-F238E27FC236}">
              <a16:creationId xmlns:a16="http://schemas.microsoft.com/office/drawing/2014/main" id="{5DB32B2C-379A-4269-895B-C31A0C59E217}"/>
            </a:ext>
          </a:extLst>
        </xdr:cNvPr>
        <xdr:cNvCxnSpPr/>
      </xdr:nvCxnSpPr>
      <xdr:spPr>
        <a:xfrm>
          <a:off x="19878675" y="66461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123370</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BC19FB47-5C6B-4CCA-AA3D-24785160DAF4}"/>
            </a:ext>
          </a:extLst>
        </xdr:cNvPr>
        <xdr:cNvSpPr txBox="1"/>
      </xdr:nvSpPr>
      <xdr:spPr>
        <a:xfrm>
          <a:off x="19992975" y="530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5243</xdr:rowOff>
    </xdr:from>
    <xdr:to>
      <xdr:col>116</xdr:col>
      <xdr:colOff>152400</xdr:colOff>
      <xdr:row>34</xdr:row>
      <xdr:rowOff>5243</xdr:rowOff>
    </xdr:to>
    <xdr:cxnSp macro="">
      <xdr:nvCxnSpPr>
        <xdr:cNvPr id="568" name="直線コネクタ 567">
          <a:extLst>
            <a:ext uri="{FF2B5EF4-FFF2-40B4-BE49-F238E27FC236}">
              <a16:creationId xmlns:a16="http://schemas.microsoft.com/office/drawing/2014/main" id="{6CAEA245-BFC7-42BE-9E8B-3440DD9251D7}"/>
            </a:ext>
          </a:extLst>
        </xdr:cNvPr>
        <xdr:cNvCxnSpPr/>
      </xdr:nvCxnSpPr>
      <xdr:spPr>
        <a:xfrm>
          <a:off x="19878675" y="55138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149011</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E85DFD50-597A-40D7-B5D7-31F4A898BA22}"/>
            </a:ext>
          </a:extLst>
        </xdr:cNvPr>
        <xdr:cNvSpPr txBox="1"/>
      </xdr:nvSpPr>
      <xdr:spPr>
        <a:xfrm>
          <a:off x="19992975" y="61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170584</xdr:rowOff>
    </xdr:from>
    <xdr:to>
      <xdr:col>116</xdr:col>
      <xdr:colOff>114300</xdr:colOff>
      <xdr:row>38</xdr:row>
      <xdr:rowOff>100734</xdr:rowOff>
    </xdr:to>
    <xdr:sp macro="" textlink="">
      <xdr:nvSpPr>
        <xdr:cNvPr id="570" name="フローチャート: 判断 569">
          <a:extLst>
            <a:ext uri="{FF2B5EF4-FFF2-40B4-BE49-F238E27FC236}">
              <a16:creationId xmlns:a16="http://schemas.microsoft.com/office/drawing/2014/main" id="{717F2428-D644-4CC4-810B-D64EF7722E1F}"/>
            </a:ext>
          </a:extLst>
        </xdr:cNvPr>
        <xdr:cNvSpPr/>
      </xdr:nvSpPr>
      <xdr:spPr>
        <a:xfrm>
          <a:off x="19897725" y="61522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xdr:rowOff>
    </xdr:from>
    <xdr:to>
      <xdr:col>112</xdr:col>
      <xdr:colOff>38100</xdr:colOff>
      <xdr:row>38</xdr:row>
      <xdr:rowOff>101637</xdr:rowOff>
    </xdr:to>
    <xdr:sp macro="" textlink="">
      <xdr:nvSpPr>
        <xdr:cNvPr id="571" name="フローチャート: 判断 570">
          <a:extLst>
            <a:ext uri="{FF2B5EF4-FFF2-40B4-BE49-F238E27FC236}">
              <a16:creationId xmlns:a16="http://schemas.microsoft.com/office/drawing/2014/main" id="{E83AF95C-4E2C-4157-8E43-9F2699A18EDD}"/>
            </a:ext>
          </a:extLst>
        </xdr:cNvPr>
        <xdr:cNvSpPr/>
      </xdr:nvSpPr>
      <xdr:spPr>
        <a:xfrm>
          <a:off x="19154775" y="615318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13256</xdr:rowOff>
    </xdr:from>
    <xdr:to>
      <xdr:col>107</xdr:col>
      <xdr:colOff>101600</xdr:colOff>
      <xdr:row>38</xdr:row>
      <xdr:rowOff>114856</xdr:rowOff>
    </xdr:to>
    <xdr:sp macro="" textlink="">
      <xdr:nvSpPr>
        <xdr:cNvPr id="572" name="フローチャート: 判断 571">
          <a:extLst>
            <a:ext uri="{FF2B5EF4-FFF2-40B4-BE49-F238E27FC236}">
              <a16:creationId xmlns:a16="http://schemas.microsoft.com/office/drawing/2014/main" id="{65A0F69E-F791-4776-B3E5-8F41EFC4F534}"/>
            </a:ext>
          </a:extLst>
        </xdr:cNvPr>
        <xdr:cNvSpPr/>
      </xdr:nvSpPr>
      <xdr:spPr>
        <a:xfrm>
          <a:off x="18345150" y="616323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37670</xdr:rowOff>
    </xdr:from>
    <xdr:to>
      <xdr:col>102</xdr:col>
      <xdr:colOff>165100</xdr:colOff>
      <xdr:row>38</xdr:row>
      <xdr:rowOff>139270</xdr:rowOff>
    </xdr:to>
    <xdr:sp macro="" textlink="">
      <xdr:nvSpPr>
        <xdr:cNvPr id="573" name="フローチャート: 判断 572">
          <a:extLst>
            <a:ext uri="{FF2B5EF4-FFF2-40B4-BE49-F238E27FC236}">
              <a16:creationId xmlns:a16="http://schemas.microsoft.com/office/drawing/2014/main" id="{07965CB6-8DC5-4016-AE09-015E6DDD0E87}"/>
            </a:ext>
          </a:extLst>
        </xdr:cNvPr>
        <xdr:cNvSpPr/>
      </xdr:nvSpPr>
      <xdr:spPr>
        <a:xfrm>
          <a:off x="17554575" y="61908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46386</xdr:rowOff>
    </xdr:from>
    <xdr:to>
      <xdr:col>98</xdr:col>
      <xdr:colOff>38100</xdr:colOff>
      <xdr:row>38</xdr:row>
      <xdr:rowOff>147986</xdr:rowOff>
    </xdr:to>
    <xdr:sp macro="" textlink="">
      <xdr:nvSpPr>
        <xdr:cNvPr id="574" name="フローチャート: 判断 573">
          <a:extLst>
            <a:ext uri="{FF2B5EF4-FFF2-40B4-BE49-F238E27FC236}">
              <a16:creationId xmlns:a16="http://schemas.microsoft.com/office/drawing/2014/main" id="{AA8F0419-CA00-4E1D-9501-6B90CDC23A96}"/>
            </a:ext>
          </a:extLst>
        </xdr:cNvPr>
        <xdr:cNvSpPr/>
      </xdr:nvSpPr>
      <xdr:spPr>
        <a:xfrm>
          <a:off x="16754475" y="62027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8893F2F6-7057-4B92-9995-C6776CA44059}"/>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9F798643-C771-4639-8BB8-1D0BE2E45D22}"/>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0696D04-79AA-4480-B2F2-25F9B9A33E50}"/>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F39BD91-5893-4E23-ADCD-2751C1C5B73E}"/>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DB437C35-DFAC-44AD-B598-8A105BE287A3}"/>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32309</xdr:rowOff>
    </xdr:from>
    <xdr:to>
      <xdr:col>116</xdr:col>
      <xdr:colOff>114300</xdr:colOff>
      <xdr:row>37</xdr:row>
      <xdr:rowOff>133909</xdr:rowOff>
    </xdr:to>
    <xdr:sp macro="" textlink="">
      <xdr:nvSpPr>
        <xdr:cNvPr id="580" name="楕円 579">
          <a:extLst>
            <a:ext uri="{FF2B5EF4-FFF2-40B4-BE49-F238E27FC236}">
              <a16:creationId xmlns:a16="http://schemas.microsoft.com/office/drawing/2014/main" id="{7CBC5AC0-4328-4376-B870-9EF18D79420F}"/>
            </a:ext>
          </a:extLst>
        </xdr:cNvPr>
        <xdr:cNvSpPr/>
      </xdr:nvSpPr>
      <xdr:spPr>
        <a:xfrm>
          <a:off x="19897725" y="602035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55186</xdr:rowOff>
    </xdr:from>
    <xdr:ext cx="599010" cy="259045"/>
    <xdr:sp macro="" textlink="">
      <xdr:nvSpPr>
        <xdr:cNvPr id="581" name="【一般廃棄物処理施設】&#10;一人当たり有形固定資産（償却資産）額該当値テキスト">
          <a:extLst>
            <a:ext uri="{FF2B5EF4-FFF2-40B4-BE49-F238E27FC236}">
              <a16:creationId xmlns:a16="http://schemas.microsoft.com/office/drawing/2014/main" id="{0F17D5EF-2105-4CA1-A74B-D182123AB179}"/>
            </a:ext>
          </a:extLst>
        </xdr:cNvPr>
        <xdr:cNvSpPr txBox="1"/>
      </xdr:nvSpPr>
      <xdr:spPr>
        <a:xfrm>
          <a:off x="19992975" y="588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37933</xdr:rowOff>
    </xdr:from>
    <xdr:to>
      <xdr:col>112</xdr:col>
      <xdr:colOff>38100</xdr:colOff>
      <xdr:row>37</xdr:row>
      <xdr:rowOff>139533</xdr:rowOff>
    </xdr:to>
    <xdr:sp macro="" textlink="">
      <xdr:nvSpPr>
        <xdr:cNvPr id="582" name="楕円 581">
          <a:extLst>
            <a:ext uri="{FF2B5EF4-FFF2-40B4-BE49-F238E27FC236}">
              <a16:creationId xmlns:a16="http://schemas.microsoft.com/office/drawing/2014/main" id="{F717E6C5-9674-4F8C-82CA-E6689DB723C6}"/>
            </a:ext>
          </a:extLst>
        </xdr:cNvPr>
        <xdr:cNvSpPr/>
      </xdr:nvSpPr>
      <xdr:spPr>
        <a:xfrm>
          <a:off x="19154775" y="602915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83109</xdr:rowOff>
    </xdr:from>
    <xdr:to>
      <xdr:col>116</xdr:col>
      <xdr:colOff>63500</xdr:colOff>
      <xdr:row>37</xdr:row>
      <xdr:rowOff>88733</xdr:rowOff>
    </xdr:to>
    <xdr:cxnSp macro="">
      <xdr:nvCxnSpPr>
        <xdr:cNvPr id="583" name="直線コネクタ 582">
          <a:extLst>
            <a:ext uri="{FF2B5EF4-FFF2-40B4-BE49-F238E27FC236}">
              <a16:creationId xmlns:a16="http://schemas.microsoft.com/office/drawing/2014/main" id="{A08EB9F2-6438-4343-87EB-850DA06BFF32}"/>
            </a:ext>
          </a:extLst>
        </xdr:cNvPr>
        <xdr:cNvCxnSpPr/>
      </xdr:nvCxnSpPr>
      <xdr:spPr>
        <a:xfrm flipV="1">
          <a:off x="19202400" y="607750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26714</xdr:rowOff>
    </xdr:from>
    <xdr:to>
      <xdr:col>107</xdr:col>
      <xdr:colOff>101600</xdr:colOff>
      <xdr:row>37</xdr:row>
      <xdr:rowOff>128314</xdr:rowOff>
    </xdr:to>
    <xdr:sp macro="" textlink="">
      <xdr:nvSpPr>
        <xdr:cNvPr id="584" name="楕円 583">
          <a:extLst>
            <a:ext uri="{FF2B5EF4-FFF2-40B4-BE49-F238E27FC236}">
              <a16:creationId xmlns:a16="http://schemas.microsoft.com/office/drawing/2014/main" id="{3E1F0E8F-58DE-477B-BC9F-7988B40A5C66}"/>
            </a:ext>
          </a:extLst>
        </xdr:cNvPr>
        <xdr:cNvSpPr/>
      </xdr:nvSpPr>
      <xdr:spPr>
        <a:xfrm>
          <a:off x="18345150" y="60211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77514</xdr:rowOff>
    </xdr:from>
    <xdr:to>
      <xdr:col>111</xdr:col>
      <xdr:colOff>177800</xdr:colOff>
      <xdr:row>37</xdr:row>
      <xdr:rowOff>88733</xdr:rowOff>
    </xdr:to>
    <xdr:cxnSp macro="">
      <xdr:nvCxnSpPr>
        <xdr:cNvPr id="585" name="直線コネクタ 584">
          <a:extLst>
            <a:ext uri="{FF2B5EF4-FFF2-40B4-BE49-F238E27FC236}">
              <a16:creationId xmlns:a16="http://schemas.microsoft.com/office/drawing/2014/main" id="{6DDF09E4-8B3A-4E5E-B7F6-775BB0DC27BF}"/>
            </a:ext>
          </a:extLst>
        </xdr:cNvPr>
        <xdr:cNvCxnSpPr/>
      </xdr:nvCxnSpPr>
      <xdr:spPr>
        <a:xfrm>
          <a:off x="18392775" y="6068739"/>
          <a:ext cx="809625"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49500</xdr:rowOff>
    </xdr:from>
    <xdr:to>
      <xdr:col>102</xdr:col>
      <xdr:colOff>165100</xdr:colOff>
      <xdr:row>35</xdr:row>
      <xdr:rowOff>151100</xdr:rowOff>
    </xdr:to>
    <xdr:sp macro="" textlink="">
      <xdr:nvSpPr>
        <xdr:cNvPr id="586" name="楕円 585">
          <a:extLst>
            <a:ext uri="{FF2B5EF4-FFF2-40B4-BE49-F238E27FC236}">
              <a16:creationId xmlns:a16="http://schemas.microsoft.com/office/drawing/2014/main" id="{EE1F01BF-F7E2-4B15-84B4-369121D8E853}"/>
            </a:ext>
          </a:extLst>
        </xdr:cNvPr>
        <xdr:cNvSpPr/>
      </xdr:nvSpPr>
      <xdr:spPr>
        <a:xfrm>
          <a:off x="17554575" y="57137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100300</xdr:rowOff>
    </xdr:from>
    <xdr:to>
      <xdr:col>107</xdr:col>
      <xdr:colOff>50800</xdr:colOff>
      <xdr:row>37</xdr:row>
      <xdr:rowOff>77514</xdr:rowOff>
    </xdr:to>
    <xdr:cxnSp macro="">
      <xdr:nvCxnSpPr>
        <xdr:cNvPr id="587" name="直線コネクタ 586">
          <a:extLst>
            <a:ext uri="{FF2B5EF4-FFF2-40B4-BE49-F238E27FC236}">
              <a16:creationId xmlns:a16="http://schemas.microsoft.com/office/drawing/2014/main" id="{349CD139-7D72-45CD-9BAF-E4CB9F422B6B}"/>
            </a:ext>
          </a:extLst>
        </xdr:cNvPr>
        <xdr:cNvCxnSpPr/>
      </xdr:nvCxnSpPr>
      <xdr:spPr>
        <a:xfrm>
          <a:off x="17602200" y="5770850"/>
          <a:ext cx="790575" cy="29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67800</xdr:rowOff>
    </xdr:from>
    <xdr:to>
      <xdr:col>98</xdr:col>
      <xdr:colOff>38100</xdr:colOff>
      <xdr:row>35</xdr:row>
      <xdr:rowOff>169400</xdr:rowOff>
    </xdr:to>
    <xdr:sp macro="" textlink="">
      <xdr:nvSpPr>
        <xdr:cNvPr id="588" name="楕円 587">
          <a:extLst>
            <a:ext uri="{FF2B5EF4-FFF2-40B4-BE49-F238E27FC236}">
              <a16:creationId xmlns:a16="http://schemas.microsoft.com/office/drawing/2014/main" id="{7E9C731F-DA7C-4007-ACCE-3BBD4641A65F}"/>
            </a:ext>
          </a:extLst>
        </xdr:cNvPr>
        <xdr:cNvSpPr/>
      </xdr:nvSpPr>
      <xdr:spPr>
        <a:xfrm>
          <a:off x="16754475" y="5732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100300</xdr:rowOff>
    </xdr:from>
    <xdr:to>
      <xdr:col>102</xdr:col>
      <xdr:colOff>114300</xdr:colOff>
      <xdr:row>35</xdr:row>
      <xdr:rowOff>118600</xdr:rowOff>
    </xdr:to>
    <xdr:cxnSp macro="">
      <xdr:nvCxnSpPr>
        <xdr:cNvPr id="589" name="直線コネクタ 588">
          <a:extLst>
            <a:ext uri="{FF2B5EF4-FFF2-40B4-BE49-F238E27FC236}">
              <a16:creationId xmlns:a16="http://schemas.microsoft.com/office/drawing/2014/main" id="{50F21C81-9185-426D-8528-F7D7939CE1B3}"/>
            </a:ext>
          </a:extLst>
        </xdr:cNvPr>
        <xdr:cNvCxnSpPr/>
      </xdr:nvCxnSpPr>
      <xdr:spPr>
        <a:xfrm flipV="1">
          <a:off x="16802100" y="5770850"/>
          <a:ext cx="800100" cy="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92764</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0EEC43C8-809D-4346-B6BE-4D6DE956B18B}"/>
            </a:ext>
          </a:extLst>
        </xdr:cNvPr>
        <xdr:cNvSpPr txBox="1"/>
      </xdr:nvSpPr>
      <xdr:spPr>
        <a:xfrm>
          <a:off x="18944736" y="62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105983</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AF7CD29F-9DEB-4452-B28E-212A4FB87B39}"/>
            </a:ext>
          </a:extLst>
        </xdr:cNvPr>
        <xdr:cNvSpPr txBox="1"/>
      </xdr:nvSpPr>
      <xdr:spPr>
        <a:xfrm>
          <a:off x="18163686" y="625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130397</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DE34E53E-503E-4121-81BE-667B8377006B}"/>
            </a:ext>
          </a:extLst>
        </xdr:cNvPr>
        <xdr:cNvSpPr txBox="1"/>
      </xdr:nvSpPr>
      <xdr:spPr>
        <a:xfrm>
          <a:off x="17354061" y="62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139113</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4F9C3F09-CE79-4C88-97A9-B5A463227ABA}"/>
            </a:ext>
          </a:extLst>
        </xdr:cNvPr>
        <xdr:cNvSpPr txBox="1"/>
      </xdr:nvSpPr>
      <xdr:spPr>
        <a:xfrm>
          <a:off x="16563486" y="62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156060</xdr:rowOff>
    </xdr:from>
    <xdr:ext cx="599010" cy="259045"/>
    <xdr:sp macro="" textlink="">
      <xdr:nvSpPr>
        <xdr:cNvPr id="594" name="n_1mainValue【一般廃棄物処理施設】&#10;一人当たり有形固定資産（償却資産）額">
          <a:extLst>
            <a:ext uri="{FF2B5EF4-FFF2-40B4-BE49-F238E27FC236}">
              <a16:creationId xmlns:a16="http://schemas.microsoft.com/office/drawing/2014/main" id="{B6351C8D-F67C-4BE7-A900-301909493C1C}"/>
            </a:ext>
          </a:extLst>
        </xdr:cNvPr>
        <xdr:cNvSpPr txBox="1"/>
      </xdr:nvSpPr>
      <xdr:spPr>
        <a:xfrm>
          <a:off x="18915595" y="582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144841</xdr:rowOff>
    </xdr:from>
    <xdr:ext cx="599010" cy="259045"/>
    <xdr:sp macro="" textlink="">
      <xdr:nvSpPr>
        <xdr:cNvPr id="595" name="n_2mainValue【一般廃棄物処理施設】&#10;一人当たり有形固定資産（償却資産）額">
          <a:extLst>
            <a:ext uri="{FF2B5EF4-FFF2-40B4-BE49-F238E27FC236}">
              <a16:creationId xmlns:a16="http://schemas.microsoft.com/office/drawing/2014/main" id="{99992444-D0CE-4078-B7CF-97C1A8E73AD7}"/>
            </a:ext>
          </a:extLst>
        </xdr:cNvPr>
        <xdr:cNvSpPr txBox="1"/>
      </xdr:nvSpPr>
      <xdr:spPr>
        <a:xfrm>
          <a:off x="18134545" y="580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167627</xdr:rowOff>
    </xdr:from>
    <xdr:ext cx="599010" cy="259045"/>
    <xdr:sp macro="" textlink="">
      <xdr:nvSpPr>
        <xdr:cNvPr id="596" name="n_3mainValue【一般廃棄物処理施設】&#10;一人当たり有形固定資産（償却資産）額">
          <a:extLst>
            <a:ext uri="{FF2B5EF4-FFF2-40B4-BE49-F238E27FC236}">
              <a16:creationId xmlns:a16="http://schemas.microsoft.com/office/drawing/2014/main" id="{FD599749-05A3-402C-9029-39EDB75FEF93}"/>
            </a:ext>
          </a:extLst>
        </xdr:cNvPr>
        <xdr:cNvSpPr txBox="1"/>
      </xdr:nvSpPr>
      <xdr:spPr>
        <a:xfrm>
          <a:off x="17324920" y="550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14477</xdr:rowOff>
    </xdr:from>
    <xdr:ext cx="599010" cy="259045"/>
    <xdr:sp macro="" textlink="">
      <xdr:nvSpPr>
        <xdr:cNvPr id="597" name="n_4mainValue【一般廃棄物処理施設】&#10;一人当たり有形固定資産（償却資産）額">
          <a:extLst>
            <a:ext uri="{FF2B5EF4-FFF2-40B4-BE49-F238E27FC236}">
              <a16:creationId xmlns:a16="http://schemas.microsoft.com/office/drawing/2014/main" id="{F39432ED-02FE-42D1-8D13-BFCFAFD59E79}"/>
            </a:ext>
          </a:extLst>
        </xdr:cNvPr>
        <xdr:cNvSpPr txBox="1"/>
      </xdr:nvSpPr>
      <xdr:spPr>
        <a:xfrm>
          <a:off x="16524820" y="551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E1A1A83C-5908-4690-AE55-DC69A5EB38F5}"/>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BFA320E5-BA38-4D47-9F2E-D427CC5E5FF8}"/>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EE72A3F5-956F-4549-839E-A3E8E289CCE0}"/>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1E7525DF-05FE-428B-82A5-7FD924D8B7E5}"/>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E4892E86-9D14-49DD-B442-A6619BA6BF47}"/>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BD0F7F74-7406-4549-AA9D-E23224590B8A}"/>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57F815C6-7577-4C05-AB3E-D9AF2DB932FD}"/>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DA342746-9F8A-42D3-8A5B-DA5D80636719}"/>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910032A9-7C29-421E-ACF0-8A4EC87A58C6}"/>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CA3E0FF7-0AC7-4E4E-8EDF-CE06FE78C71C}"/>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8" name="テキスト ボックス 607">
          <a:extLst>
            <a:ext uri="{FF2B5EF4-FFF2-40B4-BE49-F238E27FC236}">
              <a16:creationId xmlns:a16="http://schemas.microsoft.com/office/drawing/2014/main" id="{7603323F-2F50-4EF4-B579-E82EF584A89B}"/>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23ECAB7C-C72F-4B1E-91FF-46A7E18B74A0}"/>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0" name="テキスト ボックス 609">
          <a:extLst>
            <a:ext uri="{FF2B5EF4-FFF2-40B4-BE49-F238E27FC236}">
              <a16:creationId xmlns:a16="http://schemas.microsoft.com/office/drawing/2014/main" id="{1B905D9C-E3CE-4441-A34A-FF6FF12F6CEC}"/>
            </a:ext>
          </a:extLst>
        </xdr:cNvPr>
        <xdr:cNvSpPr txBox="1"/>
      </xdr:nvSpPr>
      <xdr:spPr>
        <a:xfrm>
          <a:off x="10845966"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FF24D3F6-3F98-49CC-A5E9-33B6B6CD709A}"/>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A19C16C7-CC72-4741-910C-5EC2FC2FDD2D}"/>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2EAC658D-24B8-4BFA-9162-AB12C7FD69F8}"/>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F38C9902-6307-4E4C-91CA-502A51404DB6}"/>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FE83575A-7902-4F0C-8F2D-0E78BDE9BE50}"/>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FF7668C0-F028-4DDC-A7FA-F1FA2FA484B6}"/>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3933198E-99F1-4CFB-9E77-9A37C57C9C52}"/>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D5FA9EC4-1B5D-4B70-AE01-8820644CFFFD}"/>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AB2FD58-5775-4DEF-8A15-F4D3DBB26163}"/>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76CBFDAE-F1EF-4399-805F-97A8FE708325}"/>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690F73F5-0748-4BF1-B945-3C9AF63A880C}"/>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45720</xdr:rowOff>
    </xdr:to>
    <xdr:cxnSp macro="">
      <xdr:nvCxnSpPr>
        <xdr:cNvPr id="622" name="直線コネクタ 621">
          <a:extLst>
            <a:ext uri="{FF2B5EF4-FFF2-40B4-BE49-F238E27FC236}">
              <a16:creationId xmlns:a16="http://schemas.microsoft.com/office/drawing/2014/main" id="{420A92FD-7A4B-4703-8F73-0C5774FBFCCE}"/>
            </a:ext>
          </a:extLst>
        </xdr:cNvPr>
        <xdr:cNvCxnSpPr/>
      </xdr:nvCxnSpPr>
      <xdr:spPr>
        <a:xfrm flipV="1">
          <a:off x="14696439" y="921194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3F90FFEB-BB0A-4E06-9905-80FB44670791}"/>
            </a:ext>
          </a:extLst>
        </xdr:cNvPr>
        <xdr:cNvSpPr txBox="1"/>
      </xdr:nvSpPr>
      <xdr:spPr>
        <a:xfrm>
          <a:off x="14735175" y="1040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24" name="直線コネクタ 623">
          <a:extLst>
            <a:ext uri="{FF2B5EF4-FFF2-40B4-BE49-F238E27FC236}">
              <a16:creationId xmlns:a16="http://schemas.microsoft.com/office/drawing/2014/main" id="{7919716D-BB3C-4AE2-83AC-5BB2629BF017}"/>
            </a:ext>
          </a:extLst>
        </xdr:cNvPr>
        <xdr:cNvCxnSpPr/>
      </xdr:nvCxnSpPr>
      <xdr:spPr>
        <a:xfrm>
          <a:off x="14611350" y="104120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7BBA181B-8FF5-451D-B59E-48E6638EC0F7}"/>
            </a:ext>
          </a:extLst>
        </xdr:cNvPr>
        <xdr:cNvSpPr txBox="1"/>
      </xdr:nvSpPr>
      <xdr:spPr>
        <a:xfrm>
          <a:off x="14735175" y="899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26" name="直線コネクタ 625">
          <a:extLst>
            <a:ext uri="{FF2B5EF4-FFF2-40B4-BE49-F238E27FC236}">
              <a16:creationId xmlns:a16="http://schemas.microsoft.com/office/drawing/2014/main" id="{B7392644-FD75-4DE2-B5E1-7C4E9ADE854E}"/>
            </a:ext>
          </a:extLst>
        </xdr:cNvPr>
        <xdr:cNvCxnSpPr/>
      </xdr:nvCxnSpPr>
      <xdr:spPr>
        <a:xfrm>
          <a:off x="14611350" y="9211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139717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466107EB-B2EB-42EF-B12A-4BC4485B3E64}"/>
            </a:ext>
          </a:extLst>
        </xdr:cNvPr>
        <xdr:cNvSpPr txBox="1"/>
      </xdr:nvSpPr>
      <xdr:spPr>
        <a:xfrm>
          <a:off x="14735175" y="9534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628" name="フローチャート: 判断 627">
          <a:extLst>
            <a:ext uri="{FF2B5EF4-FFF2-40B4-BE49-F238E27FC236}">
              <a16:creationId xmlns:a16="http://schemas.microsoft.com/office/drawing/2014/main" id="{AF76E52E-7AB0-4E29-85AD-B7A837725653}"/>
            </a:ext>
          </a:extLst>
        </xdr:cNvPr>
        <xdr:cNvSpPr/>
      </xdr:nvSpPr>
      <xdr:spPr>
        <a:xfrm>
          <a:off x="14649450" y="96704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629" name="フローチャート: 判断 628">
          <a:extLst>
            <a:ext uri="{FF2B5EF4-FFF2-40B4-BE49-F238E27FC236}">
              <a16:creationId xmlns:a16="http://schemas.microsoft.com/office/drawing/2014/main" id="{EFF8870F-B9B5-4770-A548-8BB9D63DEDEC}"/>
            </a:ext>
          </a:extLst>
        </xdr:cNvPr>
        <xdr:cNvSpPr/>
      </xdr:nvSpPr>
      <xdr:spPr>
        <a:xfrm>
          <a:off x="13887450" y="95904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120650</xdr:rowOff>
    </xdr:from>
    <xdr:to>
      <xdr:col>76</xdr:col>
      <xdr:colOff>165100</xdr:colOff>
      <xdr:row>59</xdr:row>
      <xdr:rowOff>50800</xdr:rowOff>
    </xdr:to>
    <xdr:sp macro="" textlink="">
      <xdr:nvSpPr>
        <xdr:cNvPr id="630" name="フローチャート: 判断 629">
          <a:extLst>
            <a:ext uri="{FF2B5EF4-FFF2-40B4-BE49-F238E27FC236}">
              <a16:creationId xmlns:a16="http://schemas.microsoft.com/office/drawing/2014/main" id="{5048A42A-B453-440C-B5BC-37C913F2ECE1}"/>
            </a:ext>
          </a:extLst>
        </xdr:cNvPr>
        <xdr:cNvSpPr/>
      </xdr:nvSpPr>
      <xdr:spPr>
        <a:xfrm>
          <a:off x="13096875" y="95154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139700</xdr:rowOff>
    </xdr:from>
    <xdr:to>
      <xdr:col>72</xdr:col>
      <xdr:colOff>38100</xdr:colOff>
      <xdr:row>59</xdr:row>
      <xdr:rowOff>69850</xdr:rowOff>
    </xdr:to>
    <xdr:sp macro="" textlink="">
      <xdr:nvSpPr>
        <xdr:cNvPr id="631" name="フローチャート: 判断 630">
          <a:extLst>
            <a:ext uri="{FF2B5EF4-FFF2-40B4-BE49-F238E27FC236}">
              <a16:creationId xmlns:a16="http://schemas.microsoft.com/office/drawing/2014/main" id="{512293FB-A3AE-497D-AC3D-4735DB147A24}"/>
            </a:ext>
          </a:extLst>
        </xdr:cNvPr>
        <xdr:cNvSpPr/>
      </xdr:nvSpPr>
      <xdr:spPr>
        <a:xfrm>
          <a:off x="12296775" y="95345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90170</xdr:rowOff>
    </xdr:from>
    <xdr:to>
      <xdr:col>67</xdr:col>
      <xdr:colOff>101600</xdr:colOff>
      <xdr:row>59</xdr:row>
      <xdr:rowOff>20320</xdr:rowOff>
    </xdr:to>
    <xdr:sp macro="" textlink="">
      <xdr:nvSpPr>
        <xdr:cNvPr id="632" name="フローチャート: 判断 631">
          <a:extLst>
            <a:ext uri="{FF2B5EF4-FFF2-40B4-BE49-F238E27FC236}">
              <a16:creationId xmlns:a16="http://schemas.microsoft.com/office/drawing/2014/main" id="{7267C5A0-EE8B-49A7-B23F-224C3940DB4E}"/>
            </a:ext>
          </a:extLst>
        </xdr:cNvPr>
        <xdr:cNvSpPr/>
      </xdr:nvSpPr>
      <xdr:spPr>
        <a:xfrm>
          <a:off x="11487150" y="94786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203A5C7-E6DA-4B9B-9F47-19100F80B3A2}"/>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77ECF51B-BE61-4519-8AAC-600B54C286BF}"/>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FD9D8A9B-1402-4BC3-8AD2-6E8663A7AD6E}"/>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14F1F774-DB1E-46AC-8E29-FC3DF306EF13}"/>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4386ABCA-09C1-4CEA-8EEC-2564BC54BE6B}"/>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40640</xdr:rowOff>
    </xdr:from>
    <xdr:to>
      <xdr:col>85</xdr:col>
      <xdr:colOff>177800</xdr:colOff>
      <xdr:row>62</xdr:row>
      <xdr:rowOff>142240</xdr:rowOff>
    </xdr:to>
    <xdr:sp macro="" textlink="">
      <xdr:nvSpPr>
        <xdr:cNvPr id="638" name="楕円 637">
          <a:extLst>
            <a:ext uri="{FF2B5EF4-FFF2-40B4-BE49-F238E27FC236}">
              <a16:creationId xmlns:a16="http://schemas.microsoft.com/office/drawing/2014/main" id="{34B69CE0-09B0-426E-AB5E-0FB970DFAC08}"/>
            </a:ext>
          </a:extLst>
        </xdr:cNvPr>
        <xdr:cNvSpPr/>
      </xdr:nvSpPr>
      <xdr:spPr>
        <a:xfrm>
          <a:off x="14649450" y="100799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19067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6D6D0565-550A-45A0-8254-6C1792522406}"/>
            </a:ext>
          </a:extLst>
        </xdr:cNvPr>
        <xdr:cNvSpPr txBox="1"/>
      </xdr:nvSpPr>
      <xdr:spPr>
        <a:xfrm>
          <a:off x="14735175"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135890</xdr:rowOff>
    </xdr:from>
    <xdr:to>
      <xdr:col>81</xdr:col>
      <xdr:colOff>101600</xdr:colOff>
      <xdr:row>62</xdr:row>
      <xdr:rowOff>66040</xdr:rowOff>
    </xdr:to>
    <xdr:sp macro="" textlink="">
      <xdr:nvSpPr>
        <xdr:cNvPr id="640" name="楕円 639">
          <a:extLst>
            <a:ext uri="{FF2B5EF4-FFF2-40B4-BE49-F238E27FC236}">
              <a16:creationId xmlns:a16="http://schemas.microsoft.com/office/drawing/2014/main" id="{97F8FAD3-4083-4B48-B283-9D597C914905}"/>
            </a:ext>
          </a:extLst>
        </xdr:cNvPr>
        <xdr:cNvSpPr/>
      </xdr:nvSpPr>
      <xdr:spPr>
        <a:xfrm>
          <a:off x="13887450" y="100133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15240</xdr:rowOff>
    </xdr:from>
    <xdr:to>
      <xdr:col>85</xdr:col>
      <xdr:colOff>127000</xdr:colOff>
      <xdr:row>62</xdr:row>
      <xdr:rowOff>91440</xdr:rowOff>
    </xdr:to>
    <xdr:cxnSp macro="">
      <xdr:nvCxnSpPr>
        <xdr:cNvPr id="641" name="直線コネクタ 640">
          <a:extLst>
            <a:ext uri="{FF2B5EF4-FFF2-40B4-BE49-F238E27FC236}">
              <a16:creationId xmlns:a16="http://schemas.microsoft.com/office/drawing/2014/main" id="{0CBE984A-279C-4D9E-91AC-48A5D6348E7A}"/>
            </a:ext>
          </a:extLst>
        </xdr:cNvPr>
        <xdr:cNvCxnSpPr/>
      </xdr:nvCxnSpPr>
      <xdr:spPr>
        <a:xfrm>
          <a:off x="13935075" y="10051415"/>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59690</xdr:rowOff>
    </xdr:from>
    <xdr:to>
      <xdr:col>76</xdr:col>
      <xdr:colOff>165100</xdr:colOff>
      <xdr:row>61</xdr:row>
      <xdr:rowOff>161290</xdr:rowOff>
    </xdr:to>
    <xdr:sp macro="" textlink="">
      <xdr:nvSpPr>
        <xdr:cNvPr id="642" name="楕円 641">
          <a:extLst>
            <a:ext uri="{FF2B5EF4-FFF2-40B4-BE49-F238E27FC236}">
              <a16:creationId xmlns:a16="http://schemas.microsoft.com/office/drawing/2014/main" id="{3300D2E4-878E-4711-A101-78403B56C76D}"/>
            </a:ext>
          </a:extLst>
        </xdr:cNvPr>
        <xdr:cNvSpPr/>
      </xdr:nvSpPr>
      <xdr:spPr>
        <a:xfrm>
          <a:off x="13096875" y="99371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110490</xdr:rowOff>
    </xdr:from>
    <xdr:to>
      <xdr:col>81</xdr:col>
      <xdr:colOff>50800</xdr:colOff>
      <xdr:row>62</xdr:row>
      <xdr:rowOff>15240</xdr:rowOff>
    </xdr:to>
    <xdr:cxnSp macro="">
      <xdr:nvCxnSpPr>
        <xdr:cNvPr id="643" name="直線コネクタ 642">
          <a:extLst>
            <a:ext uri="{FF2B5EF4-FFF2-40B4-BE49-F238E27FC236}">
              <a16:creationId xmlns:a16="http://schemas.microsoft.com/office/drawing/2014/main" id="{36C58DBE-6C70-4E88-A8FC-4391AD82D35C}"/>
            </a:ext>
          </a:extLst>
        </xdr:cNvPr>
        <xdr:cNvCxnSpPr/>
      </xdr:nvCxnSpPr>
      <xdr:spPr>
        <a:xfrm>
          <a:off x="13144500" y="9984740"/>
          <a:ext cx="79057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154940</xdr:rowOff>
    </xdr:from>
    <xdr:to>
      <xdr:col>72</xdr:col>
      <xdr:colOff>38100</xdr:colOff>
      <xdr:row>61</xdr:row>
      <xdr:rowOff>85090</xdr:rowOff>
    </xdr:to>
    <xdr:sp macro="" textlink="">
      <xdr:nvSpPr>
        <xdr:cNvPr id="644" name="楕円 643">
          <a:extLst>
            <a:ext uri="{FF2B5EF4-FFF2-40B4-BE49-F238E27FC236}">
              <a16:creationId xmlns:a16="http://schemas.microsoft.com/office/drawing/2014/main" id="{FAD137FA-3C81-48A0-9418-1C56AAF20706}"/>
            </a:ext>
          </a:extLst>
        </xdr:cNvPr>
        <xdr:cNvSpPr/>
      </xdr:nvSpPr>
      <xdr:spPr>
        <a:xfrm>
          <a:off x="12296775" y="98704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34290</xdr:rowOff>
    </xdr:from>
    <xdr:to>
      <xdr:col>76</xdr:col>
      <xdr:colOff>114300</xdr:colOff>
      <xdr:row>61</xdr:row>
      <xdr:rowOff>110490</xdr:rowOff>
    </xdr:to>
    <xdr:cxnSp macro="">
      <xdr:nvCxnSpPr>
        <xdr:cNvPr id="645" name="直線コネクタ 644">
          <a:extLst>
            <a:ext uri="{FF2B5EF4-FFF2-40B4-BE49-F238E27FC236}">
              <a16:creationId xmlns:a16="http://schemas.microsoft.com/office/drawing/2014/main" id="{745EAB20-76AF-4F90-B186-48D7BE9BCFFF}"/>
            </a:ext>
          </a:extLst>
        </xdr:cNvPr>
        <xdr:cNvCxnSpPr/>
      </xdr:nvCxnSpPr>
      <xdr:spPr>
        <a:xfrm>
          <a:off x="12344400" y="9908540"/>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78740</xdr:rowOff>
    </xdr:from>
    <xdr:to>
      <xdr:col>67</xdr:col>
      <xdr:colOff>101600</xdr:colOff>
      <xdr:row>61</xdr:row>
      <xdr:rowOff>8890</xdr:rowOff>
    </xdr:to>
    <xdr:sp macro="" textlink="">
      <xdr:nvSpPr>
        <xdr:cNvPr id="646" name="楕円 645">
          <a:extLst>
            <a:ext uri="{FF2B5EF4-FFF2-40B4-BE49-F238E27FC236}">
              <a16:creationId xmlns:a16="http://schemas.microsoft.com/office/drawing/2014/main" id="{17EF4372-0E93-4A70-82BA-52BFD9564BAA}"/>
            </a:ext>
          </a:extLst>
        </xdr:cNvPr>
        <xdr:cNvSpPr/>
      </xdr:nvSpPr>
      <xdr:spPr>
        <a:xfrm>
          <a:off x="11487150" y="97942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129540</xdr:rowOff>
    </xdr:from>
    <xdr:to>
      <xdr:col>71</xdr:col>
      <xdr:colOff>177800</xdr:colOff>
      <xdr:row>61</xdr:row>
      <xdr:rowOff>34290</xdr:rowOff>
    </xdr:to>
    <xdr:cxnSp macro="">
      <xdr:nvCxnSpPr>
        <xdr:cNvPr id="647" name="直線コネクタ 646">
          <a:extLst>
            <a:ext uri="{FF2B5EF4-FFF2-40B4-BE49-F238E27FC236}">
              <a16:creationId xmlns:a16="http://schemas.microsoft.com/office/drawing/2014/main" id="{01B9BA39-A318-4958-A577-4A9C887CD632}"/>
            </a:ext>
          </a:extLst>
        </xdr:cNvPr>
        <xdr:cNvCxnSpPr/>
      </xdr:nvCxnSpPr>
      <xdr:spPr>
        <a:xfrm>
          <a:off x="11534775" y="9841865"/>
          <a:ext cx="8096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154957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FEDE1AFD-91C4-4E14-AF68-89F446B39466}"/>
            </a:ext>
          </a:extLst>
        </xdr:cNvPr>
        <xdr:cNvSpPr txBox="1"/>
      </xdr:nvSpPr>
      <xdr:spPr>
        <a:xfrm>
          <a:off x="13745219" y="938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B3B60EDA-3571-48AC-A2AC-A693A9F0145F}"/>
            </a:ext>
          </a:extLst>
        </xdr:cNvPr>
        <xdr:cNvSpPr txBox="1"/>
      </xdr:nvSpPr>
      <xdr:spPr>
        <a:xfrm>
          <a:off x="12964169" y="929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86377</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28AA900B-1715-4EE3-9191-FEDFE49DE90E}"/>
            </a:ext>
          </a:extLst>
        </xdr:cNvPr>
        <xdr:cNvSpPr txBox="1"/>
      </xdr:nvSpPr>
      <xdr:spPr>
        <a:xfrm>
          <a:off x="12164069" y="931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36847</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88258757-A285-4A3A-8B23-BB94704C0B1B}"/>
            </a:ext>
          </a:extLst>
        </xdr:cNvPr>
        <xdr:cNvSpPr txBox="1"/>
      </xdr:nvSpPr>
      <xdr:spPr>
        <a:xfrm>
          <a:off x="11354444" y="926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57167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428611A0-86D7-4E1A-9929-FB5CD04BFD88}"/>
            </a:ext>
          </a:extLst>
        </xdr:cNvPr>
        <xdr:cNvSpPr txBox="1"/>
      </xdr:nvSpPr>
      <xdr:spPr>
        <a:xfrm>
          <a:off x="13745219"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152417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DDF14C05-A370-4F16-92F3-DCC30BC6919C}"/>
            </a:ext>
          </a:extLst>
        </xdr:cNvPr>
        <xdr:cNvSpPr txBox="1"/>
      </xdr:nvSpPr>
      <xdr:spPr>
        <a:xfrm>
          <a:off x="12964169" y="1002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76217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73B967E5-ACBA-4747-866F-7F910D971D68}"/>
            </a:ext>
          </a:extLst>
        </xdr:cNvPr>
        <xdr:cNvSpPr txBox="1"/>
      </xdr:nvSpPr>
      <xdr:spPr>
        <a:xfrm>
          <a:off x="12164069" y="995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0A7B4846-AB22-4990-AC25-A3D728ED2954}"/>
            </a:ext>
          </a:extLst>
        </xdr:cNvPr>
        <xdr:cNvSpPr txBox="1"/>
      </xdr:nvSpPr>
      <xdr:spPr>
        <a:xfrm>
          <a:off x="11354444" y="987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519BFAB7-5E27-4E04-8A5F-6192271F66EB}"/>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E4A5CA09-7E3C-4318-A94A-38212C7CDA00}"/>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2FCA1BDA-CBA8-4B9D-97DA-CF6910C447C8}"/>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E75A0AE0-266D-4414-805E-279B33D40FC0}"/>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2BA197E6-6814-4DD1-8E0F-4F5633C23463}"/>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BB429314-F7B2-42D0-B37A-EFF036EC1F06}"/>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C85E4E73-C198-418A-9FB5-BC15355BDD8F}"/>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95F6DAA9-9A10-40C4-88E2-B690BB7E39BE}"/>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1D8FD5A9-1A07-4E14-99F8-F192AEAA0DB4}"/>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97D83ADD-BA05-47AF-8B84-271772B3437C}"/>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95571DBE-FB4D-4EEB-A211-6A574E7D2873}"/>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7EA472A8-957B-4DB3-A486-B6E09895DBC6}"/>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A9109837-932B-4970-ADF5-6B04128D38A3}"/>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726FC04A-72B7-4DE5-96C8-CDCE5F95BB72}"/>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5C1E7064-1E3B-42A1-8F58-4D4EC82D6E37}"/>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5F13BA49-A989-4DDE-BCA2-F582AFD1A422}"/>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724FA1EE-8EC8-401D-9643-05BDB0DB1712}"/>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ECE1F5F6-1C3C-4226-99C8-CF46D8BF1686}"/>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D84468BD-7011-4D15-90B5-A0687A95ED98}"/>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D3E253B4-F4A5-4F7C-9D5E-2E130880394D}"/>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CFC6CA42-77E8-4D65-939E-26B5B4DF576E}"/>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BA35341D-EAA1-40B4-A94B-9F45D3991660}"/>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9D1C125C-F3A4-4CCB-8EC2-0E66F4F6549D}"/>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127000</xdr:rowOff>
    </xdr:from>
    <xdr:to>
      <xdr:col>116</xdr:col>
      <xdr:colOff>62864</xdr:colOff>
      <xdr:row>64</xdr:row>
      <xdr:rowOff>50800</xdr:rowOff>
    </xdr:to>
    <xdr:cxnSp macro="">
      <xdr:nvCxnSpPr>
        <xdr:cNvPr id="679" name="直線コネクタ 678">
          <a:extLst>
            <a:ext uri="{FF2B5EF4-FFF2-40B4-BE49-F238E27FC236}">
              <a16:creationId xmlns:a16="http://schemas.microsoft.com/office/drawing/2014/main" id="{73438C2D-3899-4E2C-B9AE-165475A75803}"/>
            </a:ext>
          </a:extLst>
        </xdr:cNvPr>
        <xdr:cNvCxnSpPr/>
      </xdr:nvCxnSpPr>
      <xdr:spPr>
        <a:xfrm flipV="1">
          <a:off x="19954239" y="919162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8B7E05F4-BFDF-48FD-987E-DBD22A18D27A}"/>
            </a:ext>
          </a:extLst>
        </xdr:cNvPr>
        <xdr:cNvSpPr txBox="1"/>
      </xdr:nvSpPr>
      <xdr:spPr>
        <a:xfrm>
          <a:off x="19992975"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81" name="直線コネクタ 680">
          <a:extLst>
            <a:ext uri="{FF2B5EF4-FFF2-40B4-BE49-F238E27FC236}">
              <a16:creationId xmlns:a16="http://schemas.microsoft.com/office/drawing/2014/main" id="{8A44B56E-A3AF-4EF1-86E0-41DAC78BB927}"/>
            </a:ext>
          </a:extLst>
        </xdr:cNvPr>
        <xdr:cNvCxnSpPr/>
      </xdr:nvCxnSpPr>
      <xdr:spPr>
        <a:xfrm>
          <a:off x="19878675" y="10410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73677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615675F9-A342-4403-B2C6-D7EB4DFA517D}"/>
            </a:ext>
          </a:extLst>
        </xdr:cNvPr>
        <xdr:cNvSpPr txBox="1"/>
      </xdr:nvSpPr>
      <xdr:spPr>
        <a:xfrm>
          <a:off x="19992975" y="897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127000</xdr:rowOff>
    </xdr:from>
    <xdr:to>
      <xdr:col>116</xdr:col>
      <xdr:colOff>152400</xdr:colOff>
      <xdr:row>56</xdr:row>
      <xdr:rowOff>127000</xdr:rowOff>
    </xdr:to>
    <xdr:cxnSp macro="">
      <xdr:nvCxnSpPr>
        <xdr:cNvPr id="683" name="直線コネクタ 682">
          <a:extLst>
            <a:ext uri="{FF2B5EF4-FFF2-40B4-BE49-F238E27FC236}">
              <a16:creationId xmlns:a16="http://schemas.microsoft.com/office/drawing/2014/main" id="{A8549BC7-6EB1-40D6-A0DA-D37B51AC6CF7}"/>
            </a:ext>
          </a:extLst>
        </xdr:cNvPr>
        <xdr:cNvCxnSpPr/>
      </xdr:nvCxnSpPr>
      <xdr:spPr>
        <a:xfrm>
          <a:off x="19878675" y="9191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301F111E-FA7D-4409-B7EB-647C54B492DB}"/>
            </a:ext>
          </a:extLst>
        </xdr:cNvPr>
        <xdr:cNvSpPr txBox="1"/>
      </xdr:nvSpPr>
      <xdr:spPr>
        <a:xfrm>
          <a:off x="19992975" y="9913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5" name="フローチャート: 判断 684">
          <a:extLst>
            <a:ext uri="{FF2B5EF4-FFF2-40B4-BE49-F238E27FC236}">
              <a16:creationId xmlns:a16="http://schemas.microsoft.com/office/drawing/2014/main" id="{BFF206F2-3CA6-4ABA-BEDD-8C45B4C5A8A6}"/>
            </a:ext>
          </a:extLst>
        </xdr:cNvPr>
        <xdr:cNvSpPr/>
      </xdr:nvSpPr>
      <xdr:spPr>
        <a:xfrm>
          <a:off x="19897725" y="100488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6" name="フローチャート: 判断 685">
          <a:extLst>
            <a:ext uri="{FF2B5EF4-FFF2-40B4-BE49-F238E27FC236}">
              <a16:creationId xmlns:a16="http://schemas.microsoft.com/office/drawing/2014/main" id="{2D71F509-E12E-4A25-98D8-BAFBA7174779}"/>
            </a:ext>
          </a:extLst>
        </xdr:cNvPr>
        <xdr:cNvSpPr/>
      </xdr:nvSpPr>
      <xdr:spPr>
        <a:xfrm>
          <a:off x="19154775" y="10048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87" name="フローチャート: 判断 686">
          <a:extLst>
            <a:ext uri="{FF2B5EF4-FFF2-40B4-BE49-F238E27FC236}">
              <a16:creationId xmlns:a16="http://schemas.microsoft.com/office/drawing/2014/main" id="{61056D44-B4AA-4F61-813D-36BA2D51B294}"/>
            </a:ext>
          </a:extLst>
        </xdr:cNvPr>
        <xdr:cNvSpPr/>
      </xdr:nvSpPr>
      <xdr:spPr>
        <a:xfrm>
          <a:off x="18345150" y="100488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688" name="フローチャート: 判断 687">
          <a:extLst>
            <a:ext uri="{FF2B5EF4-FFF2-40B4-BE49-F238E27FC236}">
              <a16:creationId xmlns:a16="http://schemas.microsoft.com/office/drawing/2014/main" id="{0C685211-897F-4345-AEDE-DCEE068450EE}"/>
            </a:ext>
          </a:extLst>
        </xdr:cNvPr>
        <xdr:cNvSpPr/>
      </xdr:nvSpPr>
      <xdr:spPr>
        <a:xfrm>
          <a:off x="17554575" y="100488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12700</xdr:rowOff>
    </xdr:from>
    <xdr:to>
      <xdr:col>98</xdr:col>
      <xdr:colOff>38100</xdr:colOff>
      <xdr:row>62</xdr:row>
      <xdr:rowOff>114300</xdr:rowOff>
    </xdr:to>
    <xdr:sp macro="" textlink="">
      <xdr:nvSpPr>
        <xdr:cNvPr id="689" name="フローチャート: 判断 688">
          <a:extLst>
            <a:ext uri="{FF2B5EF4-FFF2-40B4-BE49-F238E27FC236}">
              <a16:creationId xmlns:a16="http://schemas.microsoft.com/office/drawing/2014/main" id="{D0698A4A-49A1-4B7F-B459-F05F3158C07B}"/>
            </a:ext>
          </a:extLst>
        </xdr:cNvPr>
        <xdr:cNvSpPr/>
      </xdr:nvSpPr>
      <xdr:spPr>
        <a:xfrm>
          <a:off x="16754475" y="10048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7B0985BC-8B17-4ADB-86C2-E1E4B132FB12}"/>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CCB568D5-6427-4C89-A056-C8E16DDACA0F}"/>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9C03B2E7-69CD-4316-AECF-0B4CFF8B4F7F}"/>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3E8A8AB6-442E-4C0C-A5D1-5F45D76C8A91}"/>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B4C3912-F814-4EDD-8B2A-BE5F1FE33B79}"/>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38100</xdr:rowOff>
    </xdr:from>
    <xdr:to>
      <xdr:col>116</xdr:col>
      <xdr:colOff>114300</xdr:colOff>
      <xdr:row>62</xdr:row>
      <xdr:rowOff>139700</xdr:rowOff>
    </xdr:to>
    <xdr:sp macro="" textlink="">
      <xdr:nvSpPr>
        <xdr:cNvPr id="695" name="楕円 694">
          <a:extLst>
            <a:ext uri="{FF2B5EF4-FFF2-40B4-BE49-F238E27FC236}">
              <a16:creationId xmlns:a16="http://schemas.microsoft.com/office/drawing/2014/main" id="{24050FCC-EEC1-4779-B670-74D7F7081D2D}"/>
            </a:ext>
          </a:extLst>
        </xdr:cNvPr>
        <xdr:cNvSpPr/>
      </xdr:nvSpPr>
      <xdr:spPr>
        <a:xfrm>
          <a:off x="19897725" y="100774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16527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9E1ED716-E2C3-4FA8-B599-BA5CDAD41AFB}"/>
            </a:ext>
          </a:extLst>
        </xdr:cNvPr>
        <xdr:cNvSpPr txBox="1"/>
      </xdr:nvSpPr>
      <xdr:spPr>
        <a:xfrm>
          <a:off x="19992975"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38100</xdr:rowOff>
    </xdr:from>
    <xdr:to>
      <xdr:col>112</xdr:col>
      <xdr:colOff>38100</xdr:colOff>
      <xdr:row>62</xdr:row>
      <xdr:rowOff>139700</xdr:rowOff>
    </xdr:to>
    <xdr:sp macro="" textlink="">
      <xdr:nvSpPr>
        <xdr:cNvPr id="697" name="楕円 696">
          <a:extLst>
            <a:ext uri="{FF2B5EF4-FFF2-40B4-BE49-F238E27FC236}">
              <a16:creationId xmlns:a16="http://schemas.microsoft.com/office/drawing/2014/main" id="{D5B2EECE-5A30-44B1-9117-86FB9E10D347}"/>
            </a:ext>
          </a:extLst>
        </xdr:cNvPr>
        <xdr:cNvSpPr/>
      </xdr:nvSpPr>
      <xdr:spPr>
        <a:xfrm>
          <a:off x="19154775" y="100774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88900</xdr:rowOff>
    </xdr:from>
    <xdr:to>
      <xdr:col>116</xdr:col>
      <xdr:colOff>63500</xdr:colOff>
      <xdr:row>62</xdr:row>
      <xdr:rowOff>88900</xdr:rowOff>
    </xdr:to>
    <xdr:cxnSp macro="">
      <xdr:nvCxnSpPr>
        <xdr:cNvPr id="698" name="直線コネクタ 697">
          <a:extLst>
            <a:ext uri="{FF2B5EF4-FFF2-40B4-BE49-F238E27FC236}">
              <a16:creationId xmlns:a16="http://schemas.microsoft.com/office/drawing/2014/main" id="{25036D40-784A-497D-8CC2-F39628B03C75}"/>
            </a:ext>
          </a:extLst>
        </xdr:cNvPr>
        <xdr:cNvCxnSpPr/>
      </xdr:nvCxnSpPr>
      <xdr:spPr>
        <a:xfrm>
          <a:off x="19202400" y="101250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38100</xdr:rowOff>
    </xdr:from>
    <xdr:to>
      <xdr:col>107</xdr:col>
      <xdr:colOff>101600</xdr:colOff>
      <xdr:row>62</xdr:row>
      <xdr:rowOff>139700</xdr:rowOff>
    </xdr:to>
    <xdr:sp macro="" textlink="">
      <xdr:nvSpPr>
        <xdr:cNvPr id="699" name="楕円 698">
          <a:extLst>
            <a:ext uri="{FF2B5EF4-FFF2-40B4-BE49-F238E27FC236}">
              <a16:creationId xmlns:a16="http://schemas.microsoft.com/office/drawing/2014/main" id="{3F85F714-AC6C-4132-B94B-84CCD3E2C19E}"/>
            </a:ext>
          </a:extLst>
        </xdr:cNvPr>
        <xdr:cNvSpPr/>
      </xdr:nvSpPr>
      <xdr:spPr>
        <a:xfrm>
          <a:off x="18345150" y="100774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88900</xdr:rowOff>
    </xdr:from>
    <xdr:to>
      <xdr:col>111</xdr:col>
      <xdr:colOff>177800</xdr:colOff>
      <xdr:row>62</xdr:row>
      <xdr:rowOff>88900</xdr:rowOff>
    </xdr:to>
    <xdr:cxnSp macro="">
      <xdr:nvCxnSpPr>
        <xdr:cNvPr id="700" name="直線コネクタ 699">
          <a:extLst>
            <a:ext uri="{FF2B5EF4-FFF2-40B4-BE49-F238E27FC236}">
              <a16:creationId xmlns:a16="http://schemas.microsoft.com/office/drawing/2014/main" id="{574BAB09-AB16-4E68-B701-DD9C781E04F9}"/>
            </a:ext>
          </a:extLst>
        </xdr:cNvPr>
        <xdr:cNvCxnSpPr/>
      </xdr:nvCxnSpPr>
      <xdr:spPr>
        <a:xfrm>
          <a:off x="18392775" y="101250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50800</xdr:rowOff>
    </xdr:from>
    <xdr:to>
      <xdr:col>102</xdr:col>
      <xdr:colOff>165100</xdr:colOff>
      <xdr:row>62</xdr:row>
      <xdr:rowOff>152400</xdr:rowOff>
    </xdr:to>
    <xdr:sp macro="" textlink="">
      <xdr:nvSpPr>
        <xdr:cNvPr id="701" name="楕円 700">
          <a:extLst>
            <a:ext uri="{FF2B5EF4-FFF2-40B4-BE49-F238E27FC236}">
              <a16:creationId xmlns:a16="http://schemas.microsoft.com/office/drawing/2014/main" id="{DA9E2F58-0EEC-4452-B2A0-5039616CA2CF}"/>
            </a:ext>
          </a:extLst>
        </xdr:cNvPr>
        <xdr:cNvSpPr/>
      </xdr:nvSpPr>
      <xdr:spPr>
        <a:xfrm>
          <a:off x="17554575" y="100869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88900</xdr:rowOff>
    </xdr:from>
    <xdr:to>
      <xdr:col>107</xdr:col>
      <xdr:colOff>50800</xdr:colOff>
      <xdr:row>62</xdr:row>
      <xdr:rowOff>101600</xdr:rowOff>
    </xdr:to>
    <xdr:cxnSp macro="">
      <xdr:nvCxnSpPr>
        <xdr:cNvPr id="702" name="直線コネクタ 701">
          <a:extLst>
            <a:ext uri="{FF2B5EF4-FFF2-40B4-BE49-F238E27FC236}">
              <a16:creationId xmlns:a16="http://schemas.microsoft.com/office/drawing/2014/main" id="{044B4481-02AB-42ED-9AF5-A2566DC0DC3F}"/>
            </a:ext>
          </a:extLst>
        </xdr:cNvPr>
        <xdr:cNvCxnSpPr/>
      </xdr:nvCxnSpPr>
      <xdr:spPr>
        <a:xfrm flipV="1">
          <a:off x="17602200" y="1012507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50800</xdr:rowOff>
    </xdr:from>
    <xdr:to>
      <xdr:col>98</xdr:col>
      <xdr:colOff>38100</xdr:colOff>
      <xdr:row>62</xdr:row>
      <xdr:rowOff>152400</xdr:rowOff>
    </xdr:to>
    <xdr:sp macro="" textlink="">
      <xdr:nvSpPr>
        <xdr:cNvPr id="703" name="楕円 702">
          <a:extLst>
            <a:ext uri="{FF2B5EF4-FFF2-40B4-BE49-F238E27FC236}">
              <a16:creationId xmlns:a16="http://schemas.microsoft.com/office/drawing/2014/main" id="{F256DB34-A629-4E99-A323-02501BB92144}"/>
            </a:ext>
          </a:extLst>
        </xdr:cNvPr>
        <xdr:cNvSpPr/>
      </xdr:nvSpPr>
      <xdr:spPr>
        <a:xfrm>
          <a:off x="16754475" y="100869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101600</xdr:rowOff>
    </xdr:from>
    <xdr:to>
      <xdr:col>102</xdr:col>
      <xdr:colOff>114300</xdr:colOff>
      <xdr:row>62</xdr:row>
      <xdr:rowOff>101600</xdr:rowOff>
    </xdr:to>
    <xdr:cxnSp macro="">
      <xdr:nvCxnSpPr>
        <xdr:cNvPr id="704" name="直線コネクタ 703">
          <a:extLst>
            <a:ext uri="{FF2B5EF4-FFF2-40B4-BE49-F238E27FC236}">
              <a16:creationId xmlns:a16="http://schemas.microsoft.com/office/drawing/2014/main" id="{73BFC906-D57C-45D0-B7BE-0F203D6906BA}"/>
            </a:ext>
          </a:extLst>
        </xdr:cNvPr>
        <xdr:cNvCxnSpPr/>
      </xdr:nvCxnSpPr>
      <xdr:spPr>
        <a:xfrm>
          <a:off x="16802100" y="101441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130827</xdr:rowOff>
    </xdr:from>
    <xdr:ext cx="469744" cy="259045"/>
    <xdr:sp macro="" textlink="">
      <xdr:nvSpPr>
        <xdr:cNvPr id="705" name="n_1aveValue【保健センター・保健所】&#10;一人当たり面積">
          <a:extLst>
            <a:ext uri="{FF2B5EF4-FFF2-40B4-BE49-F238E27FC236}">
              <a16:creationId xmlns:a16="http://schemas.microsoft.com/office/drawing/2014/main" id="{448CF566-8F9E-49FC-A660-67B07D35F3C5}"/>
            </a:ext>
          </a:extLst>
        </xdr:cNvPr>
        <xdr:cNvSpPr txBox="1"/>
      </xdr:nvSpPr>
      <xdr:spPr>
        <a:xfrm>
          <a:off x="18983402" y="984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130827</xdr:rowOff>
    </xdr:from>
    <xdr:ext cx="469744" cy="259045"/>
    <xdr:sp macro="" textlink="">
      <xdr:nvSpPr>
        <xdr:cNvPr id="706" name="n_2aveValue【保健センター・保健所】&#10;一人当たり面積">
          <a:extLst>
            <a:ext uri="{FF2B5EF4-FFF2-40B4-BE49-F238E27FC236}">
              <a16:creationId xmlns:a16="http://schemas.microsoft.com/office/drawing/2014/main" id="{8B1389BC-5369-4581-A936-B8A53831D8CA}"/>
            </a:ext>
          </a:extLst>
        </xdr:cNvPr>
        <xdr:cNvSpPr txBox="1"/>
      </xdr:nvSpPr>
      <xdr:spPr>
        <a:xfrm>
          <a:off x="18183302" y="984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130827</xdr:rowOff>
    </xdr:from>
    <xdr:ext cx="469744" cy="259045"/>
    <xdr:sp macro="" textlink="">
      <xdr:nvSpPr>
        <xdr:cNvPr id="707" name="n_3aveValue【保健センター・保健所】&#10;一人当たり面積">
          <a:extLst>
            <a:ext uri="{FF2B5EF4-FFF2-40B4-BE49-F238E27FC236}">
              <a16:creationId xmlns:a16="http://schemas.microsoft.com/office/drawing/2014/main" id="{F77AF0DC-E2F5-4CCB-9046-BE57873E9251}"/>
            </a:ext>
          </a:extLst>
        </xdr:cNvPr>
        <xdr:cNvSpPr txBox="1"/>
      </xdr:nvSpPr>
      <xdr:spPr>
        <a:xfrm>
          <a:off x="17383202" y="984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130827</xdr:rowOff>
    </xdr:from>
    <xdr:ext cx="469744" cy="259045"/>
    <xdr:sp macro="" textlink="">
      <xdr:nvSpPr>
        <xdr:cNvPr id="708" name="n_4aveValue【保健センター・保健所】&#10;一人当たり面積">
          <a:extLst>
            <a:ext uri="{FF2B5EF4-FFF2-40B4-BE49-F238E27FC236}">
              <a16:creationId xmlns:a16="http://schemas.microsoft.com/office/drawing/2014/main" id="{27C9E2FC-7211-4375-9454-7036EE7BC5AB}"/>
            </a:ext>
          </a:extLst>
        </xdr:cNvPr>
        <xdr:cNvSpPr txBox="1"/>
      </xdr:nvSpPr>
      <xdr:spPr>
        <a:xfrm>
          <a:off x="16592627" y="984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130827</xdr:rowOff>
    </xdr:from>
    <xdr:ext cx="469744" cy="259045"/>
    <xdr:sp macro="" textlink="">
      <xdr:nvSpPr>
        <xdr:cNvPr id="709" name="n_1mainValue【保健センター・保健所】&#10;一人当たり面積">
          <a:extLst>
            <a:ext uri="{FF2B5EF4-FFF2-40B4-BE49-F238E27FC236}">
              <a16:creationId xmlns:a16="http://schemas.microsoft.com/office/drawing/2014/main" id="{09731615-6764-4D2C-8CA8-635AC06DD800}"/>
            </a:ext>
          </a:extLst>
        </xdr:cNvPr>
        <xdr:cNvSpPr txBox="1"/>
      </xdr:nvSpPr>
      <xdr:spPr>
        <a:xfrm>
          <a:off x="18983402" y="101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130827</xdr:rowOff>
    </xdr:from>
    <xdr:ext cx="469744" cy="259045"/>
    <xdr:sp macro="" textlink="">
      <xdr:nvSpPr>
        <xdr:cNvPr id="710" name="n_2mainValue【保健センター・保健所】&#10;一人当たり面積">
          <a:extLst>
            <a:ext uri="{FF2B5EF4-FFF2-40B4-BE49-F238E27FC236}">
              <a16:creationId xmlns:a16="http://schemas.microsoft.com/office/drawing/2014/main" id="{BB1BEFE4-D851-468F-961A-AFFF5301C480}"/>
            </a:ext>
          </a:extLst>
        </xdr:cNvPr>
        <xdr:cNvSpPr txBox="1"/>
      </xdr:nvSpPr>
      <xdr:spPr>
        <a:xfrm>
          <a:off x="18183302" y="101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143527</xdr:rowOff>
    </xdr:from>
    <xdr:ext cx="469744" cy="259045"/>
    <xdr:sp macro="" textlink="">
      <xdr:nvSpPr>
        <xdr:cNvPr id="711" name="n_3mainValue【保健センター・保健所】&#10;一人当たり面積">
          <a:extLst>
            <a:ext uri="{FF2B5EF4-FFF2-40B4-BE49-F238E27FC236}">
              <a16:creationId xmlns:a16="http://schemas.microsoft.com/office/drawing/2014/main" id="{451B77D5-76E4-4087-A8AA-32F6D58B2E69}"/>
            </a:ext>
          </a:extLst>
        </xdr:cNvPr>
        <xdr:cNvSpPr txBox="1"/>
      </xdr:nvSpPr>
      <xdr:spPr>
        <a:xfrm>
          <a:off x="17383202" y="1017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143527</xdr:rowOff>
    </xdr:from>
    <xdr:ext cx="469744" cy="259045"/>
    <xdr:sp macro="" textlink="">
      <xdr:nvSpPr>
        <xdr:cNvPr id="712" name="n_4mainValue【保健センター・保健所】&#10;一人当たり面積">
          <a:extLst>
            <a:ext uri="{FF2B5EF4-FFF2-40B4-BE49-F238E27FC236}">
              <a16:creationId xmlns:a16="http://schemas.microsoft.com/office/drawing/2014/main" id="{EB02B33C-2745-4B49-882A-3845E9C646E0}"/>
            </a:ext>
          </a:extLst>
        </xdr:cNvPr>
        <xdr:cNvSpPr txBox="1"/>
      </xdr:nvSpPr>
      <xdr:spPr>
        <a:xfrm>
          <a:off x="16592627" y="1017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499D2729-7F44-4E5E-998C-CAB78A14DA6A}"/>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F5C798D4-52AB-464E-AA88-6280FA7BF3A5}"/>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E6F2CDC7-970D-4628-9330-BA3D178EF5EF}"/>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53D6C258-4247-422D-9AD3-FC4FA5EB8664}"/>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F05E2AA8-1C5A-436F-B638-ED27CECD6AFB}"/>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F3F45AA3-5698-488F-B32D-D609B0789762}"/>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DB2EC117-3D46-4536-BD8A-88BDEE19347D}"/>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3CCC285E-1B5C-49ED-830E-47D4E5E5980A}"/>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849F2069-4E92-4944-8D3B-E5AB6C5476E9}"/>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E548B178-755E-4D4E-9AF9-E9EFC83F1090}"/>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7D795AEE-811A-418C-9870-AE4BCF5944AD}"/>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4" name="直線コネクタ 723">
          <a:extLst>
            <a:ext uri="{FF2B5EF4-FFF2-40B4-BE49-F238E27FC236}">
              <a16:creationId xmlns:a16="http://schemas.microsoft.com/office/drawing/2014/main" id="{A580F077-677D-4194-B954-F7034EC208E2}"/>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5" name="テキスト ボックス 724">
          <a:extLst>
            <a:ext uri="{FF2B5EF4-FFF2-40B4-BE49-F238E27FC236}">
              <a16:creationId xmlns:a16="http://schemas.microsoft.com/office/drawing/2014/main" id="{FAF44BC2-31F0-4A9C-8651-276E673D94A8}"/>
            </a:ext>
          </a:extLst>
        </xdr:cNvPr>
        <xdr:cNvSpPr txBox="1"/>
      </xdr:nvSpPr>
      <xdr:spPr>
        <a:xfrm>
          <a:off x="10845966"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6" name="直線コネクタ 725">
          <a:extLst>
            <a:ext uri="{FF2B5EF4-FFF2-40B4-BE49-F238E27FC236}">
              <a16:creationId xmlns:a16="http://schemas.microsoft.com/office/drawing/2014/main" id="{5E36796B-1040-4C1E-B402-D8AE51DDE74D}"/>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7" name="テキスト ボックス 726">
          <a:extLst>
            <a:ext uri="{FF2B5EF4-FFF2-40B4-BE49-F238E27FC236}">
              <a16:creationId xmlns:a16="http://schemas.microsoft.com/office/drawing/2014/main" id="{7F456B73-5A69-456A-B7F5-7A8AD58FA905}"/>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8" name="直線コネクタ 727">
          <a:extLst>
            <a:ext uri="{FF2B5EF4-FFF2-40B4-BE49-F238E27FC236}">
              <a16:creationId xmlns:a16="http://schemas.microsoft.com/office/drawing/2014/main" id="{A91BE4AB-9275-49C5-B630-8D4348C815A9}"/>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9" name="テキスト ボックス 728">
          <a:extLst>
            <a:ext uri="{FF2B5EF4-FFF2-40B4-BE49-F238E27FC236}">
              <a16:creationId xmlns:a16="http://schemas.microsoft.com/office/drawing/2014/main" id="{25DA3EA5-4B80-4B70-8CC6-8BDFCF0BDE39}"/>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0" name="直線コネクタ 729">
          <a:extLst>
            <a:ext uri="{FF2B5EF4-FFF2-40B4-BE49-F238E27FC236}">
              <a16:creationId xmlns:a16="http://schemas.microsoft.com/office/drawing/2014/main" id="{A0B2031D-58AD-4122-910C-2A2138921408}"/>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1" name="テキスト ボックス 730">
          <a:extLst>
            <a:ext uri="{FF2B5EF4-FFF2-40B4-BE49-F238E27FC236}">
              <a16:creationId xmlns:a16="http://schemas.microsoft.com/office/drawing/2014/main" id="{C8DFC1E7-183E-4B9A-A2C9-57A158E51EAE}"/>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B814508B-EFA7-4649-AD5C-D377B5F9FD0D}"/>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7A0FFF19-5ECD-487E-880E-8C713565ACAD}"/>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C625ED3B-7313-4AC5-B4BC-0A03B67C6C1F}"/>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735" name="直線コネクタ 734">
          <a:extLst>
            <a:ext uri="{FF2B5EF4-FFF2-40B4-BE49-F238E27FC236}">
              <a16:creationId xmlns:a16="http://schemas.microsoft.com/office/drawing/2014/main" id="{651946F4-9BAA-4AF4-9A1B-78C6401BF06D}"/>
            </a:ext>
          </a:extLst>
        </xdr:cNvPr>
        <xdr:cNvCxnSpPr/>
      </xdr:nvCxnSpPr>
      <xdr:spPr>
        <a:xfrm flipV="1">
          <a:off x="14696439" y="12877292"/>
          <a:ext cx="0" cy="110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503BA490-7B2B-4174-A88D-A70CB3512D1F}"/>
            </a:ext>
          </a:extLst>
        </xdr:cNvPr>
        <xdr:cNvSpPr txBox="1"/>
      </xdr:nvSpPr>
      <xdr:spPr>
        <a:xfrm>
          <a:off x="14735175" y="13991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737" name="直線コネクタ 736">
          <a:extLst>
            <a:ext uri="{FF2B5EF4-FFF2-40B4-BE49-F238E27FC236}">
              <a16:creationId xmlns:a16="http://schemas.microsoft.com/office/drawing/2014/main" id="{43064E88-23E9-4BB2-838E-AE046CFB6035}"/>
            </a:ext>
          </a:extLst>
        </xdr:cNvPr>
        <xdr:cNvCxnSpPr/>
      </xdr:nvCxnSpPr>
      <xdr:spPr>
        <a:xfrm>
          <a:off x="14611350" y="139842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B5D294BA-2DFE-4AB8-96DF-FAEE00A9A090}"/>
            </a:ext>
          </a:extLst>
        </xdr:cNvPr>
        <xdr:cNvSpPr txBox="1"/>
      </xdr:nvSpPr>
      <xdr:spPr>
        <a:xfrm>
          <a:off x="14735175" y="12665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739" name="直線コネクタ 738">
          <a:extLst>
            <a:ext uri="{FF2B5EF4-FFF2-40B4-BE49-F238E27FC236}">
              <a16:creationId xmlns:a16="http://schemas.microsoft.com/office/drawing/2014/main" id="{4C29636E-5B55-4949-9C57-80E7E0EB9284}"/>
            </a:ext>
          </a:extLst>
        </xdr:cNvPr>
        <xdr:cNvCxnSpPr/>
      </xdr:nvCxnSpPr>
      <xdr:spPr>
        <a:xfrm>
          <a:off x="14611350" y="128772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46753</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FDC1E2E6-9F4B-45C2-9D31-5F4D2FD169D0}"/>
            </a:ext>
          </a:extLst>
        </xdr:cNvPr>
        <xdr:cNvSpPr txBox="1"/>
      </xdr:nvSpPr>
      <xdr:spPr>
        <a:xfrm>
          <a:off x="14735175" y="134897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741" name="フローチャート: 判断 740">
          <a:extLst>
            <a:ext uri="{FF2B5EF4-FFF2-40B4-BE49-F238E27FC236}">
              <a16:creationId xmlns:a16="http://schemas.microsoft.com/office/drawing/2014/main" id="{D19D8601-581C-4977-8B7F-A88E3699D080}"/>
            </a:ext>
          </a:extLst>
        </xdr:cNvPr>
        <xdr:cNvSpPr/>
      </xdr:nvSpPr>
      <xdr:spPr>
        <a:xfrm>
          <a:off x="14649450" y="136287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macro="" textlink="">
      <xdr:nvSpPr>
        <xdr:cNvPr id="742" name="フローチャート: 判断 741">
          <a:extLst>
            <a:ext uri="{FF2B5EF4-FFF2-40B4-BE49-F238E27FC236}">
              <a16:creationId xmlns:a16="http://schemas.microsoft.com/office/drawing/2014/main" id="{7793C510-9539-4BA1-BB7F-AB973D63F4B8}"/>
            </a:ext>
          </a:extLst>
        </xdr:cNvPr>
        <xdr:cNvSpPr/>
      </xdr:nvSpPr>
      <xdr:spPr>
        <a:xfrm>
          <a:off x="13887450" y="136081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161037</xdr:rowOff>
    </xdr:from>
    <xdr:to>
      <xdr:col>76</xdr:col>
      <xdr:colOff>165100</xdr:colOff>
      <xdr:row>84</xdr:row>
      <xdr:rowOff>91187</xdr:rowOff>
    </xdr:to>
    <xdr:sp macro="" textlink="">
      <xdr:nvSpPr>
        <xdr:cNvPr id="743" name="フローチャート: 判断 742">
          <a:extLst>
            <a:ext uri="{FF2B5EF4-FFF2-40B4-BE49-F238E27FC236}">
              <a16:creationId xmlns:a16="http://schemas.microsoft.com/office/drawing/2014/main" id="{CC16FDD7-60EA-4D92-A909-29803DAEBAF5}"/>
            </a:ext>
          </a:extLst>
        </xdr:cNvPr>
        <xdr:cNvSpPr/>
      </xdr:nvSpPr>
      <xdr:spPr>
        <a:xfrm>
          <a:off x="13096875" y="136039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129032</xdr:rowOff>
    </xdr:from>
    <xdr:to>
      <xdr:col>72</xdr:col>
      <xdr:colOff>38100</xdr:colOff>
      <xdr:row>84</xdr:row>
      <xdr:rowOff>59182</xdr:rowOff>
    </xdr:to>
    <xdr:sp macro="" textlink="">
      <xdr:nvSpPr>
        <xdr:cNvPr id="744" name="フローチャート: 判断 743">
          <a:extLst>
            <a:ext uri="{FF2B5EF4-FFF2-40B4-BE49-F238E27FC236}">
              <a16:creationId xmlns:a16="http://schemas.microsoft.com/office/drawing/2014/main" id="{C943A5AC-5C59-477A-BC9F-48D8D772638C}"/>
            </a:ext>
          </a:extLst>
        </xdr:cNvPr>
        <xdr:cNvSpPr/>
      </xdr:nvSpPr>
      <xdr:spPr>
        <a:xfrm>
          <a:off x="12296775" y="135656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115315</xdr:rowOff>
    </xdr:from>
    <xdr:to>
      <xdr:col>67</xdr:col>
      <xdr:colOff>101600</xdr:colOff>
      <xdr:row>84</xdr:row>
      <xdr:rowOff>45465</xdr:rowOff>
    </xdr:to>
    <xdr:sp macro="" textlink="">
      <xdr:nvSpPr>
        <xdr:cNvPr id="745" name="フローチャート: 判断 744">
          <a:extLst>
            <a:ext uri="{FF2B5EF4-FFF2-40B4-BE49-F238E27FC236}">
              <a16:creationId xmlns:a16="http://schemas.microsoft.com/office/drawing/2014/main" id="{C59F7C20-2C6B-4D77-A177-DFAD3948D1D2}"/>
            </a:ext>
          </a:extLst>
        </xdr:cNvPr>
        <xdr:cNvSpPr/>
      </xdr:nvSpPr>
      <xdr:spPr>
        <a:xfrm>
          <a:off x="11487150" y="135550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6A28D0EA-6A36-4B7E-8D80-F45F54EDDDBF}"/>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3337713D-94AA-4B69-A7E9-2E489306C2E2}"/>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141785EF-F21F-47ED-A117-5CE9771295AD}"/>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6FF288D5-BD43-4495-A5FB-D1D6BFD12943}"/>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7BE3133E-D775-4E1F-972D-639A5CF93832}"/>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65024</xdr:rowOff>
    </xdr:from>
    <xdr:to>
      <xdr:col>85</xdr:col>
      <xdr:colOff>177800</xdr:colOff>
      <xdr:row>85</xdr:row>
      <xdr:rowOff>166624</xdr:rowOff>
    </xdr:to>
    <xdr:sp macro="" textlink="">
      <xdr:nvSpPr>
        <xdr:cNvPr id="751" name="楕円 750">
          <a:extLst>
            <a:ext uri="{FF2B5EF4-FFF2-40B4-BE49-F238E27FC236}">
              <a16:creationId xmlns:a16="http://schemas.microsoft.com/office/drawing/2014/main" id="{76878486-79FC-4AC2-BB20-817B87956233}"/>
            </a:ext>
          </a:extLst>
        </xdr:cNvPr>
        <xdr:cNvSpPr/>
      </xdr:nvSpPr>
      <xdr:spPr>
        <a:xfrm>
          <a:off x="14649450" y="138318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151401</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5E469A36-75EE-4F25-B291-64B5D7E013E2}"/>
            </a:ext>
          </a:extLst>
        </xdr:cNvPr>
        <xdr:cNvSpPr txBox="1"/>
      </xdr:nvSpPr>
      <xdr:spPr>
        <a:xfrm>
          <a:off x="14735175" y="13753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3302</xdr:rowOff>
    </xdr:from>
    <xdr:to>
      <xdr:col>81</xdr:col>
      <xdr:colOff>101600</xdr:colOff>
      <xdr:row>85</xdr:row>
      <xdr:rowOff>104902</xdr:rowOff>
    </xdr:to>
    <xdr:sp macro="" textlink="">
      <xdr:nvSpPr>
        <xdr:cNvPr id="753" name="楕円 752">
          <a:extLst>
            <a:ext uri="{FF2B5EF4-FFF2-40B4-BE49-F238E27FC236}">
              <a16:creationId xmlns:a16="http://schemas.microsoft.com/office/drawing/2014/main" id="{209B510B-2C2D-445E-AAA2-F707F886DE40}"/>
            </a:ext>
          </a:extLst>
        </xdr:cNvPr>
        <xdr:cNvSpPr/>
      </xdr:nvSpPr>
      <xdr:spPr>
        <a:xfrm>
          <a:off x="13887450" y="137701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54102</xdr:rowOff>
    </xdr:from>
    <xdr:to>
      <xdr:col>85</xdr:col>
      <xdr:colOff>127000</xdr:colOff>
      <xdr:row>85</xdr:row>
      <xdr:rowOff>115824</xdr:rowOff>
    </xdr:to>
    <xdr:cxnSp macro="">
      <xdr:nvCxnSpPr>
        <xdr:cNvPr id="754" name="直線コネクタ 753">
          <a:extLst>
            <a:ext uri="{FF2B5EF4-FFF2-40B4-BE49-F238E27FC236}">
              <a16:creationId xmlns:a16="http://schemas.microsoft.com/office/drawing/2014/main" id="{BCA8C782-0E92-430A-AC4B-7A5E32C61E15}"/>
            </a:ext>
          </a:extLst>
        </xdr:cNvPr>
        <xdr:cNvCxnSpPr/>
      </xdr:nvCxnSpPr>
      <xdr:spPr>
        <a:xfrm>
          <a:off x="13935075" y="13817727"/>
          <a:ext cx="762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99313</xdr:rowOff>
    </xdr:from>
    <xdr:to>
      <xdr:col>76</xdr:col>
      <xdr:colOff>165100</xdr:colOff>
      <xdr:row>85</xdr:row>
      <xdr:rowOff>29463</xdr:rowOff>
    </xdr:to>
    <xdr:sp macro="" textlink="">
      <xdr:nvSpPr>
        <xdr:cNvPr id="755" name="楕円 754">
          <a:extLst>
            <a:ext uri="{FF2B5EF4-FFF2-40B4-BE49-F238E27FC236}">
              <a16:creationId xmlns:a16="http://schemas.microsoft.com/office/drawing/2014/main" id="{64A208FE-CCD9-44FD-AF7F-91F4D994A591}"/>
            </a:ext>
          </a:extLst>
        </xdr:cNvPr>
        <xdr:cNvSpPr/>
      </xdr:nvSpPr>
      <xdr:spPr>
        <a:xfrm>
          <a:off x="13096875" y="1370418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150113</xdr:rowOff>
    </xdr:from>
    <xdr:to>
      <xdr:col>81</xdr:col>
      <xdr:colOff>50800</xdr:colOff>
      <xdr:row>85</xdr:row>
      <xdr:rowOff>54102</xdr:rowOff>
    </xdr:to>
    <xdr:cxnSp macro="">
      <xdr:nvCxnSpPr>
        <xdr:cNvPr id="756" name="直線コネクタ 755">
          <a:extLst>
            <a:ext uri="{FF2B5EF4-FFF2-40B4-BE49-F238E27FC236}">
              <a16:creationId xmlns:a16="http://schemas.microsoft.com/office/drawing/2014/main" id="{96D555F3-68D6-4525-85E2-9E4E93FCA6B1}"/>
            </a:ext>
          </a:extLst>
        </xdr:cNvPr>
        <xdr:cNvCxnSpPr/>
      </xdr:nvCxnSpPr>
      <xdr:spPr>
        <a:xfrm>
          <a:off x="13144500" y="13751813"/>
          <a:ext cx="790575" cy="6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30735</xdr:rowOff>
    </xdr:from>
    <xdr:to>
      <xdr:col>72</xdr:col>
      <xdr:colOff>38100</xdr:colOff>
      <xdr:row>84</xdr:row>
      <xdr:rowOff>132335</xdr:rowOff>
    </xdr:to>
    <xdr:sp macro="" textlink="">
      <xdr:nvSpPr>
        <xdr:cNvPr id="757" name="楕円 756">
          <a:extLst>
            <a:ext uri="{FF2B5EF4-FFF2-40B4-BE49-F238E27FC236}">
              <a16:creationId xmlns:a16="http://schemas.microsoft.com/office/drawing/2014/main" id="{CC7A9377-04DA-492C-A0DD-05E0FAB2526B}"/>
            </a:ext>
          </a:extLst>
        </xdr:cNvPr>
        <xdr:cNvSpPr/>
      </xdr:nvSpPr>
      <xdr:spPr>
        <a:xfrm>
          <a:off x="12296775" y="136292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81535</xdr:rowOff>
    </xdr:from>
    <xdr:to>
      <xdr:col>76</xdr:col>
      <xdr:colOff>114300</xdr:colOff>
      <xdr:row>84</xdr:row>
      <xdr:rowOff>150113</xdr:rowOff>
    </xdr:to>
    <xdr:cxnSp macro="">
      <xdr:nvCxnSpPr>
        <xdr:cNvPr id="758" name="直線コネクタ 757">
          <a:extLst>
            <a:ext uri="{FF2B5EF4-FFF2-40B4-BE49-F238E27FC236}">
              <a16:creationId xmlns:a16="http://schemas.microsoft.com/office/drawing/2014/main" id="{58C17B24-532E-4A36-94C2-72635EE7D552}"/>
            </a:ext>
          </a:extLst>
        </xdr:cNvPr>
        <xdr:cNvCxnSpPr/>
      </xdr:nvCxnSpPr>
      <xdr:spPr>
        <a:xfrm>
          <a:off x="12344400" y="13686410"/>
          <a:ext cx="800100" cy="6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55880</xdr:rowOff>
    </xdr:from>
    <xdr:to>
      <xdr:col>67</xdr:col>
      <xdr:colOff>101600</xdr:colOff>
      <xdr:row>84</xdr:row>
      <xdr:rowOff>157480</xdr:rowOff>
    </xdr:to>
    <xdr:sp macro="" textlink="">
      <xdr:nvSpPr>
        <xdr:cNvPr id="759" name="楕円 758">
          <a:extLst>
            <a:ext uri="{FF2B5EF4-FFF2-40B4-BE49-F238E27FC236}">
              <a16:creationId xmlns:a16="http://schemas.microsoft.com/office/drawing/2014/main" id="{D761F9DB-8983-4299-8480-6777EF5EDA17}"/>
            </a:ext>
          </a:extLst>
        </xdr:cNvPr>
        <xdr:cNvSpPr/>
      </xdr:nvSpPr>
      <xdr:spPr>
        <a:xfrm>
          <a:off x="11487150" y="136575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81535</xdr:rowOff>
    </xdr:from>
    <xdr:to>
      <xdr:col>71</xdr:col>
      <xdr:colOff>177800</xdr:colOff>
      <xdr:row>84</xdr:row>
      <xdr:rowOff>106680</xdr:rowOff>
    </xdr:to>
    <xdr:cxnSp macro="">
      <xdr:nvCxnSpPr>
        <xdr:cNvPr id="760" name="直線コネクタ 759">
          <a:extLst>
            <a:ext uri="{FF2B5EF4-FFF2-40B4-BE49-F238E27FC236}">
              <a16:creationId xmlns:a16="http://schemas.microsoft.com/office/drawing/2014/main" id="{D70C982E-5B82-421B-B55A-1633046DBD3C}"/>
            </a:ext>
          </a:extLst>
        </xdr:cNvPr>
        <xdr:cNvCxnSpPr/>
      </xdr:nvCxnSpPr>
      <xdr:spPr>
        <a:xfrm flipV="1">
          <a:off x="11534775" y="13686410"/>
          <a:ext cx="809625"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121429</xdr:rowOff>
    </xdr:from>
    <xdr:ext cx="405111" cy="259045"/>
    <xdr:sp macro="" textlink="">
      <xdr:nvSpPr>
        <xdr:cNvPr id="761" name="n_1aveValue【消防施設】&#10;有形固定資産減価償却率">
          <a:extLst>
            <a:ext uri="{FF2B5EF4-FFF2-40B4-BE49-F238E27FC236}">
              <a16:creationId xmlns:a16="http://schemas.microsoft.com/office/drawing/2014/main" id="{C484DD5C-B42A-40E0-B4E2-A8A6DC4B833E}"/>
            </a:ext>
          </a:extLst>
        </xdr:cNvPr>
        <xdr:cNvSpPr txBox="1"/>
      </xdr:nvSpPr>
      <xdr:spPr>
        <a:xfrm>
          <a:off x="13745219" y="1340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107714</xdr:rowOff>
    </xdr:from>
    <xdr:ext cx="405111" cy="259045"/>
    <xdr:sp macro="" textlink="">
      <xdr:nvSpPr>
        <xdr:cNvPr id="762" name="n_2aveValue【消防施設】&#10;有形固定資産減価償却率">
          <a:extLst>
            <a:ext uri="{FF2B5EF4-FFF2-40B4-BE49-F238E27FC236}">
              <a16:creationId xmlns:a16="http://schemas.microsoft.com/office/drawing/2014/main" id="{9DB5882E-11C3-4087-AEBC-214EAD0D8040}"/>
            </a:ext>
          </a:extLst>
        </xdr:cNvPr>
        <xdr:cNvSpPr txBox="1"/>
      </xdr:nvSpPr>
      <xdr:spPr>
        <a:xfrm>
          <a:off x="12964169" y="1338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75709</xdr:rowOff>
    </xdr:from>
    <xdr:ext cx="405111" cy="259045"/>
    <xdr:sp macro="" textlink="">
      <xdr:nvSpPr>
        <xdr:cNvPr id="763" name="n_3aveValue【消防施設】&#10;有形固定資産減価償却率">
          <a:extLst>
            <a:ext uri="{FF2B5EF4-FFF2-40B4-BE49-F238E27FC236}">
              <a16:creationId xmlns:a16="http://schemas.microsoft.com/office/drawing/2014/main" id="{55D12150-7E30-4B95-BBBB-C8CC3627D2FF}"/>
            </a:ext>
          </a:extLst>
        </xdr:cNvPr>
        <xdr:cNvSpPr txBox="1"/>
      </xdr:nvSpPr>
      <xdr:spPr>
        <a:xfrm>
          <a:off x="12164069" y="1335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61992</xdr:rowOff>
    </xdr:from>
    <xdr:ext cx="405111" cy="259045"/>
    <xdr:sp macro="" textlink="">
      <xdr:nvSpPr>
        <xdr:cNvPr id="764" name="n_4aveValue【消防施設】&#10;有形固定資産減価償却率">
          <a:extLst>
            <a:ext uri="{FF2B5EF4-FFF2-40B4-BE49-F238E27FC236}">
              <a16:creationId xmlns:a16="http://schemas.microsoft.com/office/drawing/2014/main" id="{BC74B98C-FF73-42A7-9D3F-2840968D5E74}"/>
            </a:ext>
          </a:extLst>
        </xdr:cNvPr>
        <xdr:cNvSpPr txBox="1"/>
      </xdr:nvSpPr>
      <xdr:spPr>
        <a:xfrm>
          <a:off x="11354444" y="13343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96029</xdr:rowOff>
    </xdr:from>
    <xdr:ext cx="405111" cy="259045"/>
    <xdr:sp macro="" textlink="">
      <xdr:nvSpPr>
        <xdr:cNvPr id="765" name="n_1mainValue【消防施設】&#10;有形固定資産減価償却率">
          <a:extLst>
            <a:ext uri="{FF2B5EF4-FFF2-40B4-BE49-F238E27FC236}">
              <a16:creationId xmlns:a16="http://schemas.microsoft.com/office/drawing/2014/main" id="{230456B8-E66E-45BD-BB5E-913188090DC2}"/>
            </a:ext>
          </a:extLst>
        </xdr:cNvPr>
        <xdr:cNvSpPr txBox="1"/>
      </xdr:nvSpPr>
      <xdr:spPr>
        <a:xfrm>
          <a:off x="13745219" y="1385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20590</xdr:rowOff>
    </xdr:from>
    <xdr:ext cx="405111" cy="259045"/>
    <xdr:sp macro="" textlink="">
      <xdr:nvSpPr>
        <xdr:cNvPr id="766" name="n_2mainValue【消防施設】&#10;有形固定資産減価償却率">
          <a:extLst>
            <a:ext uri="{FF2B5EF4-FFF2-40B4-BE49-F238E27FC236}">
              <a16:creationId xmlns:a16="http://schemas.microsoft.com/office/drawing/2014/main" id="{2E1994ED-195A-412E-A5F5-0F19B1FF3E49}"/>
            </a:ext>
          </a:extLst>
        </xdr:cNvPr>
        <xdr:cNvSpPr txBox="1"/>
      </xdr:nvSpPr>
      <xdr:spPr>
        <a:xfrm>
          <a:off x="12964169" y="1378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123462</xdr:rowOff>
    </xdr:from>
    <xdr:ext cx="405111" cy="259045"/>
    <xdr:sp macro="" textlink="">
      <xdr:nvSpPr>
        <xdr:cNvPr id="767" name="n_3mainValue【消防施設】&#10;有形固定資産減価償却率">
          <a:extLst>
            <a:ext uri="{FF2B5EF4-FFF2-40B4-BE49-F238E27FC236}">
              <a16:creationId xmlns:a16="http://schemas.microsoft.com/office/drawing/2014/main" id="{342A3271-C26E-49F4-8054-39528B15C3EF}"/>
            </a:ext>
          </a:extLst>
        </xdr:cNvPr>
        <xdr:cNvSpPr txBox="1"/>
      </xdr:nvSpPr>
      <xdr:spPr>
        <a:xfrm>
          <a:off x="12164069" y="1372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148607</xdr:rowOff>
    </xdr:from>
    <xdr:ext cx="405111" cy="259045"/>
    <xdr:sp macro="" textlink="">
      <xdr:nvSpPr>
        <xdr:cNvPr id="768" name="n_4mainValue【消防施設】&#10;有形固定資産減価償却率">
          <a:extLst>
            <a:ext uri="{FF2B5EF4-FFF2-40B4-BE49-F238E27FC236}">
              <a16:creationId xmlns:a16="http://schemas.microsoft.com/office/drawing/2014/main" id="{72B8285A-C77D-4027-85C8-322476C61681}"/>
            </a:ext>
          </a:extLst>
        </xdr:cNvPr>
        <xdr:cNvSpPr txBox="1"/>
      </xdr:nvSpPr>
      <xdr:spPr>
        <a:xfrm>
          <a:off x="113544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7F4A648A-1A1A-4080-8189-539400AB3C97}"/>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5121C1CB-BE4E-41BD-8876-DC5A88C1F202}"/>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D76D7210-AAA6-4B79-9082-0E5D27F17A83}"/>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053FDD9E-6815-45D5-8BEF-881E4DC6EABD}"/>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76DE8E88-F399-40EC-AAB1-559F26B524F2}"/>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2D1DCBD0-06E1-49C8-A9C7-FE573BED0882}"/>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9D5C9AB4-6847-475E-8A47-B79E065E2104}"/>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6D8DB239-D319-41DD-B685-EACAF12D6461}"/>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6749DE9B-F666-428B-BFC7-B27C749A942B}"/>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939A1EAC-BDFB-4548-BABF-394D3CD1377E}"/>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79" name="テキスト ボックス 778">
          <a:extLst>
            <a:ext uri="{FF2B5EF4-FFF2-40B4-BE49-F238E27FC236}">
              <a16:creationId xmlns:a16="http://schemas.microsoft.com/office/drawing/2014/main" id="{373750D8-02DF-44EF-9F3C-D39C64B7C216}"/>
            </a:ext>
          </a:extLst>
        </xdr:cNvPr>
        <xdr:cNvSpPr txBox="1"/>
      </xdr:nvSpPr>
      <xdr:spPr>
        <a:xfrm>
          <a:off x="160523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a:extLst>
            <a:ext uri="{FF2B5EF4-FFF2-40B4-BE49-F238E27FC236}">
              <a16:creationId xmlns:a16="http://schemas.microsoft.com/office/drawing/2014/main" id="{243CD9A6-D003-477A-A6EF-B9EC2C5ECBB7}"/>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a:extLst>
            <a:ext uri="{FF2B5EF4-FFF2-40B4-BE49-F238E27FC236}">
              <a16:creationId xmlns:a16="http://schemas.microsoft.com/office/drawing/2014/main" id="{51D1B204-1C3F-4761-820D-AE656810D89D}"/>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a:extLst>
            <a:ext uri="{FF2B5EF4-FFF2-40B4-BE49-F238E27FC236}">
              <a16:creationId xmlns:a16="http://schemas.microsoft.com/office/drawing/2014/main" id="{16B4F71B-8728-442D-A271-19814B2233F1}"/>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a:extLst>
            <a:ext uri="{FF2B5EF4-FFF2-40B4-BE49-F238E27FC236}">
              <a16:creationId xmlns:a16="http://schemas.microsoft.com/office/drawing/2014/main" id="{C1402884-55E2-4F7D-BAAB-62BD0A1B3327}"/>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a:extLst>
            <a:ext uri="{FF2B5EF4-FFF2-40B4-BE49-F238E27FC236}">
              <a16:creationId xmlns:a16="http://schemas.microsoft.com/office/drawing/2014/main" id="{02C36127-EB68-448E-9DB7-ADC942BACBDA}"/>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a:extLst>
            <a:ext uri="{FF2B5EF4-FFF2-40B4-BE49-F238E27FC236}">
              <a16:creationId xmlns:a16="http://schemas.microsoft.com/office/drawing/2014/main" id="{45432FF0-32B7-4A72-8C95-E0E89B0BF5DA}"/>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a:extLst>
            <a:ext uri="{FF2B5EF4-FFF2-40B4-BE49-F238E27FC236}">
              <a16:creationId xmlns:a16="http://schemas.microsoft.com/office/drawing/2014/main" id="{3C6EAB4C-0BAA-436C-8C6C-D075BA51C85D}"/>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a:extLst>
            <a:ext uri="{FF2B5EF4-FFF2-40B4-BE49-F238E27FC236}">
              <a16:creationId xmlns:a16="http://schemas.microsoft.com/office/drawing/2014/main" id="{82B683B7-BE5B-4ADD-B690-FC00616F172C}"/>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a:extLst>
            <a:ext uri="{FF2B5EF4-FFF2-40B4-BE49-F238E27FC236}">
              <a16:creationId xmlns:a16="http://schemas.microsoft.com/office/drawing/2014/main" id="{978CEE2D-DBC8-4D3F-8E25-5037F764B4B7}"/>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a:extLst>
            <a:ext uri="{FF2B5EF4-FFF2-40B4-BE49-F238E27FC236}">
              <a16:creationId xmlns:a16="http://schemas.microsoft.com/office/drawing/2014/main" id="{E182ABE3-E3C1-4B46-B250-79BE59B99F0D}"/>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a:extLst>
            <a:ext uri="{FF2B5EF4-FFF2-40B4-BE49-F238E27FC236}">
              <a16:creationId xmlns:a16="http://schemas.microsoft.com/office/drawing/2014/main" id="{C65D040B-0468-48BB-9080-21B559B826CE}"/>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a:extLst>
            <a:ext uri="{FF2B5EF4-FFF2-40B4-BE49-F238E27FC236}">
              <a16:creationId xmlns:a16="http://schemas.microsoft.com/office/drawing/2014/main" id="{250546B3-3D6A-448D-BE83-57511BC78C7B}"/>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3A4B2FFD-0745-48D6-AB98-64F4D3C468A4}"/>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82148A68-7ED0-4A1D-83E8-30A41E9A9B04}"/>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A8DE82E6-C4B0-4070-BFAB-91640754B1D0}"/>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163286</xdr:rowOff>
    </xdr:from>
    <xdr:to>
      <xdr:col>116</xdr:col>
      <xdr:colOff>62864</xdr:colOff>
      <xdr:row>86</xdr:row>
      <xdr:rowOff>27214</xdr:rowOff>
    </xdr:to>
    <xdr:cxnSp macro="">
      <xdr:nvCxnSpPr>
        <xdr:cNvPr id="795" name="直線コネクタ 794">
          <a:extLst>
            <a:ext uri="{FF2B5EF4-FFF2-40B4-BE49-F238E27FC236}">
              <a16:creationId xmlns:a16="http://schemas.microsoft.com/office/drawing/2014/main" id="{01ED061A-1D67-4FFE-9CB8-9BC0F6F3674B}"/>
            </a:ext>
          </a:extLst>
        </xdr:cNvPr>
        <xdr:cNvCxnSpPr/>
      </xdr:nvCxnSpPr>
      <xdr:spPr>
        <a:xfrm flipV="1">
          <a:off x="19954239" y="12466411"/>
          <a:ext cx="0" cy="1489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796" name="【消防施設】&#10;一人当たり面積最小値テキスト">
          <a:extLst>
            <a:ext uri="{FF2B5EF4-FFF2-40B4-BE49-F238E27FC236}">
              <a16:creationId xmlns:a16="http://schemas.microsoft.com/office/drawing/2014/main" id="{6CE4CD3E-3FEA-46B0-92D6-1B8F06C9A36B}"/>
            </a:ext>
          </a:extLst>
        </xdr:cNvPr>
        <xdr:cNvSpPr txBox="1"/>
      </xdr:nvSpPr>
      <xdr:spPr>
        <a:xfrm>
          <a:off x="19992975" y="1395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797" name="直線コネクタ 796">
          <a:extLst>
            <a:ext uri="{FF2B5EF4-FFF2-40B4-BE49-F238E27FC236}">
              <a16:creationId xmlns:a16="http://schemas.microsoft.com/office/drawing/2014/main" id="{35F8E24C-7682-49AD-A81B-5509EF0B4E17}"/>
            </a:ext>
          </a:extLst>
        </xdr:cNvPr>
        <xdr:cNvCxnSpPr/>
      </xdr:nvCxnSpPr>
      <xdr:spPr>
        <a:xfrm>
          <a:off x="19878675" y="139559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109962</xdr:rowOff>
    </xdr:from>
    <xdr:ext cx="469744" cy="259045"/>
    <xdr:sp macro="" textlink="">
      <xdr:nvSpPr>
        <xdr:cNvPr id="798" name="【消防施設】&#10;一人当たり面積最大値テキスト">
          <a:extLst>
            <a:ext uri="{FF2B5EF4-FFF2-40B4-BE49-F238E27FC236}">
              <a16:creationId xmlns:a16="http://schemas.microsoft.com/office/drawing/2014/main" id="{24155F12-50F4-4F1C-9BA3-C4EA092DB1CA}"/>
            </a:ext>
          </a:extLst>
        </xdr:cNvPr>
        <xdr:cNvSpPr txBox="1"/>
      </xdr:nvSpPr>
      <xdr:spPr>
        <a:xfrm>
          <a:off x="19992975" y="1225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163286</xdr:rowOff>
    </xdr:from>
    <xdr:to>
      <xdr:col>116</xdr:col>
      <xdr:colOff>152400</xdr:colOff>
      <xdr:row>76</xdr:row>
      <xdr:rowOff>163286</xdr:rowOff>
    </xdr:to>
    <xdr:cxnSp macro="">
      <xdr:nvCxnSpPr>
        <xdr:cNvPr id="799" name="直線コネクタ 798">
          <a:extLst>
            <a:ext uri="{FF2B5EF4-FFF2-40B4-BE49-F238E27FC236}">
              <a16:creationId xmlns:a16="http://schemas.microsoft.com/office/drawing/2014/main" id="{B5EC89B0-D2E9-44EF-8F4C-972848297E7B}"/>
            </a:ext>
          </a:extLst>
        </xdr:cNvPr>
        <xdr:cNvCxnSpPr/>
      </xdr:nvCxnSpPr>
      <xdr:spPr>
        <a:xfrm>
          <a:off x="19878675" y="124664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77306</xdr:rowOff>
    </xdr:from>
    <xdr:ext cx="469744" cy="259045"/>
    <xdr:sp macro="" textlink="">
      <xdr:nvSpPr>
        <xdr:cNvPr id="800" name="【消防施設】&#10;一人当たり面積平均値テキスト">
          <a:extLst>
            <a:ext uri="{FF2B5EF4-FFF2-40B4-BE49-F238E27FC236}">
              <a16:creationId xmlns:a16="http://schemas.microsoft.com/office/drawing/2014/main" id="{85E858A5-0E19-41F4-B3A7-C13E302D57FB}"/>
            </a:ext>
          </a:extLst>
        </xdr:cNvPr>
        <xdr:cNvSpPr txBox="1"/>
      </xdr:nvSpPr>
      <xdr:spPr>
        <a:xfrm>
          <a:off x="19992975" y="13517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801" name="フローチャート: 判断 800">
          <a:extLst>
            <a:ext uri="{FF2B5EF4-FFF2-40B4-BE49-F238E27FC236}">
              <a16:creationId xmlns:a16="http://schemas.microsoft.com/office/drawing/2014/main" id="{558A4699-E7B5-4654-B032-B170182C28F9}"/>
            </a:ext>
          </a:extLst>
        </xdr:cNvPr>
        <xdr:cNvSpPr/>
      </xdr:nvSpPr>
      <xdr:spPr>
        <a:xfrm>
          <a:off x="19897725" y="1354182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2" name="フローチャート: 判断 801">
          <a:extLst>
            <a:ext uri="{FF2B5EF4-FFF2-40B4-BE49-F238E27FC236}">
              <a16:creationId xmlns:a16="http://schemas.microsoft.com/office/drawing/2014/main" id="{7F0A5AB3-5C89-462E-8ED8-D7156164AB0E}"/>
            </a:ext>
          </a:extLst>
        </xdr:cNvPr>
        <xdr:cNvSpPr/>
      </xdr:nvSpPr>
      <xdr:spPr>
        <a:xfrm>
          <a:off x="19154775" y="135245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803" name="フローチャート: 判断 802">
          <a:extLst>
            <a:ext uri="{FF2B5EF4-FFF2-40B4-BE49-F238E27FC236}">
              <a16:creationId xmlns:a16="http://schemas.microsoft.com/office/drawing/2014/main" id="{D4A6346B-1797-4CCF-B078-CDE5E3E783CE}"/>
            </a:ext>
          </a:extLst>
        </xdr:cNvPr>
        <xdr:cNvSpPr/>
      </xdr:nvSpPr>
      <xdr:spPr>
        <a:xfrm>
          <a:off x="18345150" y="13428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04" name="フローチャート: 判断 803">
          <a:extLst>
            <a:ext uri="{FF2B5EF4-FFF2-40B4-BE49-F238E27FC236}">
              <a16:creationId xmlns:a16="http://schemas.microsoft.com/office/drawing/2014/main" id="{05FDDE2C-A585-4DA5-A90C-EC21B8DF2C06}"/>
            </a:ext>
          </a:extLst>
        </xdr:cNvPr>
        <xdr:cNvSpPr/>
      </xdr:nvSpPr>
      <xdr:spPr>
        <a:xfrm>
          <a:off x="17554575" y="134701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33564</xdr:rowOff>
    </xdr:from>
    <xdr:to>
      <xdr:col>98</xdr:col>
      <xdr:colOff>38100</xdr:colOff>
      <xdr:row>83</xdr:row>
      <xdr:rowOff>135164</xdr:rowOff>
    </xdr:to>
    <xdr:sp macro="" textlink="">
      <xdr:nvSpPr>
        <xdr:cNvPr id="805" name="フローチャート: 判断 804">
          <a:extLst>
            <a:ext uri="{FF2B5EF4-FFF2-40B4-BE49-F238E27FC236}">
              <a16:creationId xmlns:a16="http://schemas.microsoft.com/office/drawing/2014/main" id="{5D6E5C4F-B073-402D-AF3D-BF94EFAC1E15}"/>
            </a:ext>
          </a:extLst>
        </xdr:cNvPr>
        <xdr:cNvSpPr/>
      </xdr:nvSpPr>
      <xdr:spPr>
        <a:xfrm>
          <a:off x="16754475" y="134701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32F6402D-0467-4A40-8BA5-01D4399E7F5E}"/>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9529C4F3-3945-4258-B277-DFBA9E71D4B0}"/>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379DA1AE-8643-4171-A776-75BFF6D83329}"/>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C90DEE0B-13E8-4613-BF0D-AEC6ED77D0AA}"/>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DE0DB21C-2293-4337-B6BE-EBA7CC1CCF94}"/>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90714</xdr:rowOff>
    </xdr:from>
    <xdr:to>
      <xdr:col>116</xdr:col>
      <xdr:colOff>114300</xdr:colOff>
      <xdr:row>81</xdr:row>
      <xdr:rowOff>20864</xdr:rowOff>
    </xdr:to>
    <xdr:sp macro="" textlink="">
      <xdr:nvSpPr>
        <xdr:cNvPr id="811" name="楕円 810">
          <a:extLst>
            <a:ext uri="{FF2B5EF4-FFF2-40B4-BE49-F238E27FC236}">
              <a16:creationId xmlns:a16="http://schemas.microsoft.com/office/drawing/2014/main" id="{50D287A6-5E91-4D50-AE7B-367402EF37A0}"/>
            </a:ext>
          </a:extLst>
        </xdr:cNvPr>
        <xdr:cNvSpPr/>
      </xdr:nvSpPr>
      <xdr:spPr>
        <a:xfrm>
          <a:off x="19897725" y="130415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113591</xdr:rowOff>
    </xdr:from>
    <xdr:ext cx="469744" cy="259045"/>
    <xdr:sp macro="" textlink="">
      <xdr:nvSpPr>
        <xdr:cNvPr id="812" name="【消防施設】&#10;一人当たり面積該当値テキスト">
          <a:extLst>
            <a:ext uri="{FF2B5EF4-FFF2-40B4-BE49-F238E27FC236}">
              <a16:creationId xmlns:a16="http://schemas.microsoft.com/office/drawing/2014/main" id="{FE60F901-A213-478C-920E-675DE3E2CEDD}"/>
            </a:ext>
          </a:extLst>
        </xdr:cNvPr>
        <xdr:cNvSpPr txBox="1"/>
      </xdr:nvSpPr>
      <xdr:spPr>
        <a:xfrm>
          <a:off x="19992975" y="1290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101600</xdr:rowOff>
    </xdr:from>
    <xdr:to>
      <xdr:col>112</xdr:col>
      <xdr:colOff>38100</xdr:colOff>
      <xdr:row>81</xdr:row>
      <xdr:rowOff>31750</xdr:rowOff>
    </xdr:to>
    <xdr:sp macro="" textlink="">
      <xdr:nvSpPr>
        <xdr:cNvPr id="813" name="楕円 812">
          <a:extLst>
            <a:ext uri="{FF2B5EF4-FFF2-40B4-BE49-F238E27FC236}">
              <a16:creationId xmlns:a16="http://schemas.microsoft.com/office/drawing/2014/main" id="{3033EB1F-1EB1-43DA-AE67-5B240E4DC288}"/>
            </a:ext>
          </a:extLst>
        </xdr:cNvPr>
        <xdr:cNvSpPr/>
      </xdr:nvSpPr>
      <xdr:spPr>
        <a:xfrm>
          <a:off x="19154775" y="130587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141514</xdr:rowOff>
    </xdr:from>
    <xdr:to>
      <xdr:col>116</xdr:col>
      <xdr:colOff>63500</xdr:colOff>
      <xdr:row>80</xdr:row>
      <xdr:rowOff>152400</xdr:rowOff>
    </xdr:to>
    <xdr:cxnSp macro="">
      <xdr:nvCxnSpPr>
        <xdr:cNvPr id="814" name="直線コネクタ 813">
          <a:extLst>
            <a:ext uri="{FF2B5EF4-FFF2-40B4-BE49-F238E27FC236}">
              <a16:creationId xmlns:a16="http://schemas.microsoft.com/office/drawing/2014/main" id="{BE96F8F6-286A-471A-BC64-C621C821D0EC}"/>
            </a:ext>
          </a:extLst>
        </xdr:cNvPr>
        <xdr:cNvCxnSpPr/>
      </xdr:nvCxnSpPr>
      <xdr:spPr>
        <a:xfrm flipV="1">
          <a:off x="19202400" y="13098689"/>
          <a:ext cx="752475"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112486</xdr:rowOff>
    </xdr:from>
    <xdr:to>
      <xdr:col>107</xdr:col>
      <xdr:colOff>101600</xdr:colOff>
      <xdr:row>81</xdr:row>
      <xdr:rowOff>42636</xdr:rowOff>
    </xdr:to>
    <xdr:sp macro="" textlink="">
      <xdr:nvSpPr>
        <xdr:cNvPr id="815" name="楕円 814">
          <a:extLst>
            <a:ext uri="{FF2B5EF4-FFF2-40B4-BE49-F238E27FC236}">
              <a16:creationId xmlns:a16="http://schemas.microsoft.com/office/drawing/2014/main" id="{AF513F37-FF32-47EE-AC83-5DC466716064}"/>
            </a:ext>
          </a:extLst>
        </xdr:cNvPr>
        <xdr:cNvSpPr/>
      </xdr:nvSpPr>
      <xdr:spPr>
        <a:xfrm>
          <a:off x="18345150" y="130664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152400</xdr:rowOff>
    </xdr:from>
    <xdr:to>
      <xdr:col>111</xdr:col>
      <xdr:colOff>177800</xdr:colOff>
      <xdr:row>80</xdr:row>
      <xdr:rowOff>163286</xdr:rowOff>
    </xdr:to>
    <xdr:cxnSp macro="">
      <xdr:nvCxnSpPr>
        <xdr:cNvPr id="816" name="直線コネクタ 815">
          <a:extLst>
            <a:ext uri="{FF2B5EF4-FFF2-40B4-BE49-F238E27FC236}">
              <a16:creationId xmlns:a16="http://schemas.microsoft.com/office/drawing/2014/main" id="{B0237D8D-ABA2-4B35-A955-1713AAC573AB}"/>
            </a:ext>
          </a:extLst>
        </xdr:cNvPr>
        <xdr:cNvCxnSpPr/>
      </xdr:nvCxnSpPr>
      <xdr:spPr>
        <a:xfrm flipV="1">
          <a:off x="18392775" y="13106400"/>
          <a:ext cx="809625"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134257</xdr:rowOff>
    </xdr:from>
    <xdr:to>
      <xdr:col>102</xdr:col>
      <xdr:colOff>165100</xdr:colOff>
      <xdr:row>81</xdr:row>
      <xdr:rowOff>64407</xdr:rowOff>
    </xdr:to>
    <xdr:sp macro="" textlink="">
      <xdr:nvSpPr>
        <xdr:cNvPr id="817" name="楕円 816">
          <a:extLst>
            <a:ext uri="{FF2B5EF4-FFF2-40B4-BE49-F238E27FC236}">
              <a16:creationId xmlns:a16="http://schemas.microsoft.com/office/drawing/2014/main" id="{64E6A9A8-0F54-4F96-BDA1-222AC45AE15E}"/>
            </a:ext>
          </a:extLst>
        </xdr:cNvPr>
        <xdr:cNvSpPr/>
      </xdr:nvSpPr>
      <xdr:spPr>
        <a:xfrm>
          <a:off x="17554575" y="130882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163286</xdr:rowOff>
    </xdr:from>
    <xdr:to>
      <xdr:col>107</xdr:col>
      <xdr:colOff>50800</xdr:colOff>
      <xdr:row>81</xdr:row>
      <xdr:rowOff>13607</xdr:rowOff>
    </xdr:to>
    <xdr:cxnSp macro="">
      <xdr:nvCxnSpPr>
        <xdr:cNvPr id="818" name="直線コネクタ 817">
          <a:extLst>
            <a:ext uri="{FF2B5EF4-FFF2-40B4-BE49-F238E27FC236}">
              <a16:creationId xmlns:a16="http://schemas.microsoft.com/office/drawing/2014/main" id="{BFEC2BA3-00EC-490A-83DF-D031DF05981C}"/>
            </a:ext>
          </a:extLst>
        </xdr:cNvPr>
        <xdr:cNvCxnSpPr/>
      </xdr:nvCxnSpPr>
      <xdr:spPr>
        <a:xfrm flipV="1">
          <a:off x="17602200" y="13114111"/>
          <a:ext cx="790575"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156029</xdr:rowOff>
    </xdr:from>
    <xdr:to>
      <xdr:col>98</xdr:col>
      <xdr:colOff>38100</xdr:colOff>
      <xdr:row>81</xdr:row>
      <xdr:rowOff>86179</xdr:rowOff>
    </xdr:to>
    <xdr:sp macro="" textlink="">
      <xdr:nvSpPr>
        <xdr:cNvPr id="819" name="楕円 818">
          <a:extLst>
            <a:ext uri="{FF2B5EF4-FFF2-40B4-BE49-F238E27FC236}">
              <a16:creationId xmlns:a16="http://schemas.microsoft.com/office/drawing/2014/main" id="{F1029B28-FECE-4427-86D8-2CF6CF08CA15}"/>
            </a:ext>
          </a:extLst>
        </xdr:cNvPr>
        <xdr:cNvSpPr/>
      </xdr:nvSpPr>
      <xdr:spPr>
        <a:xfrm>
          <a:off x="16754475" y="1311320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13607</xdr:rowOff>
    </xdr:from>
    <xdr:to>
      <xdr:col>102</xdr:col>
      <xdr:colOff>114300</xdr:colOff>
      <xdr:row>81</xdr:row>
      <xdr:rowOff>35379</xdr:rowOff>
    </xdr:to>
    <xdr:cxnSp macro="">
      <xdr:nvCxnSpPr>
        <xdr:cNvPr id="820" name="直線コネクタ 819">
          <a:extLst>
            <a:ext uri="{FF2B5EF4-FFF2-40B4-BE49-F238E27FC236}">
              <a16:creationId xmlns:a16="http://schemas.microsoft.com/office/drawing/2014/main" id="{B457112F-C85C-4DED-B41B-C1D3DA4651FA}"/>
            </a:ext>
          </a:extLst>
        </xdr:cNvPr>
        <xdr:cNvCxnSpPr/>
      </xdr:nvCxnSpPr>
      <xdr:spPr>
        <a:xfrm flipV="1">
          <a:off x="16802100" y="13126357"/>
          <a:ext cx="800100" cy="2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1" name="n_1aveValue【消防施設】&#10;一人当たり面積">
          <a:extLst>
            <a:ext uri="{FF2B5EF4-FFF2-40B4-BE49-F238E27FC236}">
              <a16:creationId xmlns:a16="http://schemas.microsoft.com/office/drawing/2014/main" id="{9611AC8D-D4ED-4AD7-9A87-F63D2D0A6E49}"/>
            </a:ext>
          </a:extLst>
        </xdr:cNvPr>
        <xdr:cNvSpPr txBox="1"/>
      </xdr:nvSpPr>
      <xdr:spPr>
        <a:xfrm>
          <a:off x="18983402" y="136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71863</xdr:rowOff>
    </xdr:from>
    <xdr:ext cx="469744" cy="259045"/>
    <xdr:sp macro="" textlink="">
      <xdr:nvSpPr>
        <xdr:cNvPr id="822" name="n_2aveValue【消防施設】&#10;一人当たり面積">
          <a:extLst>
            <a:ext uri="{FF2B5EF4-FFF2-40B4-BE49-F238E27FC236}">
              <a16:creationId xmlns:a16="http://schemas.microsoft.com/office/drawing/2014/main" id="{34BF5B1C-53F5-4C8E-BD55-47A1DF3FD58D}"/>
            </a:ext>
          </a:extLst>
        </xdr:cNvPr>
        <xdr:cNvSpPr txBox="1"/>
      </xdr:nvSpPr>
      <xdr:spPr>
        <a:xfrm>
          <a:off x="18183302" y="135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126291</xdr:rowOff>
    </xdr:from>
    <xdr:ext cx="469744" cy="259045"/>
    <xdr:sp macro="" textlink="">
      <xdr:nvSpPr>
        <xdr:cNvPr id="823" name="n_3aveValue【消防施設】&#10;一人当たり面積">
          <a:extLst>
            <a:ext uri="{FF2B5EF4-FFF2-40B4-BE49-F238E27FC236}">
              <a16:creationId xmlns:a16="http://schemas.microsoft.com/office/drawing/2014/main" id="{5E855E70-A84B-40E6-99B8-4829D218BB03}"/>
            </a:ext>
          </a:extLst>
        </xdr:cNvPr>
        <xdr:cNvSpPr txBox="1"/>
      </xdr:nvSpPr>
      <xdr:spPr>
        <a:xfrm>
          <a:off x="17383202" y="1356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126291</xdr:rowOff>
    </xdr:from>
    <xdr:ext cx="469744" cy="259045"/>
    <xdr:sp macro="" textlink="">
      <xdr:nvSpPr>
        <xdr:cNvPr id="824" name="n_4aveValue【消防施設】&#10;一人当たり面積">
          <a:extLst>
            <a:ext uri="{FF2B5EF4-FFF2-40B4-BE49-F238E27FC236}">
              <a16:creationId xmlns:a16="http://schemas.microsoft.com/office/drawing/2014/main" id="{C5F442E6-C644-480A-85D3-668628A93C79}"/>
            </a:ext>
          </a:extLst>
        </xdr:cNvPr>
        <xdr:cNvSpPr txBox="1"/>
      </xdr:nvSpPr>
      <xdr:spPr>
        <a:xfrm>
          <a:off x="16592627" y="1356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48277</xdr:rowOff>
    </xdr:from>
    <xdr:ext cx="469744" cy="259045"/>
    <xdr:sp macro="" textlink="">
      <xdr:nvSpPr>
        <xdr:cNvPr id="825" name="n_1mainValue【消防施設】&#10;一人当たり面積">
          <a:extLst>
            <a:ext uri="{FF2B5EF4-FFF2-40B4-BE49-F238E27FC236}">
              <a16:creationId xmlns:a16="http://schemas.microsoft.com/office/drawing/2014/main" id="{3A65AAF2-904B-4E3E-A01F-5DFBF9A83FE2}"/>
            </a:ext>
          </a:extLst>
        </xdr:cNvPr>
        <xdr:cNvSpPr txBox="1"/>
      </xdr:nvSpPr>
      <xdr:spPr>
        <a:xfrm>
          <a:off x="18983402" y="1283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59163</xdr:rowOff>
    </xdr:from>
    <xdr:ext cx="469744" cy="259045"/>
    <xdr:sp macro="" textlink="">
      <xdr:nvSpPr>
        <xdr:cNvPr id="826" name="n_2mainValue【消防施設】&#10;一人当たり面積">
          <a:extLst>
            <a:ext uri="{FF2B5EF4-FFF2-40B4-BE49-F238E27FC236}">
              <a16:creationId xmlns:a16="http://schemas.microsoft.com/office/drawing/2014/main" id="{90E8803F-C637-41AB-8AD7-0E9A2E8AB1FC}"/>
            </a:ext>
          </a:extLst>
        </xdr:cNvPr>
        <xdr:cNvSpPr txBox="1"/>
      </xdr:nvSpPr>
      <xdr:spPr>
        <a:xfrm>
          <a:off x="18183302" y="1285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80934</xdr:rowOff>
    </xdr:from>
    <xdr:ext cx="469744" cy="259045"/>
    <xdr:sp macro="" textlink="">
      <xdr:nvSpPr>
        <xdr:cNvPr id="827" name="n_3mainValue【消防施設】&#10;一人当たり面積">
          <a:extLst>
            <a:ext uri="{FF2B5EF4-FFF2-40B4-BE49-F238E27FC236}">
              <a16:creationId xmlns:a16="http://schemas.microsoft.com/office/drawing/2014/main" id="{9F68C3BA-806D-4EFF-AD5E-6F4506CB2867}"/>
            </a:ext>
          </a:extLst>
        </xdr:cNvPr>
        <xdr:cNvSpPr txBox="1"/>
      </xdr:nvSpPr>
      <xdr:spPr>
        <a:xfrm>
          <a:off x="17383202" y="1287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102706</xdr:rowOff>
    </xdr:from>
    <xdr:ext cx="469744" cy="259045"/>
    <xdr:sp macro="" textlink="">
      <xdr:nvSpPr>
        <xdr:cNvPr id="828" name="n_4mainValue【消防施設】&#10;一人当たり面積">
          <a:extLst>
            <a:ext uri="{FF2B5EF4-FFF2-40B4-BE49-F238E27FC236}">
              <a16:creationId xmlns:a16="http://schemas.microsoft.com/office/drawing/2014/main" id="{BF81B0DA-1381-456F-884E-D00F43CB83AF}"/>
            </a:ext>
          </a:extLst>
        </xdr:cNvPr>
        <xdr:cNvSpPr txBox="1"/>
      </xdr:nvSpPr>
      <xdr:spPr>
        <a:xfrm>
          <a:off x="16592627" y="1289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ABF63E6C-BC33-4E23-A3C6-50046AF72097}"/>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D0D32401-8182-483B-BA37-7DC3B29DE778}"/>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F304DB42-BA49-4F72-A4BF-F22AEE7FA7E0}"/>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B13A3AFA-4FBE-4E0C-B13C-DB8C3BE9CE57}"/>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02F67F96-DFAD-49A3-9F63-17AC9EFB8903}"/>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FF929DAF-4CFC-40AF-B05E-4204CC535A14}"/>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42031813-BFD5-435E-B4E3-2739218BCC72}"/>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31AC87A4-E2EC-4FA0-B985-03736AAE628B}"/>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E3180B8F-C221-4D3E-BEA4-CD2E4447CE95}"/>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CCC79790-84E5-4A29-BBA4-C2CAEF3F0704}"/>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14657A1C-8344-4B35-A479-D4B297B9F3F3}"/>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0" name="直線コネクタ 839">
          <a:extLst>
            <a:ext uri="{FF2B5EF4-FFF2-40B4-BE49-F238E27FC236}">
              <a16:creationId xmlns:a16="http://schemas.microsoft.com/office/drawing/2014/main" id="{5517991D-DA4B-48C2-B02B-7DD7EBF5FFFD}"/>
            </a:ext>
          </a:extLst>
        </xdr:cNvPr>
        <xdr:cNvCxnSpPr/>
      </xdr:nvCxnSpPr>
      <xdr:spPr>
        <a:xfrm>
          <a:off x="11210925" y="1756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1" name="テキスト ボックス 840">
          <a:extLst>
            <a:ext uri="{FF2B5EF4-FFF2-40B4-BE49-F238E27FC236}">
              <a16:creationId xmlns:a16="http://schemas.microsoft.com/office/drawing/2014/main" id="{B7D08C57-8BBF-4EBF-8F24-CF29A92D842A}"/>
            </a:ext>
          </a:extLst>
        </xdr:cNvPr>
        <xdr:cNvSpPr txBox="1"/>
      </xdr:nvSpPr>
      <xdr:spPr>
        <a:xfrm>
          <a:off x="10845966" y="1742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2" name="直線コネクタ 841">
          <a:extLst>
            <a:ext uri="{FF2B5EF4-FFF2-40B4-BE49-F238E27FC236}">
              <a16:creationId xmlns:a16="http://schemas.microsoft.com/office/drawing/2014/main" id="{744BC84D-61B3-4DB3-A2DD-D0602E4C130F}"/>
            </a:ext>
          </a:extLst>
        </xdr:cNvPr>
        <xdr:cNvCxnSpPr/>
      </xdr:nvCxnSpPr>
      <xdr:spPr>
        <a:xfrm>
          <a:off x="11210925" y="1713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3" name="テキスト ボックス 842">
          <a:extLst>
            <a:ext uri="{FF2B5EF4-FFF2-40B4-BE49-F238E27FC236}">
              <a16:creationId xmlns:a16="http://schemas.microsoft.com/office/drawing/2014/main" id="{8D975471-0C21-4F98-A119-62024C392BDC}"/>
            </a:ext>
          </a:extLst>
        </xdr:cNvPr>
        <xdr:cNvSpPr txBox="1"/>
      </xdr:nvSpPr>
      <xdr:spPr>
        <a:xfrm>
          <a:off x="10845966" y="1699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4" name="直線コネクタ 843">
          <a:extLst>
            <a:ext uri="{FF2B5EF4-FFF2-40B4-BE49-F238E27FC236}">
              <a16:creationId xmlns:a16="http://schemas.microsoft.com/office/drawing/2014/main" id="{9DEEF590-8F0B-410E-990D-D7F47B25629C}"/>
            </a:ext>
          </a:extLst>
        </xdr:cNvPr>
        <xdr:cNvCxnSpPr/>
      </xdr:nvCxnSpPr>
      <xdr:spPr>
        <a:xfrm>
          <a:off x="11210925" y="1669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5" name="テキスト ボックス 844">
          <a:extLst>
            <a:ext uri="{FF2B5EF4-FFF2-40B4-BE49-F238E27FC236}">
              <a16:creationId xmlns:a16="http://schemas.microsoft.com/office/drawing/2014/main" id="{0730F288-A76B-4411-B91C-5BAE6F974D93}"/>
            </a:ext>
          </a:extLst>
        </xdr:cNvPr>
        <xdr:cNvSpPr txBox="1"/>
      </xdr:nvSpPr>
      <xdr:spPr>
        <a:xfrm>
          <a:off x="10845966" y="1656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6" name="直線コネクタ 845">
          <a:extLst>
            <a:ext uri="{FF2B5EF4-FFF2-40B4-BE49-F238E27FC236}">
              <a16:creationId xmlns:a16="http://schemas.microsoft.com/office/drawing/2014/main" id="{9DDB0ED3-8651-4A35-A34A-BFD19690393C}"/>
            </a:ext>
          </a:extLst>
        </xdr:cNvPr>
        <xdr:cNvCxnSpPr/>
      </xdr:nvCxnSpPr>
      <xdr:spPr>
        <a:xfrm>
          <a:off x="11210925" y="1626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7" name="テキスト ボックス 846">
          <a:extLst>
            <a:ext uri="{FF2B5EF4-FFF2-40B4-BE49-F238E27FC236}">
              <a16:creationId xmlns:a16="http://schemas.microsoft.com/office/drawing/2014/main" id="{4FD2792F-EFC5-4306-8E8E-2315BB82F703}"/>
            </a:ext>
          </a:extLst>
        </xdr:cNvPr>
        <xdr:cNvSpPr txBox="1"/>
      </xdr:nvSpPr>
      <xdr:spPr>
        <a:xfrm>
          <a:off x="10845966" y="1613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8070E096-DDB5-4C2F-9B42-51723C633797}"/>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id="{F44BF30F-A9A5-4568-B0CF-30CE1175866B}"/>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D699858C-375D-4102-A993-FC3496EE117F}"/>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851" name="直線コネクタ 850">
          <a:extLst>
            <a:ext uri="{FF2B5EF4-FFF2-40B4-BE49-F238E27FC236}">
              <a16:creationId xmlns:a16="http://schemas.microsoft.com/office/drawing/2014/main" id="{DEFBAE3F-F468-46D3-872A-08BFDE9ACD44}"/>
            </a:ext>
          </a:extLst>
        </xdr:cNvPr>
        <xdr:cNvCxnSpPr/>
      </xdr:nvCxnSpPr>
      <xdr:spPr>
        <a:xfrm flipV="1">
          <a:off x="14696439" y="16209263"/>
          <a:ext cx="0" cy="132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macro="" textlink="">
      <xdr:nvSpPr>
        <xdr:cNvPr id="852" name="【庁舎】&#10;有形固定資産減価償却率最小値テキスト">
          <a:extLst>
            <a:ext uri="{FF2B5EF4-FFF2-40B4-BE49-F238E27FC236}">
              <a16:creationId xmlns:a16="http://schemas.microsoft.com/office/drawing/2014/main" id="{21B67A7B-B325-4484-8A97-B0793A76317E}"/>
            </a:ext>
          </a:extLst>
        </xdr:cNvPr>
        <xdr:cNvSpPr txBox="1"/>
      </xdr:nvSpPr>
      <xdr:spPr>
        <a:xfrm>
          <a:off x="14735175" y="1753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853" name="直線コネクタ 852">
          <a:extLst>
            <a:ext uri="{FF2B5EF4-FFF2-40B4-BE49-F238E27FC236}">
              <a16:creationId xmlns:a16="http://schemas.microsoft.com/office/drawing/2014/main" id="{B8C2F55A-61B9-4773-99D9-DD387F9CB688}"/>
            </a:ext>
          </a:extLst>
        </xdr:cNvPr>
        <xdr:cNvCxnSpPr/>
      </xdr:nvCxnSpPr>
      <xdr:spPr>
        <a:xfrm>
          <a:off x="14611350" y="175352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macro="" textlink="">
      <xdr:nvSpPr>
        <xdr:cNvPr id="854" name="【庁舎】&#10;有形固定資産減価償却率最大値テキスト">
          <a:extLst>
            <a:ext uri="{FF2B5EF4-FFF2-40B4-BE49-F238E27FC236}">
              <a16:creationId xmlns:a16="http://schemas.microsoft.com/office/drawing/2014/main" id="{720A7610-A367-49A0-9265-F1261D33C1F8}"/>
            </a:ext>
          </a:extLst>
        </xdr:cNvPr>
        <xdr:cNvSpPr txBox="1"/>
      </xdr:nvSpPr>
      <xdr:spPr>
        <a:xfrm>
          <a:off x="14735175" y="1600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855" name="直線コネクタ 854">
          <a:extLst>
            <a:ext uri="{FF2B5EF4-FFF2-40B4-BE49-F238E27FC236}">
              <a16:creationId xmlns:a16="http://schemas.microsoft.com/office/drawing/2014/main" id="{A7FE11BC-D3A5-4939-9729-FDE3500239FE}"/>
            </a:ext>
          </a:extLst>
        </xdr:cNvPr>
        <xdr:cNvCxnSpPr/>
      </xdr:nvCxnSpPr>
      <xdr:spPr>
        <a:xfrm>
          <a:off x="14611350" y="162092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856" name="【庁舎】&#10;有形固定資産減価償却率平均値テキスト">
          <a:extLst>
            <a:ext uri="{FF2B5EF4-FFF2-40B4-BE49-F238E27FC236}">
              <a16:creationId xmlns:a16="http://schemas.microsoft.com/office/drawing/2014/main" id="{B262E903-3064-433E-8EF2-C7CE9F305548}"/>
            </a:ext>
          </a:extLst>
        </xdr:cNvPr>
        <xdr:cNvSpPr txBox="1"/>
      </xdr:nvSpPr>
      <xdr:spPr>
        <a:xfrm>
          <a:off x="14735175" y="166043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57" name="フローチャート: 判断 856">
          <a:extLst>
            <a:ext uri="{FF2B5EF4-FFF2-40B4-BE49-F238E27FC236}">
              <a16:creationId xmlns:a16="http://schemas.microsoft.com/office/drawing/2014/main" id="{D9450584-DF58-44D3-9503-3787332FE190}"/>
            </a:ext>
          </a:extLst>
        </xdr:cNvPr>
        <xdr:cNvSpPr/>
      </xdr:nvSpPr>
      <xdr:spPr>
        <a:xfrm>
          <a:off x="14649450" y="167434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macro="" textlink="">
      <xdr:nvSpPr>
        <xdr:cNvPr id="858" name="フローチャート: 判断 857">
          <a:extLst>
            <a:ext uri="{FF2B5EF4-FFF2-40B4-BE49-F238E27FC236}">
              <a16:creationId xmlns:a16="http://schemas.microsoft.com/office/drawing/2014/main" id="{B0D9135C-16C3-425E-BBB7-A5415D3FAC16}"/>
            </a:ext>
          </a:extLst>
        </xdr:cNvPr>
        <xdr:cNvSpPr/>
      </xdr:nvSpPr>
      <xdr:spPr>
        <a:xfrm>
          <a:off x="13887450" y="1670735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160274</xdr:rowOff>
    </xdr:from>
    <xdr:to>
      <xdr:col>76</xdr:col>
      <xdr:colOff>165100</xdr:colOff>
      <xdr:row>103</xdr:row>
      <xdr:rowOff>90424</xdr:rowOff>
    </xdr:to>
    <xdr:sp macro="" textlink="">
      <xdr:nvSpPr>
        <xdr:cNvPr id="859" name="フローチャート: 判断 858">
          <a:extLst>
            <a:ext uri="{FF2B5EF4-FFF2-40B4-BE49-F238E27FC236}">
              <a16:creationId xmlns:a16="http://schemas.microsoft.com/office/drawing/2014/main" id="{C2BC7EB3-DCC5-4615-B490-B97C6C2C516A}"/>
            </a:ext>
          </a:extLst>
        </xdr:cNvPr>
        <xdr:cNvSpPr/>
      </xdr:nvSpPr>
      <xdr:spPr>
        <a:xfrm>
          <a:off x="13096875" y="1667979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860" name="フローチャート: 判断 859">
          <a:extLst>
            <a:ext uri="{FF2B5EF4-FFF2-40B4-BE49-F238E27FC236}">
              <a16:creationId xmlns:a16="http://schemas.microsoft.com/office/drawing/2014/main" id="{56B806BE-AC3A-4DB9-BA09-D4D1052A506E}"/>
            </a:ext>
          </a:extLst>
        </xdr:cNvPr>
        <xdr:cNvSpPr/>
      </xdr:nvSpPr>
      <xdr:spPr>
        <a:xfrm>
          <a:off x="12296775" y="167562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xdr:rowOff>
    </xdr:from>
    <xdr:to>
      <xdr:col>67</xdr:col>
      <xdr:colOff>101600</xdr:colOff>
      <xdr:row>104</xdr:row>
      <xdr:rowOff>115570</xdr:rowOff>
    </xdr:to>
    <xdr:sp macro="" textlink="">
      <xdr:nvSpPr>
        <xdr:cNvPr id="861" name="フローチャート: 判断 860">
          <a:extLst>
            <a:ext uri="{FF2B5EF4-FFF2-40B4-BE49-F238E27FC236}">
              <a16:creationId xmlns:a16="http://schemas.microsoft.com/office/drawing/2014/main" id="{3AC72CE6-C429-4B7F-9942-81CB56F27155}"/>
            </a:ext>
          </a:extLst>
        </xdr:cNvPr>
        <xdr:cNvSpPr/>
      </xdr:nvSpPr>
      <xdr:spPr>
        <a:xfrm>
          <a:off x="11487150" y="16850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89A2250C-C0AC-4E40-9D4D-4CA936540AE3}"/>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1EBB8D4A-6845-4051-9085-53FB94540543}"/>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65B1B85-1C29-42C7-BB05-0D010647C163}"/>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D82F13E7-BC67-4EA1-A9CE-40419E47C2E7}"/>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C0C85A10-4E87-4731-A0D4-8078128F64A1}"/>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75692</xdr:rowOff>
    </xdr:from>
    <xdr:to>
      <xdr:col>85</xdr:col>
      <xdr:colOff>177800</xdr:colOff>
      <xdr:row>108</xdr:row>
      <xdr:rowOff>5842</xdr:rowOff>
    </xdr:to>
    <xdr:sp macro="" textlink="">
      <xdr:nvSpPr>
        <xdr:cNvPr id="867" name="楕円 866">
          <a:extLst>
            <a:ext uri="{FF2B5EF4-FFF2-40B4-BE49-F238E27FC236}">
              <a16:creationId xmlns:a16="http://schemas.microsoft.com/office/drawing/2014/main" id="{CDEF9CEB-A1E6-4849-A673-38B598D1A658}"/>
            </a:ext>
          </a:extLst>
        </xdr:cNvPr>
        <xdr:cNvSpPr/>
      </xdr:nvSpPr>
      <xdr:spPr>
        <a:xfrm>
          <a:off x="14649450" y="174016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162069</xdr:rowOff>
    </xdr:from>
    <xdr:ext cx="405111" cy="259045"/>
    <xdr:sp macro="" textlink="">
      <xdr:nvSpPr>
        <xdr:cNvPr id="868" name="【庁舎】&#10;有形固定資産減価償却率該当値テキスト">
          <a:extLst>
            <a:ext uri="{FF2B5EF4-FFF2-40B4-BE49-F238E27FC236}">
              <a16:creationId xmlns:a16="http://schemas.microsoft.com/office/drawing/2014/main" id="{AC9E7656-2C61-4598-9A10-12024D6CD4CA}"/>
            </a:ext>
          </a:extLst>
        </xdr:cNvPr>
        <xdr:cNvSpPr txBox="1"/>
      </xdr:nvSpPr>
      <xdr:spPr>
        <a:xfrm>
          <a:off x="14735175" y="1732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52832</xdr:rowOff>
    </xdr:from>
    <xdr:to>
      <xdr:col>81</xdr:col>
      <xdr:colOff>101600</xdr:colOff>
      <xdr:row>107</xdr:row>
      <xdr:rowOff>154432</xdr:rowOff>
    </xdr:to>
    <xdr:sp macro="" textlink="">
      <xdr:nvSpPr>
        <xdr:cNvPr id="869" name="楕円 868">
          <a:extLst>
            <a:ext uri="{FF2B5EF4-FFF2-40B4-BE49-F238E27FC236}">
              <a16:creationId xmlns:a16="http://schemas.microsoft.com/office/drawing/2014/main" id="{EFFBDC40-4FCC-42CB-A088-0DB031929DB5}"/>
            </a:ext>
          </a:extLst>
        </xdr:cNvPr>
        <xdr:cNvSpPr/>
      </xdr:nvSpPr>
      <xdr:spPr>
        <a:xfrm>
          <a:off x="13887450" y="1737563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103632</xdr:rowOff>
    </xdr:from>
    <xdr:to>
      <xdr:col>85</xdr:col>
      <xdr:colOff>127000</xdr:colOff>
      <xdr:row>107</xdr:row>
      <xdr:rowOff>126492</xdr:rowOff>
    </xdr:to>
    <xdr:cxnSp macro="">
      <xdr:nvCxnSpPr>
        <xdr:cNvPr id="870" name="直線コネクタ 869">
          <a:extLst>
            <a:ext uri="{FF2B5EF4-FFF2-40B4-BE49-F238E27FC236}">
              <a16:creationId xmlns:a16="http://schemas.microsoft.com/office/drawing/2014/main" id="{ADDB595B-57A1-4BD9-B8B1-DF26A8DBBB9C}"/>
            </a:ext>
          </a:extLst>
        </xdr:cNvPr>
        <xdr:cNvCxnSpPr/>
      </xdr:nvCxnSpPr>
      <xdr:spPr>
        <a:xfrm>
          <a:off x="13935075" y="17432782"/>
          <a:ext cx="762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25400</xdr:rowOff>
    </xdr:from>
    <xdr:to>
      <xdr:col>76</xdr:col>
      <xdr:colOff>165100</xdr:colOff>
      <xdr:row>107</xdr:row>
      <xdr:rowOff>127000</xdr:rowOff>
    </xdr:to>
    <xdr:sp macro="" textlink="">
      <xdr:nvSpPr>
        <xdr:cNvPr id="871" name="楕円 870">
          <a:extLst>
            <a:ext uri="{FF2B5EF4-FFF2-40B4-BE49-F238E27FC236}">
              <a16:creationId xmlns:a16="http://schemas.microsoft.com/office/drawing/2014/main" id="{8FEFFBC8-B3F8-455D-83FA-E9599BDB5539}"/>
            </a:ext>
          </a:extLst>
        </xdr:cNvPr>
        <xdr:cNvSpPr/>
      </xdr:nvSpPr>
      <xdr:spPr>
        <a:xfrm>
          <a:off x="13096875" y="17354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76200</xdr:rowOff>
    </xdr:from>
    <xdr:to>
      <xdr:col>81</xdr:col>
      <xdr:colOff>50800</xdr:colOff>
      <xdr:row>107</xdr:row>
      <xdr:rowOff>103632</xdr:rowOff>
    </xdr:to>
    <xdr:cxnSp macro="">
      <xdr:nvCxnSpPr>
        <xdr:cNvPr id="872" name="直線コネクタ 871">
          <a:extLst>
            <a:ext uri="{FF2B5EF4-FFF2-40B4-BE49-F238E27FC236}">
              <a16:creationId xmlns:a16="http://schemas.microsoft.com/office/drawing/2014/main" id="{4D7FE287-FA1B-4E24-8409-1F5D5C30CD3A}"/>
            </a:ext>
          </a:extLst>
        </xdr:cNvPr>
        <xdr:cNvCxnSpPr/>
      </xdr:nvCxnSpPr>
      <xdr:spPr>
        <a:xfrm>
          <a:off x="13144500" y="17402175"/>
          <a:ext cx="790575"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254</xdr:rowOff>
    </xdr:from>
    <xdr:to>
      <xdr:col>72</xdr:col>
      <xdr:colOff>38100</xdr:colOff>
      <xdr:row>107</xdr:row>
      <xdr:rowOff>101854</xdr:rowOff>
    </xdr:to>
    <xdr:sp macro="" textlink="">
      <xdr:nvSpPr>
        <xdr:cNvPr id="873" name="楕円 872">
          <a:extLst>
            <a:ext uri="{FF2B5EF4-FFF2-40B4-BE49-F238E27FC236}">
              <a16:creationId xmlns:a16="http://schemas.microsoft.com/office/drawing/2014/main" id="{0359D2F4-591F-4264-8A48-2356901C4CC9}"/>
            </a:ext>
          </a:extLst>
        </xdr:cNvPr>
        <xdr:cNvSpPr/>
      </xdr:nvSpPr>
      <xdr:spPr>
        <a:xfrm>
          <a:off x="12296775" y="1732622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51054</xdr:rowOff>
    </xdr:from>
    <xdr:to>
      <xdr:col>76</xdr:col>
      <xdr:colOff>114300</xdr:colOff>
      <xdr:row>107</xdr:row>
      <xdr:rowOff>76200</xdr:rowOff>
    </xdr:to>
    <xdr:cxnSp macro="">
      <xdr:nvCxnSpPr>
        <xdr:cNvPr id="874" name="直線コネクタ 873">
          <a:extLst>
            <a:ext uri="{FF2B5EF4-FFF2-40B4-BE49-F238E27FC236}">
              <a16:creationId xmlns:a16="http://schemas.microsoft.com/office/drawing/2014/main" id="{9B583158-59FB-422C-A34A-9514C4E96627}"/>
            </a:ext>
          </a:extLst>
        </xdr:cNvPr>
        <xdr:cNvCxnSpPr/>
      </xdr:nvCxnSpPr>
      <xdr:spPr>
        <a:xfrm>
          <a:off x="12344400" y="17373854"/>
          <a:ext cx="800100"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128270</xdr:rowOff>
    </xdr:from>
    <xdr:to>
      <xdr:col>67</xdr:col>
      <xdr:colOff>101600</xdr:colOff>
      <xdr:row>107</xdr:row>
      <xdr:rowOff>58420</xdr:rowOff>
    </xdr:to>
    <xdr:sp macro="" textlink="">
      <xdr:nvSpPr>
        <xdr:cNvPr id="875" name="楕円 874">
          <a:extLst>
            <a:ext uri="{FF2B5EF4-FFF2-40B4-BE49-F238E27FC236}">
              <a16:creationId xmlns:a16="http://schemas.microsoft.com/office/drawing/2014/main" id="{EDF1ACA9-3A38-4BF1-8E5A-5595E3B47057}"/>
            </a:ext>
          </a:extLst>
        </xdr:cNvPr>
        <xdr:cNvSpPr/>
      </xdr:nvSpPr>
      <xdr:spPr>
        <a:xfrm>
          <a:off x="11487150" y="17289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7620</xdr:rowOff>
    </xdr:from>
    <xdr:to>
      <xdr:col>71</xdr:col>
      <xdr:colOff>177800</xdr:colOff>
      <xdr:row>107</xdr:row>
      <xdr:rowOff>51054</xdr:rowOff>
    </xdr:to>
    <xdr:cxnSp macro="">
      <xdr:nvCxnSpPr>
        <xdr:cNvPr id="876" name="直線コネクタ 875">
          <a:extLst>
            <a:ext uri="{FF2B5EF4-FFF2-40B4-BE49-F238E27FC236}">
              <a16:creationId xmlns:a16="http://schemas.microsoft.com/office/drawing/2014/main" id="{073A6B34-58F7-4A06-A055-B6A96806B2E7}"/>
            </a:ext>
          </a:extLst>
        </xdr:cNvPr>
        <xdr:cNvCxnSpPr/>
      </xdr:nvCxnSpPr>
      <xdr:spPr>
        <a:xfrm>
          <a:off x="11534775" y="17336770"/>
          <a:ext cx="809625"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150385</xdr:rowOff>
    </xdr:from>
    <xdr:ext cx="405111" cy="259045"/>
    <xdr:sp macro="" textlink="">
      <xdr:nvSpPr>
        <xdr:cNvPr id="877" name="n_1aveValue【庁舎】&#10;有形固定資産減価償却率">
          <a:extLst>
            <a:ext uri="{FF2B5EF4-FFF2-40B4-BE49-F238E27FC236}">
              <a16:creationId xmlns:a16="http://schemas.microsoft.com/office/drawing/2014/main" id="{A0128422-7EC6-4F10-AAEF-CCED18D56651}"/>
            </a:ext>
          </a:extLst>
        </xdr:cNvPr>
        <xdr:cNvSpPr txBox="1"/>
      </xdr:nvSpPr>
      <xdr:spPr>
        <a:xfrm>
          <a:off x="13745219" y="1650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106951</xdr:rowOff>
    </xdr:from>
    <xdr:ext cx="405111" cy="259045"/>
    <xdr:sp macro="" textlink="">
      <xdr:nvSpPr>
        <xdr:cNvPr id="878" name="n_2aveValue【庁舎】&#10;有形固定資産減価償却率">
          <a:extLst>
            <a:ext uri="{FF2B5EF4-FFF2-40B4-BE49-F238E27FC236}">
              <a16:creationId xmlns:a16="http://schemas.microsoft.com/office/drawing/2014/main" id="{55D4D929-E6CE-4182-85B1-50BCFFCE308D}"/>
            </a:ext>
          </a:extLst>
        </xdr:cNvPr>
        <xdr:cNvSpPr txBox="1"/>
      </xdr:nvSpPr>
      <xdr:spPr>
        <a:xfrm>
          <a:off x="12964169" y="1645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24655</xdr:rowOff>
    </xdr:from>
    <xdr:ext cx="405111" cy="259045"/>
    <xdr:sp macro="" textlink="">
      <xdr:nvSpPr>
        <xdr:cNvPr id="879" name="n_3aveValue【庁舎】&#10;有形固定資産減価償却率">
          <a:extLst>
            <a:ext uri="{FF2B5EF4-FFF2-40B4-BE49-F238E27FC236}">
              <a16:creationId xmlns:a16="http://schemas.microsoft.com/office/drawing/2014/main" id="{6856406E-FA8A-4506-A361-4D787A3BA174}"/>
            </a:ext>
          </a:extLst>
        </xdr:cNvPr>
        <xdr:cNvSpPr txBox="1"/>
      </xdr:nvSpPr>
      <xdr:spPr>
        <a:xfrm>
          <a:off x="12164069" y="16544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132097</xdr:rowOff>
    </xdr:from>
    <xdr:ext cx="405111" cy="259045"/>
    <xdr:sp macro="" textlink="">
      <xdr:nvSpPr>
        <xdr:cNvPr id="880" name="n_4aveValue【庁舎】&#10;有形固定資産減価償却率">
          <a:extLst>
            <a:ext uri="{FF2B5EF4-FFF2-40B4-BE49-F238E27FC236}">
              <a16:creationId xmlns:a16="http://schemas.microsoft.com/office/drawing/2014/main" id="{4623A041-4724-41FF-AFAB-1C2605CC2A1E}"/>
            </a:ext>
          </a:extLst>
        </xdr:cNvPr>
        <xdr:cNvSpPr txBox="1"/>
      </xdr:nvSpPr>
      <xdr:spPr>
        <a:xfrm>
          <a:off x="11354444" y="1664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145559</xdr:rowOff>
    </xdr:from>
    <xdr:ext cx="405111" cy="259045"/>
    <xdr:sp macro="" textlink="">
      <xdr:nvSpPr>
        <xdr:cNvPr id="881" name="n_1mainValue【庁舎】&#10;有形固定資産減価償却率">
          <a:extLst>
            <a:ext uri="{FF2B5EF4-FFF2-40B4-BE49-F238E27FC236}">
              <a16:creationId xmlns:a16="http://schemas.microsoft.com/office/drawing/2014/main" id="{1F6B0C41-0A73-48FC-8547-B78A55E08193}"/>
            </a:ext>
          </a:extLst>
        </xdr:cNvPr>
        <xdr:cNvSpPr txBox="1"/>
      </xdr:nvSpPr>
      <xdr:spPr>
        <a:xfrm>
          <a:off x="13745219" y="1746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118127</xdr:rowOff>
    </xdr:from>
    <xdr:ext cx="405111" cy="259045"/>
    <xdr:sp macro="" textlink="">
      <xdr:nvSpPr>
        <xdr:cNvPr id="882" name="n_2mainValue【庁舎】&#10;有形固定資産減価償却率">
          <a:extLst>
            <a:ext uri="{FF2B5EF4-FFF2-40B4-BE49-F238E27FC236}">
              <a16:creationId xmlns:a16="http://schemas.microsoft.com/office/drawing/2014/main" id="{34A23B1C-52C4-4DB0-BB99-17D22A19C272}"/>
            </a:ext>
          </a:extLst>
        </xdr:cNvPr>
        <xdr:cNvSpPr txBox="1"/>
      </xdr:nvSpPr>
      <xdr:spPr>
        <a:xfrm>
          <a:off x="12964169" y="1744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92981</xdr:rowOff>
    </xdr:from>
    <xdr:ext cx="405111" cy="259045"/>
    <xdr:sp macro="" textlink="">
      <xdr:nvSpPr>
        <xdr:cNvPr id="883" name="n_3mainValue【庁舎】&#10;有形固定資産減価償却率">
          <a:extLst>
            <a:ext uri="{FF2B5EF4-FFF2-40B4-BE49-F238E27FC236}">
              <a16:creationId xmlns:a16="http://schemas.microsoft.com/office/drawing/2014/main" id="{4BBDD7C4-98EA-4E5C-937A-320F5E134197}"/>
            </a:ext>
          </a:extLst>
        </xdr:cNvPr>
        <xdr:cNvSpPr txBox="1"/>
      </xdr:nvSpPr>
      <xdr:spPr>
        <a:xfrm>
          <a:off x="12164069" y="1741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49547</xdr:rowOff>
    </xdr:from>
    <xdr:ext cx="405111" cy="259045"/>
    <xdr:sp macro="" textlink="">
      <xdr:nvSpPr>
        <xdr:cNvPr id="884" name="n_4mainValue【庁舎】&#10;有形固定資産減価償却率">
          <a:extLst>
            <a:ext uri="{FF2B5EF4-FFF2-40B4-BE49-F238E27FC236}">
              <a16:creationId xmlns:a16="http://schemas.microsoft.com/office/drawing/2014/main" id="{871008F2-54C4-485B-84AB-94DEDF864821}"/>
            </a:ext>
          </a:extLst>
        </xdr:cNvPr>
        <xdr:cNvSpPr txBox="1"/>
      </xdr:nvSpPr>
      <xdr:spPr>
        <a:xfrm>
          <a:off x="1135444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A37CECE3-AE82-4072-8DFC-B233300389ED}"/>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56233006-5247-4429-9346-CAD28863129B}"/>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19C5C531-F40E-4B8F-B0B6-5F13F286E372}"/>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3F3CDBA7-623B-4771-8259-32BB529712F1}"/>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262B8E6D-5AA4-4BDF-BBFF-1D3CA934CA3C}"/>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D46827B6-4EAE-4277-A47D-E5DC9B25FA6B}"/>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EFEFDAE0-CA31-4147-905A-701046D19016}"/>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8B3C4D50-1386-4DA9-8231-67FDD96D81C8}"/>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D646A924-7498-4632-A3F1-938AEDE4DB5E}"/>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8540D7C2-086B-41B3-9335-B5B325D62324}"/>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5" name="テキスト ボックス 894">
          <a:extLst>
            <a:ext uri="{FF2B5EF4-FFF2-40B4-BE49-F238E27FC236}">
              <a16:creationId xmlns:a16="http://schemas.microsoft.com/office/drawing/2014/main" id="{B89AF3F6-C325-4C87-AD38-091CEDB4743F}"/>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96" name="直線コネクタ 895">
          <a:extLst>
            <a:ext uri="{FF2B5EF4-FFF2-40B4-BE49-F238E27FC236}">
              <a16:creationId xmlns:a16="http://schemas.microsoft.com/office/drawing/2014/main" id="{B606C3AF-3ADB-4AED-BB02-6D9E1581C5E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7" name="テキスト ボックス 896">
          <a:extLst>
            <a:ext uri="{FF2B5EF4-FFF2-40B4-BE49-F238E27FC236}">
              <a16:creationId xmlns:a16="http://schemas.microsoft.com/office/drawing/2014/main" id="{4386305A-2693-4C73-B75E-26E06E08E80A}"/>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8" name="直線コネクタ 897">
          <a:extLst>
            <a:ext uri="{FF2B5EF4-FFF2-40B4-BE49-F238E27FC236}">
              <a16:creationId xmlns:a16="http://schemas.microsoft.com/office/drawing/2014/main" id="{8BC7BCDD-ABD9-465E-979A-EB95B2D03D18}"/>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9" name="テキスト ボックス 898">
          <a:extLst>
            <a:ext uri="{FF2B5EF4-FFF2-40B4-BE49-F238E27FC236}">
              <a16:creationId xmlns:a16="http://schemas.microsoft.com/office/drawing/2014/main" id="{9486DCC3-39DF-4038-B038-DB62A0087BCB}"/>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0" name="直線コネクタ 899">
          <a:extLst>
            <a:ext uri="{FF2B5EF4-FFF2-40B4-BE49-F238E27FC236}">
              <a16:creationId xmlns:a16="http://schemas.microsoft.com/office/drawing/2014/main" id="{BCB2BBEF-3963-4089-B1AD-DE7290D38821}"/>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1" name="テキスト ボックス 900">
          <a:extLst>
            <a:ext uri="{FF2B5EF4-FFF2-40B4-BE49-F238E27FC236}">
              <a16:creationId xmlns:a16="http://schemas.microsoft.com/office/drawing/2014/main" id="{55CE6203-79B5-4469-B6A7-740C3BE0545C}"/>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2" name="直線コネクタ 901">
          <a:extLst>
            <a:ext uri="{FF2B5EF4-FFF2-40B4-BE49-F238E27FC236}">
              <a16:creationId xmlns:a16="http://schemas.microsoft.com/office/drawing/2014/main" id="{EFB16DE1-9CAA-4F7E-991E-26B13FCBB074}"/>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3" name="テキスト ボックス 902">
          <a:extLst>
            <a:ext uri="{FF2B5EF4-FFF2-40B4-BE49-F238E27FC236}">
              <a16:creationId xmlns:a16="http://schemas.microsoft.com/office/drawing/2014/main" id="{C498C355-5B75-4957-8C84-BAB1175B3D8D}"/>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8110366A-B339-4D6A-87DB-50A75F9D3552}"/>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6AA268C7-714D-410C-9A22-A54466FF5704}"/>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3D2D6ECC-E08F-4D88-9D91-3815E5C16B56}"/>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907" name="直線コネクタ 906">
          <a:extLst>
            <a:ext uri="{FF2B5EF4-FFF2-40B4-BE49-F238E27FC236}">
              <a16:creationId xmlns:a16="http://schemas.microsoft.com/office/drawing/2014/main" id="{A711C385-CAD1-4CB8-8CC9-8F33352EF5A4}"/>
            </a:ext>
          </a:extLst>
        </xdr:cNvPr>
        <xdr:cNvCxnSpPr/>
      </xdr:nvCxnSpPr>
      <xdr:spPr>
        <a:xfrm flipV="1">
          <a:off x="19954239" y="16487775"/>
          <a:ext cx="0" cy="10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macro="" textlink="">
      <xdr:nvSpPr>
        <xdr:cNvPr id="908" name="【庁舎】&#10;一人当たり面積最小値テキスト">
          <a:extLst>
            <a:ext uri="{FF2B5EF4-FFF2-40B4-BE49-F238E27FC236}">
              <a16:creationId xmlns:a16="http://schemas.microsoft.com/office/drawing/2014/main" id="{6D51ADD5-3E40-4BB4-A314-10EF08DC7A78}"/>
            </a:ext>
          </a:extLst>
        </xdr:cNvPr>
        <xdr:cNvSpPr txBox="1"/>
      </xdr:nvSpPr>
      <xdr:spPr>
        <a:xfrm>
          <a:off x="19992975" y="1758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909" name="直線コネクタ 908">
          <a:extLst>
            <a:ext uri="{FF2B5EF4-FFF2-40B4-BE49-F238E27FC236}">
              <a16:creationId xmlns:a16="http://schemas.microsoft.com/office/drawing/2014/main" id="{62B065C9-3704-425F-9C0D-7036BADAFC66}"/>
            </a:ext>
          </a:extLst>
        </xdr:cNvPr>
        <xdr:cNvCxnSpPr/>
      </xdr:nvCxnSpPr>
      <xdr:spPr>
        <a:xfrm>
          <a:off x="19878675" y="175746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macro="" textlink="">
      <xdr:nvSpPr>
        <xdr:cNvPr id="910" name="【庁舎】&#10;一人当たり面積最大値テキスト">
          <a:extLst>
            <a:ext uri="{FF2B5EF4-FFF2-40B4-BE49-F238E27FC236}">
              <a16:creationId xmlns:a16="http://schemas.microsoft.com/office/drawing/2014/main" id="{CD6DFFF8-1BE2-4DD9-BB74-2654D759D0AE}"/>
            </a:ext>
          </a:extLst>
        </xdr:cNvPr>
        <xdr:cNvSpPr txBox="1"/>
      </xdr:nvSpPr>
      <xdr:spPr>
        <a:xfrm>
          <a:off x="19992975" y="1627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911" name="直線コネクタ 910">
          <a:extLst>
            <a:ext uri="{FF2B5EF4-FFF2-40B4-BE49-F238E27FC236}">
              <a16:creationId xmlns:a16="http://schemas.microsoft.com/office/drawing/2014/main" id="{40B8CEF4-5C32-440D-8AF7-34AF98880679}"/>
            </a:ext>
          </a:extLst>
        </xdr:cNvPr>
        <xdr:cNvCxnSpPr/>
      </xdr:nvCxnSpPr>
      <xdr:spPr>
        <a:xfrm>
          <a:off x="19878675" y="16487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168419</xdr:rowOff>
    </xdr:from>
    <xdr:ext cx="469744" cy="259045"/>
    <xdr:sp macro="" textlink="">
      <xdr:nvSpPr>
        <xdr:cNvPr id="912" name="【庁舎】&#10;一人当たり面積平均値テキスト">
          <a:extLst>
            <a:ext uri="{FF2B5EF4-FFF2-40B4-BE49-F238E27FC236}">
              <a16:creationId xmlns:a16="http://schemas.microsoft.com/office/drawing/2014/main" id="{A1FD40FA-116F-455B-B011-1F3728D35B88}"/>
            </a:ext>
          </a:extLst>
        </xdr:cNvPr>
        <xdr:cNvSpPr txBox="1"/>
      </xdr:nvSpPr>
      <xdr:spPr>
        <a:xfrm>
          <a:off x="19992975" y="169990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913" name="フローチャート: 判断 912">
          <a:extLst>
            <a:ext uri="{FF2B5EF4-FFF2-40B4-BE49-F238E27FC236}">
              <a16:creationId xmlns:a16="http://schemas.microsoft.com/office/drawing/2014/main" id="{BB87382E-C148-42DE-9DF8-428C7BBC3E3C}"/>
            </a:ext>
          </a:extLst>
        </xdr:cNvPr>
        <xdr:cNvSpPr/>
      </xdr:nvSpPr>
      <xdr:spPr>
        <a:xfrm>
          <a:off x="19897725" y="170206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14" name="フローチャート: 判断 913">
          <a:extLst>
            <a:ext uri="{FF2B5EF4-FFF2-40B4-BE49-F238E27FC236}">
              <a16:creationId xmlns:a16="http://schemas.microsoft.com/office/drawing/2014/main" id="{F1D80E3F-53C5-499D-BC5F-D9475FB1DDED}"/>
            </a:ext>
          </a:extLst>
        </xdr:cNvPr>
        <xdr:cNvSpPr/>
      </xdr:nvSpPr>
      <xdr:spPr>
        <a:xfrm>
          <a:off x="19154775" y="170146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915" name="フローチャート: 判断 914">
          <a:extLst>
            <a:ext uri="{FF2B5EF4-FFF2-40B4-BE49-F238E27FC236}">
              <a16:creationId xmlns:a16="http://schemas.microsoft.com/office/drawing/2014/main" id="{141FB135-D23F-4520-87D7-E92587850BB8}"/>
            </a:ext>
          </a:extLst>
        </xdr:cNvPr>
        <xdr:cNvSpPr/>
      </xdr:nvSpPr>
      <xdr:spPr>
        <a:xfrm>
          <a:off x="18345150" y="1701469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16" name="フローチャート: 判断 915">
          <a:extLst>
            <a:ext uri="{FF2B5EF4-FFF2-40B4-BE49-F238E27FC236}">
              <a16:creationId xmlns:a16="http://schemas.microsoft.com/office/drawing/2014/main" id="{2280B457-3719-4C8E-91CF-4D17D309A5C1}"/>
            </a:ext>
          </a:extLst>
        </xdr:cNvPr>
        <xdr:cNvSpPr/>
      </xdr:nvSpPr>
      <xdr:spPr>
        <a:xfrm>
          <a:off x="17554575" y="170129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917" name="フローチャート: 判断 916">
          <a:extLst>
            <a:ext uri="{FF2B5EF4-FFF2-40B4-BE49-F238E27FC236}">
              <a16:creationId xmlns:a16="http://schemas.microsoft.com/office/drawing/2014/main" id="{402F7610-C52F-496B-875A-BB7EC8398446}"/>
            </a:ext>
          </a:extLst>
        </xdr:cNvPr>
        <xdr:cNvSpPr/>
      </xdr:nvSpPr>
      <xdr:spPr>
        <a:xfrm>
          <a:off x="16754475" y="170695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973D7AF1-A4DE-4D9E-863D-CBB37D006081}"/>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B5541A1C-8903-4276-BB43-F38873EE1A8C}"/>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79C397A3-56D8-4A75-9939-EE791DD360F4}"/>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318D50EF-CA2F-451E-94FB-400379F9FDBC}"/>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E5120107-A4FB-4D1B-AE6A-62C8499493AC}"/>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151130</xdr:rowOff>
    </xdr:from>
    <xdr:to>
      <xdr:col>116</xdr:col>
      <xdr:colOff>114300</xdr:colOff>
      <xdr:row>102</xdr:row>
      <xdr:rowOff>81280</xdr:rowOff>
    </xdr:to>
    <xdr:sp macro="" textlink="">
      <xdr:nvSpPr>
        <xdr:cNvPr id="923" name="楕円 922">
          <a:extLst>
            <a:ext uri="{FF2B5EF4-FFF2-40B4-BE49-F238E27FC236}">
              <a16:creationId xmlns:a16="http://schemas.microsoft.com/office/drawing/2014/main" id="{0430CA18-8D51-41E1-B241-DCD46957531A}"/>
            </a:ext>
          </a:extLst>
        </xdr:cNvPr>
        <xdr:cNvSpPr/>
      </xdr:nvSpPr>
      <xdr:spPr>
        <a:xfrm>
          <a:off x="19897725" y="16505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66057</xdr:rowOff>
    </xdr:from>
    <xdr:ext cx="469744" cy="259045"/>
    <xdr:sp macro="" textlink="">
      <xdr:nvSpPr>
        <xdr:cNvPr id="924" name="【庁舎】&#10;一人当たり面積該当値テキスト">
          <a:extLst>
            <a:ext uri="{FF2B5EF4-FFF2-40B4-BE49-F238E27FC236}">
              <a16:creationId xmlns:a16="http://schemas.microsoft.com/office/drawing/2014/main" id="{88D5C4F5-C39A-46BE-A3FC-F839147DD7BA}"/>
            </a:ext>
          </a:extLst>
        </xdr:cNvPr>
        <xdr:cNvSpPr txBox="1"/>
      </xdr:nvSpPr>
      <xdr:spPr>
        <a:xfrm>
          <a:off x="19992975" y="1642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132842</xdr:rowOff>
    </xdr:from>
    <xdr:to>
      <xdr:col>112</xdr:col>
      <xdr:colOff>38100</xdr:colOff>
      <xdr:row>102</xdr:row>
      <xdr:rowOff>62992</xdr:rowOff>
    </xdr:to>
    <xdr:sp macro="" textlink="">
      <xdr:nvSpPr>
        <xdr:cNvPr id="925" name="楕円 924">
          <a:extLst>
            <a:ext uri="{FF2B5EF4-FFF2-40B4-BE49-F238E27FC236}">
              <a16:creationId xmlns:a16="http://schemas.microsoft.com/office/drawing/2014/main" id="{C938149B-3A6B-4077-B878-CAFD3BF29479}"/>
            </a:ext>
          </a:extLst>
        </xdr:cNvPr>
        <xdr:cNvSpPr/>
      </xdr:nvSpPr>
      <xdr:spPr>
        <a:xfrm>
          <a:off x="19154775" y="164872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12192</xdr:rowOff>
    </xdr:from>
    <xdr:to>
      <xdr:col>116</xdr:col>
      <xdr:colOff>63500</xdr:colOff>
      <xdr:row>102</xdr:row>
      <xdr:rowOff>30480</xdr:rowOff>
    </xdr:to>
    <xdr:cxnSp macro="">
      <xdr:nvCxnSpPr>
        <xdr:cNvPr id="926" name="直線コネクタ 925">
          <a:extLst>
            <a:ext uri="{FF2B5EF4-FFF2-40B4-BE49-F238E27FC236}">
              <a16:creationId xmlns:a16="http://schemas.microsoft.com/office/drawing/2014/main" id="{76CA55EB-79E0-4767-B9C0-38B328230B51}"/>
            </a:ext>
          </a:extLst>
        </xdr:cNvPr>
        <xdr:cNvCxnSpPr/>
      </xdr:nvCxnSpPr>
      <xdr:spPr>
        <a:xfrm>
          <a:off x="19202400" y="16525367"/>
          <a:ext cx="7524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151130</xdr:rowOff>
    </xdr:from>
    <xdr:to>
      <xdr:col>107</xdr:col>
      <xdr:colOff>101600</xdr:colOff>
      <xdr:row>102</xdr:row>
      <xdr:rowOff>81280</xdr:rowOff>
    </xdr:to>
    <xdr:sp macro="" textlink="">
      <xdr:nvSpPr>
        <xdr:cNvPr id="927" name="楕円 926">
          <a:extLst>
            <a:ext uri="{FF2B5EF4-FFF2-40B4-BE49-F238E27FC236}">
              <a16:creationId xmlns:a16="http://schemas.microsoft.com/office/drawing/2014/main" id="{3E5837A4-C52B-4CB6-8BC8-3AC470874144}"/>
            </a:ext>
          </a:extLst>
        </xdr:cNvPr>
        <xdr:cNvSpPr/>
      </xdr:nvSpPr>
      <xdr:spPr>
        <a:xfrm>
          <a:off x="18345150" y="16505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12192</xdr:rowOff>
    </xdr:from>
    <xdr:to>
      <xdr:col>111</xdr:col>
      <xdr:colOff>177800</xdr:colOff>
      <xdr:row>102</xdr:row>
      <xdr:rowOff>30480</xdr:rowOff>
    </xdr:to>
    <xdr:cxnSp macro="">
      <xdr:nvCxnSpPr>
        <xdr:cNvPr id="928" name="直線コネクタ 927">
          <a:extLst>
            <a:ext uri="{FF2B5EF4-FFF2-40B4-BE49-F238E27FC236}">
              <a16:creationId xmlns:a16="http://schemas.microsoft.com/office/drawing/2014/main" id="{66301DC9-7255-456E-9941-EA04C775CF93}"/>
            </a:ext>
          </a:extLst>
        </xdr:cNvPr>
        <xdr:cNvCxnSpPr/>
      </xdr:nvCxnSpPr>
      <xdr:spPr>
        <a:xfrm flipV="1">
          <a:off x="18392775" y="16525367"/>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7113</xdr:rowOff>
    </xdr:from>
    <xdr:to>
      <xdr:col>102</xdr:col>
      <xdr:colOff>165100</xdr:colOff>
      <xdr:row>102</xdr:row>
      <xdr:rowOff>108713</xdr:rowOff>
    </xdr:to>
    <xdr:sp macro="" textlink="">
      <xdr:nvSpPr>
        <xdr:cNvPr id="929" name="楕円 928">
          <a:extLst>
            <a:ext uri="{FF2B5EF4-FFF2-40B4-BE49-F238E27FC236}">
              <a16:creationId xmlns:a16="http://schemas.microsoft.com/office/drawing/2014/main" id="{820750C8-B44B-404B-8350-B4632CAC658A}"/>
            </a:ext>
          </a:extLst>
        </xdr:cNvPr>
        <xdr:cNvSpPr/>
      </xdr:nvSpPr>
      <xdr:spPr>
        <a:xfrm>
          <a:off x="17554575" y="165266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30480</xdr:rowOff>
    </xdr:from>
    <xdr:to>
      <xdr:col>107</xdr:col>
      <xdr:colOff>50800</xdr:colOff>
      <xdr:row>102</xdr:row>
      <xdr:rowOff>57913</xdr:rowOff>
    </xdr:to>
    <xdr:cxnSp macro="">
      <xdr:nvCxnSpPr>
        <xdr:cNvPr id="930" name="直線コネクタ 929">
          <a:extLst>
            <a:ext uri="{FF2B5EF4-FFF2-40B4-BE49-F238E27FC236}">
              <a16:creationId xmlns:a16="http://schemas.microsoft.com/office/drawing/2014/main" id="{36E1B304-E5DB-4534-BFE2-8F4200F32253}"/>
            </a:ext>
          </a:extLst>
        </xdr:cNvPr>
        <xdr:cNvCxnSpPr/>
      </xdr:nvCxnSpPr>
      <xdr:spPr>
        <a:xfrm flipV="1">
          <a:off x="17602200" y="16543655"/>
          <a:ext cx="790575" cy="3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29972</xdr:rowOff>
    </xdr:from>
    <xdr:to>
      <xdr:col>98</xdr:col>
      <xdr:colOff>38100</xdr:colOff>
      <xdr:row>102</xdr:row>
      <xdr:rowOff>131572</xdr:rowOff>
    </xdr:to>
    <xdr:sp macro="" textlink="">
      <xdr:nvSpPr>
        <xdr:cNvPr id="931" name="楕円 930">
          <a:extLst>
            <a:ext uri="{FF2B5EF4-FFF2-40B4-BE49-F238E27FC236}">
              <a16:creationId xmlns:a16="http://schemas.microsoft.com/office/drawing/2014/main" id="{D8818E8A-B1CC-49F3-9F5F-FF68FE88ACB1}"/>
            </a:ext>
          </a:extLst>
        </xdr:cNvPr>
        <xdr:cNvSpPr/>
      </xdr:nvSpPr>
      <xdr:spPr>
        <a:xfrm>
          <a:off x="16754475" y="165431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57913</xdr:rowOff>
    </xdr:from>
    <xdr:to>
      <xdr:col>102</xdr:col>
      <xdr:colOff>114300</xdr:colOff>
      <xdr:row>102</xdr:row>
      <xdr:rowOff>80772</xdr:rowOff>
    </xdr:to>
    <xdr:cxnSp macro="">
      <xdr:nvCxnSpPr>
        <xdr:cNvPr id="932" name="直線コネクタ 931">
          <a:extLst>
            <a:ext uri="{FF2B5EF4-FFF2-40B4-BE49-F238E27FC236}">
              <a16:creationId xmlns:a16="http://schemas.microsoft.com/office/drawing/2014/main" id="{16573392-0F6C-48D0-B245-B2AEBB2FA549}"/>
            </a:ext>
          </a:extLst>
        </xdr:cNvPr>
        <xdr:cNvCxnSpPr/>
      </xdr:nvCxnSpPr>
      <xdr:spPr>
        <a:xfrm flipV="1">
          <a:off x="16802100" y="16574263"/>
          <a:ext cx="8001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102125</xdr:rowOff>
    </xdr:from>
    <xdr:ext cx="469744" cy="259045"/>
    <xdr:sp macro="" textlink="">
      <xdr:nvSpPr>
        <xdr:cNvPr id="933" name="n_1aveValue【庁舎】&#10;一人当たり面積">
          <a:extLst>
            <a:ext uri="{FF2B5EF4-FFF2-40B4-BE49-F238E27FC236}">
              <a16:creationId xmlns:a16="http://schemas.microsoft.com/office/drawing/2014/main" id="{0B4B533C-D195-4BD3-925F-E0641B36AD71}"/>
            </a:ext>
          </a:extLst>
        </xdr:cNvPr>
        <xdr:cNvSpPr txBox="1"/>
      </xdr:nvSpPr>
      <xdr:spPr>
        <a:xfrm>
          <a:off x="18983402" y="1710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102125</xdr:rowOff>
    </xdr:from>
    <xdr:ext cx="469744" cy="259045"/>
    <xdr:sp macro="" textlink="">
      <xdr:nvSpPr>
        <xdr:cNvPr id="934" name="n_2aveValue【庁舎】&#10;一人当たり面積">
          <a:extLst>
            <a:ext uri="{FF2B5EF4-FFF2-40B4-BE49-F238E27FC236}">
              <a16:creationId xmlns:a16="http://schemas.microsoft.com/office/drawing/2014/main" id="{EDBE5557-C2FC-494F-8F92-605B8B952F87}"/>
            </a:ext>
          </a:extLst>
        </xdr:cNvPr>
        <xdr:cNvSpPr txBox="1"/>
      </xdr:nvSpPr>
      <xdr:spPr>
        <a:xfrm>
          <a:off x="18183302" y="1710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106697</xdr:rowOff>
    </xdr:from>
    <xdr:ext cx="469744" cy="259045"/>
    <xdr:sp macro="" textlink="">
      <xdr:nvSpPr>
        <xdr:cNvPr id="935" name="n_3aveValue【庁舎】&#10;一人当たり面積">
          <a:extLst>
            <a:ext uri="{FF2B5EF4-FFF2-40B4-BE49-F238E27FC236}">
              <a16:creationId xmlns:a16="http://schemas.microsoft.com/office/drawing/2014/main" id="{C97A8539-EEDC-4EFB-B23E-BA991925D569}"/>
            </a:ext>
          </a:extLst>
        </xdr:cNvPr>
        <xdr:cNvSpPr txBox="1"/>
      </xdr:nvSpPr>
      <xdr:spPr>
        <a:xfrm>
          <a:off x="17383202"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156990</xdr:rowOff>
    </xdr:from>
    <xdr:ext cx="469744" cy="259045"/>
    <xdr:sp macro="" textlink="">
      <xdr:nvSpPr>
        <xdr:cNvPr id="936" name="n_4aveValue【庁舎】&#10;一人当たり面積">
          <a:extLst>
            <a:ext uri="{FF2B5EF4-FFF2-40B4-BE49-F238E27FC236}">
              <a16:creationId xmlns:a16="http://schemas.microsoft.com/office/drawing/2014/main" id="{AFA03884-3420-4C17-8068-1DB7B753D0CC}"/>
            </a:ext>
          </a:extLst>
        </xdr:cNvPr>
        <xdr:cNvSpPr txBox="1"/>
      </xdr:nvSpPr>
      <xdr:spPr>
        <a:xfrm>
          <a:off x="16592627" y="1716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79519</xdr:rowOff>
    </xdr:from>
    <xdr:ext cx="469744" cy="259045"/>
    <xdr:sp macro="" textlink="">
      <xdr:nvSpPr>
        <xdr:cNvPr id="937" name="n_1mainValue【庁舎】&#10;一人当たり面積">
          <a:extLst>
            <a:ext uri="{FF2B5EF4-FFF2-40B4-BE49-F238E27FC236}">
              <a16:creationId xmlns:a16="http://schemas.microsoft.com/office/drawing/2014/main" id="{87943639-7DDB-4D67-93F3-230CC94660E5}"/>
            </a:ext>
          </a:extLst>
        </xdr:cNvPr>
        <xdr:cNvSpPr txBox="1"/>
      </xdr:nvSpPr>
      <xdr:spPr>
        <a:xfrm>
          <a:off x="18983402" y="162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97807</xdr:rowOff>
    </xdr:from>
    <xdr:ext cx="469744" cy="259045"/>
    <xdr:sp macro="" textlink="">
      <xdr:nvSpPr>
        <xdr:cNvPr id="938" name="n_2mainValue【庁舎】&#10;一人当たり面積">
          <a:extLst>
            <a:ext uri="{FF2B5EF4-FFF2-40B4-BE49-F238E27FC236}">
              <a16:creationId xmlns:a16="http://schemas.microsoft.com/office/drawing/2014/main" id="{732BE522-38DD-4735-83EB-223F84E74DA2}"/>
            </a:ext>
          </a:extLst>
        </xdr:cNvPr>
        <xdr:cNvSpPr txBox="1"/>
      </xdr:nvSpPr>
      <xdr:spPr>
        <a:xfrm>
          <a:off x="18183302" y="1629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125240</xdr:rowOff>
    </xdr:from>
    <xdr:ext cx="469744" cy="259045"/>
    <xdr:sp macro="" textlink="">
      <xdr:nvSpPr>
        <xdr:cNvPr id="939" name="n_3mainValue【庁舎】&#10;一人当たり面積">
          <a:extLst>
            <a:ext uri="{FF2B5EF4-FFF2-40B4-BE49-F238E27FC236}">
              <a16:creationId xmlns:a16="http://schemas.microsoft.com/office/drawing/2014/main" id="{4C423AE6-BDCA-4949-97A5-B1261A00A35A}"/>
            </a:ext>
          </a:extLst>
        </xdr:cNvPr>
        <xdr:cNvSpPr txBox="1"/>
      </xdr:nvSpPr>
      <xdr:spPr>
        <a:xfrm>
          <a:off x="17383202" y="1631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148099</xdr:rowOff>
    </xdr:from>
    <xdr:ext cx="469744" cy="259045"/>
    <xdr:sp macro="" textlink="">
      <xdr:nvSpPr>
        <xdr:cNvPr id="940" name="n_4mainValue【庁舎】&#10;一人当たり面積">
          <a:extLst>
            <a:ext uri="{FF2B5EF4-FFF2-40B4-BE49-F238E27FC236}">
              <a16:creationId xmlns:a16="http://schemas.microsoft.com/office/drawing/2014/main" id="{E3C500F0-A1CC-42AD-A6BB-257159EA2815}"/>
            </a:ext>
          </a:extLst>
        </xdr:cNvPr>
        <xdr:cNvSpPr txBox="1"/>
      </xdr:nvSpPr>
      <xdr:spPr>
        <a:xfrm>
          <a:off x="16592627" y="1633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BFF1CF7F-B1E1-4146-9FB8-6552B4B4BBA1}"/>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51D9C639-D50D-487C-AE79-E31CDE1DFE77}"/>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E4D05CD6-C725-41E6-8159-12D0D80C879C}"/>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の有形固定資産減価償却率に関しては、平成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年度の新ごみ処理施設「今治市クリーンセンター」の新設により不要となった旧ごみ処理施設を、</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年度に取壊したことにより老朽施設が減少したため類似団体に比べ</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低くなっている</a:t>
          </a:r>
          <a:r>
            <a:rPr kumimoji="1" lang="ja-JP" altLang="en-US" sz="1300">
              <a:latin typeface="ＭＳ Ｐゴシック" panose="020B0600070205080204" pitchFamily="50" charset="-128"/>
              <a:ea typeface="ＭＳ Ｐゴシック" panose="020B0600070205080204" pitchFamily="50" charset="-128"/>
            </a:rPr>
            <a:t>。一方で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は老朽化が著しい状況にあり、今後、更新や廃止を計画的に行っていく必要がある。</a:t>
          </a: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の有形固定資産減価償却率について、類似団体と比べて高くなっていることから、</a:t>
          </a:r>
          <a:r>
            <a:rPr kumimoji="1" lang="ja-JP" altLang="en-US" sz="1300">
              <a:latin typeface="ＭＳ Ｐゴシック" panose="020B0600070205080204" pitchFamily="50" charset="-128"/>
              <a:ea typeface="ＭＳ Ｐゴシック" panose="020B0600070205080204" pitchFamily="50" charset="-128"/>
            </a:rPr>
            <a:t>今後、庁舎の適正配置を含め抜本的な更新の検討を行う必要がある。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149,730
146,056
419.21
81,317,698
76,961,856
4,099,895
43,217,570
53,496,951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分子となる基準財政収入額は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地方消費税交付金の増等により、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億円、分母となる基準財政需要額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は合併特例債償還費の減等により、△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億円であ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ったものの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いずれも微変動であったため、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と同等であっ</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類似団体との比較では依然その平均を大きく下回っている。引き続き、公の施設の統廃合による管理経費の削減に取り組むなど歳出規模の縮減に努めるとともに、地方税の徴収強化等の取り組みを通じて自主財源の確保に努め、財政基盤の強化を図り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72619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59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算出の分母となる経常一般財源収入額に含まれる普通交付税に、令和４年度に算定誤りがあった影響で、令和５年度は過大交付分を減じて交付されたたこと等により、地方交付税が前年度比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億円減、また、臨時財政対策債が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億円減、地方税が </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億円減により、前年度比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437.8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億円となった。　一方、分子となる経常経費充当一般財源は扶助費、補助費等が増加したものの、公債費、物件費、繰出金が減少し、前年度比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417.1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しかし、分子の減以上に、分母の減が大きく、前年度比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ポイントの上昇となった。 </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と比較しても高い水準で推移しており、財政構造の弾力性が低い結果となっている。このため、歳入面で、使用料・手数料の見直し、新たな資金調達手段の推進等を図るとともに、歳出面ではデジタル化の推進による人員配置等の効率化、公共施設等の再編・統廃合により、人件費や物件費などの経常経費の一層の削減に取り組みたい。</a:t>
          </a:r>
          <a:r>
            <a:rPr kumimoji="0"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59436</xdr:rowOff>
    </xdr:from>
    <xdr:to>
      <xdr:col>23</xdr:col>
      <xdr:colOff>133350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03536"/>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145813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59436</xdr:rowOff>
    </xdr:from>
    <xdr:to>
      <xdr:col>24</xdr:col>
      <xdr:colOff>12700</xdr:colOff>
      <xdr:row>58</xdr:row>
      <xdr:rowOff>59436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92456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95000"/>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39624</xdr:rowOff>
    </xdr:from>
    <xdr:to>
      <xdr:col>19</xdr:col>
      <xdr:colOff>133350</xdr:colOff>
      <xdr:row>62</xdr:row>
      <xdr:rowOff>165100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6952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80772</xdr:rowOff>
    </xdr:from>
    <xdr:to>
      <xdr:col>19</xdr:col>
      <xdr:colOff>184150</xdr:colOff>
      <xdr:row>61</xdr:row>
      <xdr:rowOff>10922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39624</xdr:rowOff>
    </xdr:from>
    <xdr:to>
      <xdr:col>15</xdr:col>
      <xdr:colOff>82550</xdr:colOff>
      <xdr:row>64</xdr:row>
      <xdr:rowOff>169672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69524"/>
          <a:ext cx="8890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143764</xdr:rowOff>
    </xdr:from>
    <xdr:to>
      <xdr:col>15</xdr:col>
      <xdr:colOff>133350</xdr:colOff>
      <xdr:row>59</xdr:row>
      <xdr:rowOff>73914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0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84091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64</xdr:row>
      <xdr:rowOff>169672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0734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129032</xdr:rowOff>
    </xdr:from>
    <xdr:to>
      <xdr:col>11</xdr:col>
      <xdr:colOff>82550</xdr:colOff>
      <xdr:row>61</xdr:row>
      <xdr:rowOff>59182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1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69359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79011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8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160274</xdr:rowOff>
    </xdr:from>
    <xdr:to>
      <xdr:col>15</xdr:col>
      <xdr:colOff>133350</xdr:colOff>
      <xdr:row>62</xdr:row>
      <xdr:rowOff>90424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33799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億円となった一方で、物価高騰の影響で物件費が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億円と総額が増となったことに加えて、人口減もあり前年度と比較して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7,078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円増加しており、類似団体平均よりも高い数値となっている。　合併により多くの公共施設を抱えていることや島しょ部というスケールメリットが得にくい地域を抱えている本市の特殊な地理的要因による影響も考えられるが、今後も引き続き、</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を活用した事務の効率化、組織の見直し等を行い、適正な人員配置や時間外勤務手当の抑制を図るほか、公の施設の統廃合による管理経費の削減により、人件費・物件費の削減に努めたい。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102845</xdr:rowOff>
    </xdr:from>
    <xdr:to>
      <xdr:col>23</xdr:col>
      <xdr:colOff>133350</xdr:colOff>
      <xdr:row>87</xdr:row>
      <xdr:rowOff>164404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18845"/>
          <a:ext cx="0" cy="1261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136481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05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164404</xdr:rowOff>
    </xdr:from>
    <xdr:to>
      <xdr:col>24</xdr:col>
      <xdr:colOff>12700</xdr:colOff>
      <xdr:row>87</xdr:row>
      <xdr:rowOff>164404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08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17772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6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102845</xdr:rowOff>
    </xdr:from>
    <xdr:to>
      <xdr:col>24</xdr:col>
      <xdr:colOff>12700</xdr:colOff>
      <xdr:row>80</xdr:row>
      <xdr:rowOff>102845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18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97118</xdr:rowOff>
    </xdr:from>
    <xdr:to>
      <xdr:col>23</xdr:col>
      <xdr:colOff>133350</xdr:colOff>
      <xdr:row>86</xdr:row>
      <xdr:rowOff>96461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70368"/>
          <a:ext cx="838200" cy="17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148327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131800</xdr:rowOff>
    </xdr:from>
    <xdr:to>
      <xdr:col>23</xdr:col>
      <xdr:colOff>184150</xdr:colOff>
      <xdr:row>84</xdr:row>
      <xdr:rowOff>61950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57810</xdr:rowOff>
    </xdr:from>
    <xdr:to>
      <xdr:col>19</xdr:col>
      <xdr:colOff>133350</xdr:colOff>
      <xdr:row>85</xdr:row>
      <xdr:rowOff>97118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31060"/>
          <a:ext cx="889000" cy="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81271</xdr:rowOff>
    </xdr:from>
    <xdr:to>
      <xdr:col>19</xdr:col>
      <xdr:colOff>184150</xdr:colOff>
      <xdr:row>84</xdr:row>
      <xdr:rowOff>11421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21598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31370</xdr:rowOff>
    </xdr:from>
    <xdr:to>
      <xdr:col>15</xdr:col>
      <xdr:colOff>82550</xdr:colOff>
      <xdr:row>85</xdr:row>
      <xdr:rowOff>57810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33170"/>
          <a:ext cx="889000" cy="19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169907</xdr:rowOff>
    </xdr:from>
    <xdr:to>
      <xdr:col>15</xdr:col>
      <xdr:colOff>133350</xdr:colOff>
      <xdr:row>83</xdr:row>
      <xdr:rowOff>100057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110234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76555</xdr:rowOff>
    </xdr:from>
    <xdr:to>
      <xdr:col>11</xdr:col>
      <xdr:colOff>31750</xdr:colOff>
      <xdr:row>84</xdr:row>
      <xdr:rowOff>31370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35455"/>
          <a:ext cx="889000" cy="29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87099</xdr:rowOff>
    </xdr:from>
    <xdr:to>
      <xdr:col>11</xdr:col>
      <xdr:colOff>82550</xdr:colOff>
      <xdr:row>82</xdr:row>
      <xdr:rowOff>17249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27426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35637</xdr:rowOff>
    </xdr:from>
    <xdr:to>
      <xdr:col>7</xdr:col>
      <xdr:colOff>31750</xdr:colOff>
      <xdr:row>80</xdr:row>
      <xdr:rowOff>137237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75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147414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52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45661</xdr:rowOff>
    </xdr:from>
    <xdr:to>
      <xdr:col>23</xdr:col>
      <xdr:colOff>184150</xdr:colOff>
      <xdr:row>86</xdr:row>
      <xdr:rowOff>147261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17738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6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46318</xdr:rowOff>
    </xdr:from>
    <xdr:to>
      <xdr:col>19</xdr:col>
      <xdr:colOff>184150</xdr:colOff>
      <xdr:row>85</xdr:row>
      <xdr:rowOff>147918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1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132695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0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7010</xdr:rowOff>
    </xdr:from>
    <xdr:to>
      <xdr:col>15</xdr:col>
      <xdr:colOff>133350</xdr:colOff>
      <xdr:row>85</xdr:row>
      <xdr:rowOff>108610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8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93387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6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152020</xdr:rowOff>
    </xdr:from>
    <xdr:to>
      <xdr:col>11</xdr:col>
      <xdr:colOff>82550</xdr:colOff>
      <xdr:row>84</xdr:row>
      <xdr:rowOff>82170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66947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6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25755</xdr:rowOff>
    </xdr:from>
    <xdr:to>
      <xdr:col>7</xdr:col>
      <xdr:colOff>31750</xdr:colOff>
      <xdr:row>82</xdr:row>
      <xdr:rowOff>127355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112132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7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ラスパイレス指数は少しずつ上昇しているが、依然として類似団体の中では最低水準にある。国に準じて給与の総合的見直しや高齢者層職員の昇給抑制などを実施しており、今後も給与の適正化に努めたい。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123825</xdr:rowOff>
    </xdr:from>
    <xdr:to>
      <xdr:col>81</xdr:col>
      <xdr:colOff>44450</xdr:colOff>
      <xdr:row>88</xdr:row>
      <xdr:rowOff>120650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182725"/>
          <a:ext cx="0" cy="10255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38752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92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123825</xdr:rowOff>
    </xdr:from>
    <xdr:to>
      <xdr:col>81</xdr:col>
      <xdr:colOff>133350</xdr:colOff>
      <xdr:row>82</xdr:row>
      <xdr:rowOff>123825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18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83609</xdr:rowOff>
    </xdr:from>
    <xdr:to>
      <xdr:col>81</xdr:col>
      <xdr:colOff>44450</xdr:colOff>
      <xdr:row>82</xdr:row>
      <xdr:rowOff>123825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14250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43391</xdr:rowOff>
    </xdr:from>
    <xdr:to>
      <xdr:col>77</xdr:col>
      <xdr:colOff>44450</xdr:colOff>
      <xdr:row>82</xdr:row>
      <xdr:rowOff>83609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1022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43391</xdr:rowOff>
    </xdr:from>
    <xdr:to>
      <xdr:col>72</xdr:col>
      <xdr:colOff>203200</xdr:colOff>
      <xdr:row>82</xdr:row>
      <xdr:rowOff>43391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1022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30691</xdr:rowOff>
    </xdr:from>
    <xdr:to>
      <xdr:col>73</xdr:col>
      <xdr:colOff>44450</xdr:colOff>
      <xdr:row>86</xdr:row>
      <xdr:rowOff>132291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3175</xdr:rowOff>
    </xdr:from>
    <xdr:to>
      <xdr:col>68</xdr:col>
      <xdr:colOff>152400</xdr:colOff>
      <xdr:row>82</xdr:row>
      <xdr:rowOff>43391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0620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73025</xdr:rowOff>
    </xdr:from>
    <xdr:to>
      <xdr:col>81</xdr:col>
      <xdr:colOff>95250</xdr:colOff>
      <xdr:row>83</xdr:row>
      <xdr:rowOff>3175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165752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5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32809</xdr:rowOff>
    </xdr:from>
    <xdr:to>
      <xdr:col>77</xdr:col>
      <xdr:colOff>95250</xdr:colOff>
      <xdr:row>82</xdr:row>
      <xdr:rowOff>134409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144586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60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164041</xdr:rowOff>
    </xdr:from>
    <xdr:to>
      <xdr:col>73</xdr:col>
      <xdr:colOff>44450</xdr:colOff>
      <xdr:row>82</xdr:row>
      <xdr:rowOff>94191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104368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164041</xdr:rowOff>
    </xdr:from>
    <xdr:to>
      <xdr:col>68</xdr:col>
      <xdr:colOff>203200</xdr:colOff>
      <xdr:row>82</xdr:row>
      <xdr:rowOff>94191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104368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123825</xdr:rowOff>
    </xdr:from>
    <xdr:to>
      <xdr:col>64</xdr:col>
      <xdr:colOff>152400</xdr:colOff>
      <xdr:row>82</xdr:row>
      <xdr:rowOff>53975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64152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月の広域合併により職員数が増加したが、平成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次定員適正化計画を策定し、職員数の削減に取り組んできた結果、合併直後から令和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月時点までに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人の職員の削減を達成した。それでもなお、人口千人当たりの職員数は、本市が有する地理的特性を考慮すると単純に比較することはできないものの、類似団体平均を上回る結果となっている。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段階的な定年引き上げにより、令和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年度をピークに一時的に職員数は増加するものの、令和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年度以降は現在の職員数を下回っていくことが予想されており、今後策定予定の第四次定員適正化計画に基づき、更なる定員の適正化を図っていく。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168487</xdr:rowOff>
    </xdr:from>
    <xdr:to>
      <xdr:col>81</xdr:col>
      <xdr:colOff>44450</xdr:colOff>
      <xdr:row>68</xdr:row>
      <xdr:rowOff>13123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65563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55897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23706</xdr:rowOff>
    </xdr:from>
    <xdr:to>
      <xdr:col>77</xdr:col>
      <xdr:colOff>44450</xdr:colOff>
      <xdr:row>67</xdr:row>
      <xdr:rowOff>168487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51085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78757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90594</xdr:rowOff>
    </xdr:from>
    <xdr:to>
      <xdr:col>72</xdr:col>
      <xdr:colOff>203200</xdr:colOff>
      <xdr:row>67</xdr:row>
      <xdr:rowOff>23706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4062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169773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90594</xdr:rowOff>
    </xdr:from>
    <xdr:to>
      <xdr:col>68</xdr:col>
      <xdr:colOff>152400</xdr:colOff>
      <xdr:row>66</xdr:row>
      <xdr:rowOff>122767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14062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57167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133773</xdr:rowOff>
    </xdr:from>
    <xdr:to>
      <xdr:col>81</xdr:col>
      <xdr:colOff>95250</xdr:colOff>
      <xdr:row>68</xdr:row>
      <xdr:rowOff>63923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6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67</xdr:row>
      <xdr:rowOff>29650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51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117687</xdr:rowOff>
    </xdr:from>
    <xdr:to>
      <xdr:col>77</xdr:col>
      <xdr:colOff>95250</xdr:colOff>
      <xdr:row>68</xdr:row>
      <xdr:rowOff>47837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6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32614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691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144356</xdr:rowOff>
    </xdr:from>
    <xdr:to>
      <xdr:col>73</xdr:col>
      <xdr:colOff>44450</xdr:colOff>
      <xdr:row>67</xdr:row>
      <xdr:rowOff>74506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59283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54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39794</xdr:rowOff>
    </xdr:from>
    <xdr:to>
      <xdr:col>68</xdr:col>
      <xdr:colOff>203200</xdr:colOff>
      <xdr:row>66</xdr:row>
      <xdr:rowOff>141394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126171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71967</xdr:rowOff>
    </xdr:from>
    <xdr:to>
      <xdr:col>64</xdr:col>
      <xdr:colOff>152400</xdr:colOff>
      <xdr:row>67</xdr:row>
      <xdr:rowOff>2117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158344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分子となる準元利償還金を含む元利償還金が平成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年度同意の臨時財政対策債の償還終了などに伴い減少したものの、前年度の普通交付税算定誤りの影響により、単年度の実質公債費比率は前年度から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ポイント上昇、３か年平均では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ポイント低下した。</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依然として類似団体平均値を上回っているが、これは近年、合併に伴い必要となった施設の統合整備等を集中的に実施した結果である。なお、発行した地方債の大部分は、基準財政需要額への算入率が高いものであり、今後とも実質公債費比率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％を超えることがないよう計画的な財政運営に努めてまいりたい。</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95572"/>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164193</xdr:rowOff>
    </xdr:from>
    <xdr:to>
      <xdr:col>81</xdr:col>
      <xdr:colOff>44450</xdr:colOff>
      <xdr:row>44</xdr:row>
      <xdr:rowOff>27215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5365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1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27215</xdr:rowOff>
    </xdr:from>
    <xdr:to>
      <xdr:col>77</xdr:col>
      <xdr:colOff>44450</xdr:colOff>
      <xdr:row>45</xdr:row>
      <xdr:rowOff>39612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571015"/>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39612</xdr:rowOff>
    </xdr:from>
    <xdr:to>
      <xdr:col>72</xdr:col>
      <xdr:colOff>203200</xdr:colOff>
      <xdr:row>45</xdr:row>
      <xdr:rowOff>85574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7548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85574</xdr:rowOff>
    </xdr:from>
    <xdr:to>
      <xdr:col>68</xdr:col>
      <xdr:colOff>152400</xdr:colOff>
      <xdr:row>45</xdr:row>
      <xdr:rowOff>154517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8008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164996</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73979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113393</xdr:rowOff>
    </xdr:from>
    <xdr:to>
      <xdr:col>81</xdr:col>
      <xdr:colOff>95250</xdr:colOff>
      <xdr:row>44</xdr:row>
      <xdr:rowOff>43543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85470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147865</xdr:rowOff>
    </xdr:from>
    <xdr:to>
      <xdr:col>77</xdr:col>
      <xdr:colOff>95250</xdr:colOff>
      <xdr:row>44</xdr:row>
      <xdr:rowOff>78015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62792</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160262</xdr:rowOff>
    </xdr:from>
    <xdr:to>
      <xdr:col>73</xdr:col>
      <xdr:colOff>44450</xdr:colOff>
      <xdr:row>45</xdr:row>
      <xdr:rowOff>90412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75189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79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34774</xdr:rowOff>
    </xdr:from>
    <xdr:to>
      <xdr:col>68</xdr:col>
      <xdr:colOff>203200</xdr:colOff>
      <xdr:row>45</xdr:row>
      <xdr:rowOff>136374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7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121151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8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103717</xdr:rowOff>
    </xdr:from>
    <xdr:to>
      <xdr:col>64</xdr:col>
      <xdr:colOff>152400</xdr:colOff>
      <xdr:row>46</xdr:row>
      <xdr:rowOff>33867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18644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90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等において償還に比して地方債の発行が抑えられたため地方債残高が減少したことや、下水道事業債残高の減などにより公営企業債等繰入見込額が減少したため、充当可能財源等が将来負担額を上回り、将来負担比率が算出されない状況が続いている。</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大型事業や公共施設マネジメント（更新等）に伴い、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基金の取崩しが必要となるなど、充当可能財源等の減少は想定されるものの、一般会計等の地方債残高及び公営企業債等繰入見込額はそれぞれ減少すると見込んでおり、将来負担比率は低い水準で推移するものと考えている。引き続き、定員適正化計画に基づく人員の削減や投資的経費の見直しなどにより、数値の上昇抑制に努めたい。</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4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6147</xdr:rowOff>
    </xdr:from>
    <xdr:to>
      <xdr:col>64</xdr:col>
      <xdr:colOff>152400</xdr:colOff>
      <xdr:row>15</xdr:row>
      <xdr:rowOff>107747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117924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149,730
146,056
419.21
81,317,698
76,961,856
4,099,895
43,217,570
53,496,951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前年度数値と比較して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が、金額自体は前年比で減となっていることから、地方交付税の減による分母の経常一般財源の減少や他の性質の経費に比べて経常的な性質が強く、特定財源がないこと等が要因と考える。また、類似団体平均を上回る職員数であるため、同平均ポイントを上回っている。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年度にそれぞれ策定した定員適正化計画（第</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次、第</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次、第</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次）については、いずれも計画期間を前倒しして、職員の削減目標を達成しているが、今後は定年引き上げ等も考慮しつつ、</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を活用した事務の効率化、組織の見直し等を行い、適正な人員配置、時間外勤務手当の抑制に努めるなど、人件費の抑制に努めたい。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133350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41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133350</xdr:rowOff>
    </xdr:from>
    <xdr:to>
      <xdr:col>19</xdr:col>
      <xdr:colOff>187325</xdr:colOff>
      <xdr:row>36</xdr:row>
      <xdr:rowOff>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120650</xdr:rowOff>
    </xdr:from>
    <xdr:to>
      <xdr:col>20</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35577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0</xdr:rowOff>
    </xdr:from>
    <xdr:to>
      <xdr:col>15</xdr:col>
      <xdr:colOff>98425</xdr:colOff>
      <xdr:row>37</xdr:row>
      <xdr:rowOff>57150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72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0</xdr:rowOff>
    </xdr:from>
    <xdr:to>
      <xdr:col>11</xdr:col>
      <xdr:colOff>9525</xdr:colOff>
      <xdr:row>37</xdr:row>
      <xdr:rowOff>57150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293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50800</xdr:rowOff>
    </xdr:from>
    <xdr:to>
      <xdr:col>11</xdr:col>
      <xdr:colOff>60325</xdr:colOff>
      <xdr:row>36</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82550</xdr:rowOff>
    </xdr:from>
    <xdr:to>
      <xdr:col>20</xdr:col>
      <xdr:colOff>38100</xdr:colOff>
      <xdr:row>36</xdr:row>
      <xdr:rowOff>12700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22877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120650</xdr:rowOff>
    </xdr:from>
    <xdr:to>
      <xdr:col>15</xdr:col>
      <xdr:colOff>149225</xdr:colOff>
      <xdr:row>36</xdr:row>
      <xdr:rowOff>50800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6350</xdr:rowOff>
    </xdr:from>
    <xdr:to>
      <xdr:col>11</xdr:col>
      <xdr:colOff>60325</xdr:colOff>
      <xdr:row>37</xdr:row>
      <xdr:rowOff>107950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120650</xdr:rowOff>
    </xdr:from>
    <xdr:to>
      <xdr:col>6</xdr:col>
      <xdr:colOff>171450</xdr:colOff>
      <xdr:row>34</xdr:row>
      <xdr:rowOff>50800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60977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前年度と比較すると経常一般財源充当が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億円減となり、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ポイント低下となった。類似団体平均も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物件費の主要な部分を占める施設の管理経費については、平成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令和元年度に改定した「公の施設等評価及びあり方方針」のもと、施設の集約化や複合化による総量削減に取り組んでいるところであり、今後も施設の維持管理コストの縮減を図り、物件費の削減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15</xdr:row>
      <xdr:rowOff>147574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918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83566</xdr:rowOff>
    </xdr:from>
    <xdr:to>
      <xdr:col>78</xdr:col>
      <xdr:colOff>69850</xdr:colOff>
      <xdr:row>15</xdr:row>
      <xdr:rowOff>147574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553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83566</xdr:rowOff>
    </xdr:from>
    <xdr:to>
      <xdr:col>73</xdr:col>
      <xdr:colOff>180975</xdr:colOff>
      <xdr:row>15</xdr:row>
      <xdr:rowOff>101854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55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16</xdr:row>
      <xdr:rowOff>67564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360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85869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96774</xdr:rowOff>
    </xdr:from>
    <xdr:to>
      <xdr:col>78</xdr:col>
      <xdr:colOff>120650</xdr:colOff>
      <xdr:row>16</xdr:row>
      <xdr:rowOff>26924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32766</xdr:rowOff>
    </xdr:from>
    <xdr:to>
      <xdr:col>74</xdr:col>
      <xdr:colOff>31750</xdr:colOff>
      <xdr:row>15</xdr:row>
      <xdr:rowOff>134366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144543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51054</xdr:rowOff>
    </xdr:from>
    <xdr:to>
      <xdr:col>69</xdr:col>
      <xdr:colOff>142875</xdr:colOff>
      <xdr:row>15</xdr:row>
      <xdr:rowOff>152654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128541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前年度と比較して、障害福祉サービス費の増などにより、経常一般財源充当額も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億円増となったことから、前年度数値と比較して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類似団体平均とほぼ同様であるが、今後も社会保障関連経費については増加することが見込まれているため、更なる適正な執行に取り組み、上昇率の抑制に努めたい。</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57</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81243"/>
          <a:ext cx="8382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100892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86178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57</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1592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前年度と比較すると小規模下水道特別会計の法的化に伴い同会計への繰出金が補助費等へ性質変更されたこと等により、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ポイント低下したものの、類似団体平均値を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主な要因のひとつである後期高齢者特別会計繰出金は、団塊の世代が後期高齢に加入することで今後も増加傾向が見込まれるが、健康増進による保険料の減少など上昇率の抑制に努めたい。</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46990</xdr:rowOff>
    </xdr:from>
    <xdr:to>
      <xdr:col>82</xdr:col>
      <xdr:colOff>107950</xdr:colOff>
      <xdr:row>61</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505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138447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58420</xdr:rowOff>
    </xdr:from>
    <xdr:to>
      <xdr:col>78</xdr:col>
      <xdr:colOff>69850</xdr:colOff>
      <xdr:row>61</xdr:row>
      <xdr:rowOff>92710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3454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61</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345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61</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414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107967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50817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167640</xdr:rowOff>
    </xdr:from>
    <xdr:to>
      <xdr:col>82</xdr:col>
      <xdr:colOff>158750</xdr:colOff>
      <xdr:row>61</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76217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41910</xdr:rowOff>
    </xdr:from>
    <xdr:to>
      <xdr:col>78</xdr:col>
      <xdr:colOff>120650</xdr:colOff>
      <xdr:row>61</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128287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58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19050</xdr:rowOff>
    </xdr:from>
    <xdr:to>
      <xdr:col>69</xdr:col>
      <xdr:colOff>142875</xdr:colOff>
      <xdr:row>61</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前年度と比較すると小規模下水道事業特別会計の法的化に伴い、これまでの繰出金が補助費等の性質になったこと等で、経常一般財源充当額が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ポイント上昇したが、類似団体平均を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ポイント下回っている状況である。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これまでも財政的援助団体への補助金の見直しを行うなど、経費削減に取り組んできたが、これらの取組を継続し、引き続き経費の削減に努めたい。</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105228</xdr:rowOff>
    </xdr:from>
    <xdr:to>
      <xdr:col>82</xdr:col>
      <xdr:colOff>107950</xdr:colOff>
      <xdr:row>35</xdr:row>
      <xdr:rowOff>53522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34528"/>
          <a:ext cx="8382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61686</xdr:rowOff>
    </xdr:from>
    <xdr:to>
      <xdr:col>78</xdr:col>
      <xdr:colOff>69850</xdr:colOff>
      <xdr:row>34</xdr:row>
      <xdr:rowOff>105228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909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61686</xdr:rowOff>
    </xdr:from>
    <xdr:to>
      <xdr:col>73</xdr:col>
      <xdr:colOff>180975</xdr:colOff>
      <xdr:row>34</xdr:row>
      <xdr:rowOff>83457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90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83457</xdr:rowOff>
    </xdr:from>
    <xdr:to>
      <xdr:col>69</xdr:col>
      <xdr:colOff>92075</xdr:colOff>
      <xdr:row>35</xdr:row>
      <xdr:rowOff>9978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12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2722</xdr:rowOff>
    </xdr:from>
    <xdr:to>
      <xdr:col>82</xdr:col>
      <xdr:colOff>158750</xdr:colOff>
      <xdr:row>35</xdr:row>
      <xdr:rowOff>104322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19249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54428</xdr:rowOff>
    </xdr:from>
    <xdr:to>
      <xdr:col>78</xdr:col>
      <xdr:colOff>120650</xdr:colOff>
      <xdr:row>34</xdr:row>
      <xdr:rowOff>156028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166205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5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10886</xdr:rowOff>
    </xdr:from>
    <xdr:to>
      <xdr:col>74</xdr:col>
      <xdr:colOff>31750</xdr:colOff>
      <xdr:row>34</xdr:row>
      <xdr:rowOff>112486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122663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32657</xdr:rowOff>
    </xdr:from>
    <xdr:to>
      <xdr:col>69</xdr:col>
      <xdr:colOff>142875</xdr:colOff>
      <xdr:row>34</xdr:row>
      <xdr:rowOff>134257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144434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130628</xdr:rowOff>
    </xdr:from>
    <xdr:to>
      <xdr:col>65</xdr:col>
      <xdr:colOff>53975</xdr:colOff>
      <xdr:row>35</xdr:row>
      <xdr:rowOff>60778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70955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前年度数値と比較して、経常一般財源充当額が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億円減となり、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引き続き、類似団体内で最も高くなっている。合併に伴う施設の統廃合や国体関連施設の整備、大型事業を集中して実施したことやその財源として借り入れた合併特例債について、償還期間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年間と比較的短期に設定したことが主な要因である。なお、平成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年度から大型事業のうち、新ごみ処理施設建設事業について、償還期間を施設の管理運営業務の委託期間に合わせた</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年間とするなど、単年度の元利償還金支払額が平準化するよう必要な見直しを行っている。今後も、将来負担比率など主要な指標に留意しつつ、適切な事業の実施を推進し、健全な財政運営に努めたい。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44704</xdr:rowOff>
    </xdr:from>
    <xdr:to>
      <xdr:col>24</xdr:col>
      <xdr:colOff>25400</xdr:colOff>
      <xdr:row>79</xdr:row>
      <xdr:rowOff>33274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32004"/>
          <a:ext cx="0"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5351</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54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33274</xdr:rowOff>
    </xdr:from>
    <xdr:to>
      <xdr:col>24</xdr:col>
      <xdr:colOff>114300</xdr:colOff>
      <xdr:row>79</xdr:row>
      <xdr:rowOff>33274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577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131081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44704</xdr:rowOff>
    </xdr:from>
    <xdr:to>
      <xdr:col>24</xdr:col>
      <xdr:colOff>114300</xdr:colOff>
      <xdr:row>74</xdr:row>
      <xdr:rowOff>44704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33274</xdr:rowOff>
    </xdr:from>
    <xdr:to>
      <xdr:col>24</xdr:col>
      <xdr:colOff>25400</xdr:colOff>
      <xdr:row>79</xdr:row>
      <xdr:rowOff>56135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778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56135</xdr:rowOff>
    </xdr:from>
    <xdr:to>
      <xdr:col>19</xdr:col>
      <xdr:colOff>187325</xdr:colOff>
      <xdr:row>79</xdr:row>
      <xdr:rowOff>88137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006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88137</xdr:rowOff>
    </xdr:from>
    <xdr:to>
      <xdr:col>15</xdr:col>
      <xdr:colOff>98425</xdr:colOff>
      <xdr:row>79</xdr:row>
      <xdr:rowOff>170435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6326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149352</xdr:rowOff>
    </xdr:from>
    <xdr:to>
      <xdr:col>15</xdr:col>
      <xdr:colOff>149225</xdr:colOff>
      <xdr:row>77</xdr:row>
      <xdr:rowOff>79502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89679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170435</xdr:rowOff>
    </xdr:from>
    <xdr:to>
      <xdr:col>11</xdr:col>
      <xdr:colOff>9525</xdr:colOff>
      <xdr:row>80</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7149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163068</xdr:rowOff>
    </xdr:from>
    <xdr:to>
      <xdr:col>11</xdr:col>
      <xdr:colOff>60325</xdr:colOff>
      <xdr:row>77</xdr:row>
      <xdr:rowOff>93218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103395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153924</xdr:rowOff>
    </xdr:from>
    <xdr:to>
      <xdr:col>24</xdr:col>
      <xdr:colOff>76200</xdr:colOff>
      <xdr:row>79</xdr:row>
      <xdr:rowOff>84074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62501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3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5335</xdr:rowOff>
    </xdr:from>
    <xdr:to>
      <xdr:col>20</xdr:col>
      <xdr:colOff>38100</xdr:colOff>
      <xdr:row>79</xdr:row>
      <xdr:rowOff>106935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91712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37337</xdr:rowOff>
    </xdr:from>
    <xdr:to>
      <xdr:col>15</xdr:col>
      <xdr:colOff>149225</xdr:colOff>
      <xdr:row>79</xdr:row>
      <xdr:rowOff>138937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123714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119635</xdr:rowOff>
    </xdr:from>
    <xdr:to>
      <xdr:col>11</xdr:col>
      <xdr:colOff>60325</xdr:colOff>
      <xdr:row>80</xdr:row>
      <xdr:rowOff>49785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34562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ポイント上昇したが、類似団体平均を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今後も社会保障関連経費や老朽化が進む公共施設等の維持管理経費等は増加が見込まれるため、定員の適正化や事務事業の見直し、公共施設の統廃合等に積極的に取り組み、経費の削減に努めたい。</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77</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56615"/>
          <a:ext cx="8382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76</xdr:row>
      <xdr:rowOff>26415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651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76708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9651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76708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0291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167403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137685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101519</xdr:rowOff>
    </xdr:from>
    <xdr:to>
      <xdr:col>29</xdr:col>
      <xdr:colOff>127000</xdr:colOff>
      <xdr:row>19</xdr:row>
      <xdr:rowOff>162829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5094"/>
          <a:ext cx="0" cy="14329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134906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162829</xdr:rowOff>
    </xdr:from>
    <xdr:to>
      <xdr:col>30</xdr:col>
      <xdr:colOff>25400</xdr:colOff>
      <xdr:row>19</xdr:row>
      <xdr:rowOff>162829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6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101519</xdr:rowOff>
    </xdr:from>
    <xdr:to>
      <xdr:col>30</xdr:col>
      <xdr:colOff>25400</xdr:colOff>
      <xdr:row>11</xdr:row>
      <xdr:rowOff>101519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5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154691</xdr:rowOff>
    </xdr:from>
    <xdr:to>
      <xdr:col>29</xdr:col>
      <xdr:colOff>127000</xdr:colOff>
      <xdr:row>14</xdr:row>
      <xdr:rowOff>50267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31166"/>
          <a:ext cx="647700" cy="67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117345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36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145268</xdr:rowOff>
    </xdr:from>
    <xdr:to>
      <xdr:col>29</xdr:col>
      <xdr:colOff>177800</xdr:colOff>
      <xdr:row>16</xdr:row>
      <xdr:rowOff>75418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64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50267</xdr:rowOff>
    </xdr:from>
    <xdr:to>
      <xdr:col>26</xdr:col>
      <xdr:colOff>50800</xdr:colOff>
      <xdr:row>14</xdr:row>
      <xdr:rowOff>133020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98192"/>
          <a:ext cx="698500" cy="82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74539</xdr:rowOff>
    </xdr:from>
    <xdr:to>
      <xdr:col>26</xdr:col>
      <xdr:colOff>101600</xdr:colOff>
      <xdr:row>17</xdr:row>
      <xdr:rowOff>4689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5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160916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51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133020</xdr:rowOff>
    </xdr:from>
    <xdr:to>
      <xdr:col>22</xdr:col>
      <xdr:colOff>114300</xdr:colOff>
      <xdr:row>15</xdr:row>
      <xdr:rowOff>2489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80945"/>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115275</xdr:rowOff>
    </xdr:from>
    <xdr:to>
      <xdr:col>22</xdr:col>
      <xdr:colOff>165100</xdr:colOff>
      <xdr:row>17</xdr:row>
      <xdr:rowOff>45425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0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30202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9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2489</xdr:rowOff>
    </xdr:from>
    <xdr:to>
      <xdr:col>18</xdr:col>
      <xdr:colOff>177800</xdr:colOff>
      <xdr:row>16</xdr:row>
      <xdr:rowOff>122504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21864"/>
          <a:ext cx="698500" cy="291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43175</xdr:rowOff>
    </xdr:from>
    <xdr:to>
      <xdr:col>19</xdr:col>
      <xdr:colOff>38100</xdr:colOff>
      <xdr:row>17</xdr:row>
      <xdr:rowOff>144775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05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31333</xdr:rowOff>
    </xdr:from>
    <xdr:to>
      <xdr:col>15</xdr:col>
      <xdr:colOff>101600</xdr:colOff>
      <xdr:row>18</xdr:row>
      <xdr:rowOff>132933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65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117710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5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103891</xdr:rowOff>
    </xdr:from>
    <xdr:to>
      <xdr:col>29</xdr:col>
      <xdr:colOff>177800</xdr:colOff>
      <xdr:row>14</xdr:row>
      <xdr:rowOff>34041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8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120418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2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170917</xdr:rowOff>
    </xdr:from>
    <xdr:to>
      <xdr:col>26</xdr:col>
      <xdr:colOff>101600</xdr:colOff>
      <xdr:row>14</xdr:row>
      <xdr:rowOff>101067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4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111244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16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82220</xdr:rowOff>
    </xdr:from>
    <xdr:to>
      <xdr:col>22</xdr:col>
      <xdr:colOff>165100</xdr:colOff>
      <xdr:row>15</xdr:row>
      <xdr:rowOff>12370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30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22547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9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123139</xdr:rowOff>
    </xdr:from>
    <xdr:to>
      <xdr:col>19</xdr:col>
      <xdr:colOff>38100</xdr:colOff>
      <xdr:row>15</xdr:row>
      <xdr:rowOff>53289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71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63466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3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71704</xdr:rowOff>
    </xdr:from>
    <xdr:to>
      <xdr:col>15</xdr:col>
      <xdr:colOff>101600</xdr:colOff>
      <xdr:row>17</xdr:row>
      <xdr:rowOff>1854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6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82390"/>
          <a:ext cx="0" cy="1311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6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93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82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102814</xdr:rowOff>
    </xdr:from>
    <xdr:to>
      <xdr:col>29</xdr:col>
      <xdr:colOff>127000</xdr:colOff>
      <xdr:row>35</xdr:row>
      <xdr:rowOff>91156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370264"/>
          <a:ext cx="647700" cy="3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33693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86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28473</xdr:rowOff>
    </xdr:from>
    <xdr:to>
      <xdr:col>26</xdr:col>
      <xdr:colOff>50800</xdr:colOff>
      <xdr:row>35</xdr:row>
      <xdr:rowOff>91156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295923"/>
          <a:ext cx="698500" cy="40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32549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57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28473</xdr:rowOff>
    </xdr:from>
    <xdr:to>
      <xdr:col>22</xdr:col>
      <xdr:colOff>114300</xdr:colOff>
      <xdr:row>34</xdr:row>
      <xdr:rowOff>61757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295923"/>
          <a:ext cx="698500" cy="33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36755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325836</xdr:rowOff>
    </xdr:from>
    <xdr:to>
      <xdr:col>18</xdr:col>
      <xdr:colOff>177800</xdr:colOff>
      <xdr:row>34</xdr:row>
      <xdr:rowOff>61757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250386"/>
          <a:ext cx="698500" cy="78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003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136928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9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52014</xdr:rowOff>
    </xdr:from>
    <xdr:to>
      <xdr:col>29</xdr:col>
      <xdr:colOff>177800</xdr:colOff>
      <xdr:row>34</xdr:row>
      <xdr:rowOff>153614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319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303491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22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40356</xdr:rowOff>
    </xdr:from>
    <xdr:to>
      <xdr:col>26</xdr:col>
      <xdr:colOff>101600</xdr:colOff>
      <xdr:row>35</xdr:row>
      <xdr:rowOff>141956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50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152133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19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320573</xdr:rowOff>
    </xdr:from>
    <xdr:to>
      <xdr:col>22</xdr:col>
      <xdr:colOff>165100</xdr:colOff>
      <xdr:row>34</xdr:row>
      <xdr:rowOff>79273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245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89450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01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10957</xdr:rowOff>
    </xdr:from>
    <xdr:to>
      <xdr:col>19</xdr:col>
      <xdr:colOff>38100</xdr:colOff>
      <xdr:row>34</xdr:row>
      <xdr:rowOff>112557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278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122734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04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275036</xdr:rowOff>
    </xdr:from>
    <xdr:to>
      <xdr:col>15</xdr:col>
      <xdr:colOff>101600</xdr:colOff>
      <xdr:row>34</xdr:row>
      <xdr:rowOff>33736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199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43913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596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149,730
146,056
419.21
81,317,698
76,961,856
4,099,895
43,217,570
53,496,951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164008</xdr:rowOff>
    </xdr:from>
    <xdr:to>
      <xdr:col>24</xdr:col>
      <xdr:colOff>62865</xdr:colOff>
      <xdr:row>37</xdr:row>
      <xdr:rowOff>131280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8958"/>
          <a:ext cx="1270" cy="99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135107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131280</xdr:rowOff>
    </xdr:from>
    <xdr:to>
      <xdr:col>24</xdr:col>
      <xdr:colOff>152400</xdr:colOff>
      <xdr:row>37</xdr:row>
      <xdr:rowOff>131280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7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110685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5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164008</xdr:rowOff>
    </xdr:from>
    <xdr:to>
      <xdr:col>24</xdr:col>
      <xdr:colOff>152400</xdr:colOff>
      <xdr:row>31</xdr:row>
      <xdr:rowOff>164008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161112</xdr:rowOff>
    </xdr:from>
    <xdr:to>
      <xdr:col>24</xdr:col>
      <xdr:colOff>63500</xdr:colOff>
      <xdr:row>31</xdr:row>
      <xdr:rowOff>166941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476062"/>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54297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3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75870</xdr:rowOff>
    </xdr:from>
    <xdr:to>
      <xdr:col>24</xdr:col>
      <xdr:colOff>114300</xdr:colOff>
      <xdr:row>35</xdr:row>
      <xdr:rowOff>6020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0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157455</xdr:rowOff>
    </xdr:from>
    <xdr:to>
      <xdr:col>19</xdr:col>
      <xdr:colOff>177800</xdr:colOff>
      <xdr:row>31</xdr:row>
      <xdr:rowOff>161112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47240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106312</xdr:rowOff>
    </xdr:from>
    <xdr:to>
      <xdr:col>20</xdr:col>
      <xdr:colOff>38100</xdr:colOff>
      <xdr:row>35</xdr:row>
      <xdr:rowOff>36462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27589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157455</xdr:rowOff>
    </xdr:from>
    <xdr:to>
      <xdr:col>15</xdr:col>
      <xdr:colOff>50800</xdr:colOff>
      <xdr:row>32</xdr:row>
      <xdr:rowOff>22504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72405"/>
          <a:ext cx="889000" cy="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132677</xdr:rowOff>
    </xdr:from>
    <xdr:to>
      <xdr:col>15</xdr:col>
      <xdr:colOff>101600</xdr:colOff>
      <xdr:row>35</xdr:row>
      <xdr:rowOff>62827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6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53954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5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22504</xdr:rowOff>
    </xdr:from>
    <xdr:to>
      <xdr:col>10</xdr:col>
      <xdr:colOff>114300</xdr:colOff>
      <xdr:row>35</xdr:row>
      <xdr:rowOff>47498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08904"/>
          <a:ext cx="889000" cy="5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58839</xdr:rowOff>
    </xdr:from>
    <xdr:to>
      <xdr:col>10</xdr:col>
      <xdr:colOff>165100</xdr:colOff>
      <xdr:row>35</xdr:row>
      <xdr:rowOff>160439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151566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140564</xdr:rowOff>
    </xdr:from>
    <xdr:to>
      <xdr:col>6</xdr:col>
      <xdr:colOff>38100</xdr:colOff>
      <xdr:row>37</xdr:row>
      <xdr:rowOff>70714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61841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116141</xdr:rowOff>
    </xdr:from>
    <xdr:to>
      <xdr:col>24</xdr:col>
      <xdr:colOff>114300</xdr:colOff>
      <xdr:row>32</xdr:row>
      <xdr:rowOff>46291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3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66234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110312</xdr:rowOff>
    </xdr:from>
    <xdr:to>
      <xdr:col>20</xdr:col>
      <xdr:colOff>38100</xdr:colOff>
      <xdr:row>32</xdr:row>
      <xdr:rowOff>40462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2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56989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106655</xdr:rowOff>
    </xdr:from>
    <xdr:to>
      <xdr:col>15</xdr:col>
      <xdr:colOff>101600</xdr:colOff>
      <xdr:row>32</xdr:row>
      <xdr:rowOff>36805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53332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19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143154</xdr:rowOff>
    </xdr:from>
    <xdr:to>
      <xdr:col>10</xdr:col>
      <xdr:colOff>165100</xdr:colOff>
      <xdr:row>32</xdr:row>
      <xdr:rowOff>73304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89831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23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168148</xdr:rowOff>
    </xdr:from>
    <xdr:to>
      <xdr:col>6</xdr:col>
      <xdr:colOff>38100</xdr:colOff>
      <xdr:row>35</xdr:row>
      <xdr:rowOff>98298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114825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7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32524</xdr:rowOff>
    </xdr:from>
    <xdr:to>
      <xdr:col>24</xdr:col>
      <xdr:colOff>63500</xdr:colOff>
      <xdr:row>55</xdr:row>
      <xdr:rowOff>64109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90824"/>
          <a:ext cx="838200" cy="20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162386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20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4559</xdr:rowOff>
    </xdr:from>
    <xdr:to>
      <xdr:col>19</xdr:col>
      <xdr:colOff>177800</xdr:colOff>
      <xdr:row>55</xdr:row>
      <xdr:rowOff>64109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34309"/>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113949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4559</xdr:rowOff>
    </xdr:from>
    <xdr:to>
      <xdr:col>15</xdr:col>
      <xdr:colOff>50800</xdr:colOff>
      <xdr:row>56</xdr:row>
      <xdr:rowOff>83274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34309"/>
          <a:ext cx="889000" cy="2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13911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59080</xdr:rowOff>
    </xdr:from>
    <xdr:to>
      <xdr:col>10</xdr:col>
      <xdr:colOff>114300</xdr:colOff>
      <xdr:row>56</xdr:row>
      <xdr:rowOff>83274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60280"/>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142156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32580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153174</xdr:rowOff>
    </xdr:from>
    <xdr:to>
      <xdr:col>24</xdr:col>
      <xdr:colOff>114300</xdr:colOff>
      <xdr:row>54</xdr:row>
      <xdr:rowOff>83324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4601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9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13309</xdr:rowOff>
    </xdr:from>
    <xdr:to>
      <xdr:col>20</xdr:col>
      <xdr:colOff>38100</xdr:colOff>
      <xdr:row>55</xdr:row>
      <xdr:rowOff>114909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106036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125209</xdr:rowOff>
    </xdr:from>
    <xdr:to>
      <xdr:col>15</xdr:col>
      <xdr:colOff>101600</xdr:colOff>
      <xdr:row>55</xdr:row>
      <xdr:rowOff>55359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8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71886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5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32474</xdr:rowOff>
    </xdr:from>
    <xdr:to>
      <xdr:col>10</xdr:col>
      <xdr:colOff>165100</xdr:colOff>
      <xdr:row>56</xdr:row>
      <xdr:rowOff>134074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3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150601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0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8280</xdr:rowOff>
    </xdr:from>
    <xdr:to>
      <xdr:col>6</xdr:col>
      <xdr:colOff>38100</xdr:colOff>
      <xdr:row>56</xdr:row>
      <xdr:rowOff>109880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126407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8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39878</xdr:rowOff>
    </xdr:from>
    <xdr:to>
      <xdr:col>24</xdr:col>
      <xdr:colOff>63500</xdr:colOff>
      <xdr:row>75</xdr:row>
      <xdr:rowOff>68834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89862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120776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7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68834</xdr:rowOff>
    </xdr:from>
    <xdr:to>
      <xdr:col>19</xdr:col>
      <xdr:colOff>177800</xdr:colOff>
      <xdr:row>76</xdr:row>
      <xdr:rowOff>48478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927584"/>
          <a:ext cx="889000" cy="15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113918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48478</xdr:rowOff>
    </xdr:from>
    <xdr:to>
      <xdr:col>15</xdr:col>
      <xdr:colOff>50800</xdr:colOff>
      <xdr:row>76</xdr:row>
      <xdr:rowOff>113902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078678"/>
          <a:ext cx="889000" cy="6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123280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113902</xdr:rowOff>
    </xdr:from>
    <xdr:to>
      <xdr:col>10</xdr:col>
      <xdr:colOff>114300</xdr:colOff>
      <xdr:row>76</xdr:row>
      <xdr:rowOff>129032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144102"/>
          <a:ext cx="889000" cy="1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169580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85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34343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3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160528</xdr:rowOff>
    </xdr:from>
    <xdr:to>
      <xdr:col>24</xdr:col>
      <xdr:colOff>114300</xdr:colOff>
      <xdr:row>75</xdr:row>
      <xdr:rowOff>90678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84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11955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6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18034</xdr:rowOff>
    </xdr:from>
    <xdr:to>
      <xdr:col>20</xdr:col>
      <xdr:colOff>38100</xdr:colOff>
      <xdr:row>75</xdr:row>
      <xdr:rowOff>119634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7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136161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65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169128</xdr:rowOff>
    </xdr:from>
    <xdr:to>
      <xdr:col>15</xdr:col>
      <xdr:colOff>101600</xdr:colOff>
      <xdr:row>76</xdr:row>
      <xdr:rowOff>99278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115805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80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63102</xdr:rowOff>
    </xdr:from>
    <xdr:to>
      <xdr:col>10</xdr:col>
      <xdr:colOff>165100</xdr:colOff>
      <xdr:row>76</xdr:row>
      <xdr:rowOff>164702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9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155829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8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78232</xdr:rowOff>
    </xdr:from>
    <xdr:to>
      <xdr:col>6</xdr:col>
      <xdr:colOff>38100</xdr:colOff>
      <xdr:row>77</xdr:row>
      <xdr:rowOff>8382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24909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88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54857</xdr:rowOff>
    </xdr:from>
    <xdr:to>
      <xdr:col>24</xdr:col>
      <xdr:colOff>62865</xdr:colOff>
      <xdr:row>98</xdr:row>
      <xdr:rowOff>153481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5357"/>
          <a:ext cx="1270" cy="147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157308</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153481</xdr:rowOff>
    </xdr:from>
    <xdr:to>
      <xdr:col>24</xdr:col>
      <xdr:colOff>152400</xdr:colOff>
      <xdr:row>98</xdr:row>
      <xdr:rowOff>153481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5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54857</xdr:rowOff>
    </xdr:from>
    <xdr:to>
      <xdr:col>24</xdr:col>
      <xdr:colOff>152400</xdr:colOff>
      <xdr:row>90</xdr:row>
      <xdr:rowOff>54857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54857</xdr:rowOff>
    </xdr:from>
    <xdr:to>
      <xdr:col>24</xdr:col>
      <xdr:colOff>63500</xdr:colOff>
      <xdr:row>92</xdr:row>
      <xdr:rowOff>11847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485357"/>
          <a:ext cx="838200" cy="29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102728</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19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124301</xdr:rowOff>
    </xdr:from>
    <xdr:to>
      <xdr:col>24</xdr:col>
      <xdr:colOff>114300</xdr:colOff>
      <xdr:row>95</xdr:row>
      <xdr:rowOff>54451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76933</xdr:rowOff>
    </xdr:from>
    <xdr:to>
      <xdr:col>19</xdr:col>
      <xdr:colOff>177800</xdr:colOff>
      <xdr:row>92</xdr:row>
      <xdr:rowOff>11847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507433"/>
          <a:ext cx="889000" cy="27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166167</xdr:rowOff>
    </xdr:from>
    <xdr:to>
      <xdr:col>20</xdr:col>
      <xdr:colOff>38100</xdr:colOff>
      <xdr:row>96</xdr:row>
      <xdr:rowOff>96317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87444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76933</xdr:rowOff>
    </xdr:from>
    <xdr:to>
      <xdr:col>15</xdr:col>
      <xdr:colOff>50800</xdr:colOff>
      <xdr:row>95</xdr:row>
      <xdr:rowOff>107631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507433"/>
          <a:ext cx="889000" cy="88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108266</xdr:rowOff>
    </xdr:from>
    <xdr:to>
      <xdr:col>15</xdr:col>
      <xdr:colOff>101600</xdr:colOff>
      <xdr:row>94</xdr:row>
      <xdr:rowOff>38416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29543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4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102406</xdr:rowOff>
    </xdr:from>
    <xdr:to>
      <xdr:col>10</xdr:col>
      <xdr:colOff>114300</xdr:colOff>
      <xdr:row>95</xdr:row>
      <xdr:rowOff>107631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390156"/>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167244</xdr:rowOff>
    </xdr:from>
    <xdr:to>
      <xdr:col>10</xdr:col>
      <xdr:colOff>165100</xdr:colOff>
      <xdr:row>98</xdr:row>
      <xdr:rowOff>97394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88521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58365</xdr:rowOff>
    </xdr:from>
    <xdr:to>
      <xdr:col>6</xdr:col>
      <xdr:colOff>38100</xdr:colOff>
      <xdr:row>98</xdr:row>
      <xdr:rowOff>159965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151092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4057</xdr:rowOff>
    </xdr:from>
    <xdr:to>
      <xdr:col>24</xdr:col>
      <xdr:colOff>114300</xdr:colOff>
      <xdr:row>90</xdr:row>
      <xdr:rowOff>105657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4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128534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38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132497</xdr:rowOff>
    </xdr:from>
    <xdr:to>
      <xdr:col>20</xdr:col>
      <xdr:colOff>38100</xdr:colOff>
      <xdr:row>92</xdr:row>
      <xdr:rowOff>62647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73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79174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50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26133</xdr:rowOff>
    </xdr:from>
    <xdr:to>
      <xdr:col>15</xdr:col>
      <xdr:colOff>101600</xdr:colOff>
      <xdr:row>90</xdr:row>
      <xdr:rowOff>127733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45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144260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23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56831</xdr:rowOff>
    </xdr:from>
    <xdr:to>
      <xdr:col>10</xdr:col>
      <xdr:colOff>165100</xdr:colOff>
      <xdr:row>95</xdr:row>
      <xdr:rowOff>158431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3508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51606</xdr:rowOff>
    </xdr:from>
    <xdr:to>
      <xdr:col>6</xdr:col>
      <xdr:colOff>38100</xdr:colOff>
      <xdr:row>95</xdr:row>
      <xdr:rowOff>153206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169733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1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51016</xdr:rowOff>
    </xdr:from>
    <xdr:to>
      <xdr:col>54</xdr:col>
      <xdr:colOff>189865</xdr:colOff>
      <xdr:row>39</xdr:row>
      <xdr:rowOff>42583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51766"/>
          <a:ext cx="1270" cy="67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46410</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3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42583</xdr:rowOff>
    </xdr:from>
    <xdr:to>
      <xdr:col>55</xdr:col>
      <xdr:colOff>88900</xdr:colOff>
      <xdr:row>39</xdr:row>
      <xdr:rowOff>42583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2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169143</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2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51016</xdr:rowOff>
    </xdr:from>
    <xdr:to>
      <xdr:col>55</xdr:col>
      <xdr:colOff>88900</xdr:colOff>
      <xdr:row>35</xdr:row>
      <xdr:rowOff>51016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166662</xdr:rowOff>
    </xdr:from>
    <xdr:to>
      <xdr:col>55</xdr:col>
      <xdr:colOff>0</xdr:colOff>
      <xdr:row>38</xdr:row>
      <xdr:rowOff>46724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10312"/>
          <a:ext cx="838200" cy="5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100449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444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122022</xdr:rowOff>
    </xdr:from>
    <xdr:to>
      <xdr:col>55</xdr:col>
      <xdr:colOff>50800</xdr:colOff>
      <xdr:row>38</xdr:row>
      <xdr:rowOff>52172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3887</xdr:rowOff>
    </xdr:from>
    <xdr:to>
      <xdr:col>50</xdr:col>
      <xdr:colOff>114300</xdr:colOff>
      <xdr:row>38</xdr:row>
      <xdr:rowOff>46724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518987"/>
          <a:ext cx="889000" cy="4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101613</xdr:rowOff>
    </xdr:from>
    <xdr:to>
      <xdr:col>50</xdr:col>
      <xdr:colOff>165100</xdr:colOff>
      <xdr:row>38</xdr:row>
      <xdr:rowOff>31762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48290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95428</xdr:rowOff>
    </xdr:from>
    <xdr:to>
      <xdr:col>45</xdr:col>
      <xdr:colOff>177800</xdr:colOff>
      <xdr:row>38</xdr:row>
      <xdr:rowOff>3887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410378"/>
          <a:ext cx="889000" cy="11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156718</xdr:rowOff>
    </xdr:from>
    <xdr:to>
      <xdr:col>46</xdr:col>
      <xdr:colOff>38100</xdr:colOff>
      <xdr:row>38</xdr:row>
      <xdr:rowOff>86868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77995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95428</xdr:rowOff>
    </xdr:from>
    <xdr:to>
      <xdr:col>41</xdr:col>
      <xdr:colOff>50800</xdr:colOff>
      <xdr:row>39</xdr:row>
      <xdr:rowOff>55055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410378"/>
          <a:ext cx="889000" cy="133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84328</xdr:rowOff>
    </xdr:from>
    <xdr:to>
      <xdr:col>41</xdr:col>
      <xdr:colOff>101600</xdr:colOff>
      <xdr:row>31</xdr:row>
      <xdr:rowOff>14478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31005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86475</xdr:rowOff>
    </xdr:from>
    <xdr:to>
      <xdr:col>36</xdr:col>
      <xdr:colOff>165100</xdr:colOff>
      <xdr:row>39</xdr:row>
      <xdr:rowOff>16625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33151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115862</xdr:rowOff>
    </xdr:from>
    <xdr:to>
      <xdr:col>55</xdr:col>
      <xdr:colOff>50800</xdr:colOff>
      <xdr:row>38</xdr:row>
      <xdr:rowOff>46012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138739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1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167374</xdr:rowOff>
    </xdr:from>
    <xdr:to>
      <xdr:col>50</xdr:col>
      <xdr:colOff>165100</xdr:colOff>
      <xdr:row>38</xdr:row>
      <xdr:rowOff>97524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1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88651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124536</xdr:rowOff>
    </xdr:from>
    <xdr:to>
      <xdr:col>46</xdr:col>
      <xdr:colOff>38100</xdr:colOff>
      <xdr:row>38</xdr:row>
      <xdr:rowOff>54687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681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71213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44628</xdr:rowOff>
    </xdr:from>
    <xdr:to>
      <xdr:col>41</xdr:col>
      <xdr:colOff>101600</xdr:colOff>
      <xdr:row>31</xdr:row>
      <xdr:rowOff>146228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3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137355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45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4255</xdr:rowOff>
    </xdr:from>
    <xdr:to>
      <xdr:col>36</xdr:col>
      <xdr:colOff>165100</xdr:colOff>
      <xdr:row>39</xdr:row>
      <xdr:rowOff>105855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96982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78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92761</xdr:rowOff>
    </xdr:from>
    <xdr:to>
      <xdr:col>55</xdr:col>
      <xdr:colOff>0</xdr:colOff>
      <xdr:row>57</xdr:row>
      <xdr:rowOff>135433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865411"/>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76001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3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3587</xdr:rowOff>
    </xdr:from>
    <xdr:to>
      <xdr:col>50</xdr:col>
      <xdr:colOff>114300</xdr:colOff>
      <xdr:row>57</xdr:row>
      <xdr:rowOff>92761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76237"/>
          <a:ext cx="889000" cy="8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130808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22695</xdr:rowOff>
    </xdr:from>
    <xdr:to>
      <xdr:col>45</xdr:col>
      <xdr:colOff>177800</xdr:colOff>
      <xdr:row>57</xdr:row>
      <xdr:rowOff>3587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623895"/>
          <a:ext cx="889000" cy="15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37744</xdr:rowOff>
    </xdr:from>
    <xdr:to>
      <xdr:col>41</xdr:col>
      <xdr:colOff>50800</xdr:colOff>
      <xdr:row>56</xdr:row>
      <xdr:rowOff>22695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124594"/>
          <a:ext cx="889000" cy="49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30148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73766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84633</xdr:rowOff>
    </xdr:from>
    <xdr:to>
      <xdr:col>55</xdr:col>
      <xdr:colOff>50800</xdr:colOff>
      <xdr:row>58</xdr:row>
      <xdr:rowOff>14783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5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171010</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7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41961</xdr:rowOff>
    </xdr:from>
    <xdr:to>
      <xdr:col>50</xdr:col>
      <xdr:colOff>165100</xdr:colOff>
      <xdr:row>57</xdr:row>
      <xdr:rowOff>143561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134688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124237</xdr:rowOff>
    </xdr:from>
    <xdr:to>
      <xdr:col>46</xdr:col>
      <xdr:colOff>38100</xdr:colOff>
      <xdr:row>57</xdr:row>
      <xdr:rowOff>54387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2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45514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1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143345</xdr:rowOff>
    </xdr:from>
    <xdr:to>
      <xdr:col>41</xdr:col>
      <xdr:colOff>101600</xdr:colOff>
      <xdr:row>56</xdr:row>
      <xdr:rowOff>73495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7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64622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6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158394</xdr:rowOff>
    </xdr:from>
    <xdr:to>
      <xdr:col>36</xdr:col>
      <xdr:colOff>165100</xdr:colOff>
      <xdr:row>53</xdr:row>
      <xdr:rowOff>88544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07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105071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84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33728</xdr:rowOff>
    </xdr:from>
    <xdr:to>
      <xdr:col>55</xdr:col>
      <xdr:colOff>0</xdr:colOff>
      <xdr:row>78</xdr:row>
      <xdr:rowOff>45224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06828"/>
          <a:ext cx="8382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160926</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1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45224</xdr:rowOff>
    </xdr:from>
    <xdr:to>
      <xdr:col>50</xdr:col>
      <xdr:colOff>114300</xdr:colOff>
      <xdr:row>78</xdr:row>
      <xdr:rowOff>50154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18324"/>
          <a:ext cx="8890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48869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7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8875</xdr:rowOff>
    </xdr:from>
    <xdr:to>
      <xdr:col>45</xdr:col>
      <xdr:colOff>177800</xdr:colOff>
      <xdr:row>78</xdr:row>
      <xdr:rowOff>50154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039075"/>
          <a:ext cx="889000" cy="38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126462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8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54008</xdr:rowOff>
    </xdr:from>
    <xdr:to>
      <xdr:col>41</xdr:col>
      <xdr:colOff>50800</xdr:colOff>
      <xdr:row>76</xdr:row>
      <xdr:rowOff>8875</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912758"/>
          <a:ext cx="889000" cy="12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7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122485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5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154378</xdr:rowOff>
    </xdr:from>
    <xdr:to>
      <xdr:col>55</xdr:col>
      <xdr:colOff>50800</xdr:colOff>
      <xdr:row>78</xdr:row>
      <xdr:rowOff>84528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132805</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3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165874</xdr:rowOff>
    </xdr:from>
    <xdr:to>
      <xdr:col>50</xdr:col>
      <xdr:colOff>165100</xdr:colOff>
      <xdr:row>78</xdr:row>
      <xdr:rowOff>96024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6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87151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46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170804</xdr:rowOff>
    </xdr:from>
    <xdr:to>
      <xdr:col>46</xdr:col>
      <xdr:colOff>38100</xdr:colOff>
      <xdr:row>78</xdr:row>
      <xdr:rowOff>100954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92081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6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129525</xdr:rowOff>
    </xdr:from>
    <xdr:to>
      <xdr:col>41</xdr:col>
      <xdr:colOff>101600</xdr:colOff>
      <xdr:row>76</xdr:row>
      <xdr:rowOff>59675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98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50802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08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3208</xdr:rowOff>
    </xdr:from>
    <xdr:to>
      <xdr:col>36</xdr:col>
      <xdr:colOff>165100</xdr:colOff>
      <xdr:row>75</xdr:row>
      <xdr:rowOff>104808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8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121335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6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156983</xdr:rowOff>
    </xdr:from>
    <xdr:to>
      <xdr:col>55</xdr:col>
      <xdr:colOff>0</xdr:colOff>
      <xdr:row>96</xdr:row>
      <xdr:rowOff>1214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444733"/>
          <a:ext cx="838200" cy="1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71476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01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42866</xdr:rowOff>
    </xdr:from>
    <xdr:to>
      <xdr:col>50</xdr:col>
      <xdr:colOff>114300</xdr:colOff>
      <xdr:row>96</xdr:row>
      <xdr:rowOff>1214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30616"/>
          <a:ext cx="889000" cy="12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77502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0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42866</xdr:rowOff>
    </xdr:from>
    <xdr:to>
      <xdr:col>45</xdr:col>
      <xdr:colOff>177800</xdr:colOff>
      <xdr:row>95</xdr:row>
      <xdr:rowOff>64719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30616"/>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107312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64719</xdr:rowOff>
    </xdr:from>
    <xdr:to>
      <xdr:col>41</xdr:col>
      <xdr:colOff>50800</xdr:colOff>
      <xdr:row>95</xdr:row>
      <xdr:rowOff>68286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352469"/>
          <a:ext cx="8890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156553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10476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59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106183</xdr:rowOff>
    </xdr:from>
    <xdr:to>
      <xdr:col>55</xdr:col>
      <xdr:colOff>50800</xdr:colOff>
      <xdr:row>96</xdr:row>
      <xdr:rowOff>36333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9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84610</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37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121864</xdr:rowOff>
    </xdr:from>
    <xdr:to>
      <xdr:col>50</xdr:col>
      <xdr:colOff>165100</xdr:colOff>
      <xdr:row>96</xdr:row>
      <xdr:rowOff>52014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43141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50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163516</xdr:rowOff>
    </xdr:from>
    <xdr:to>
      <xdr:col>46</xdr:col>
      <xdr:colOff>38100</xdr:colOff>
      <xdr:row>95</xdr:row>
      <xdr:rowOff>93666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84793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37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13919</xdr:rowOff>
    </xdr:from>
    <xdr:to>
      <xdr:col>41</xdr:col>
      <xdr:colOff>101600</xdr:colOff>
      <xdr:row>95</xdr:row>
      <xdr:rowOff>115519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106646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3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17486</xdr:rowOff>
    </xdr:from>
    <xdr:to>
      <xdr:col>36</xdr:col>
      <xdr:colOff>165100</xdr:colOff>
      <xdr:row>95</xdr:row>
      <xdr:rowOff>119086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110213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39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77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7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106233</xdr:rowOff>
    </xdr:from>
    <xdr:to>
      <xdr:col>85</xdr:col>
      <xdr:colOff>127000</xdr:colOff>
      <xdr:row>38</xdr:row>
      <xdr:rowOff>117572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21333"/>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163898</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164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1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33355</xdr:rowOff>
    </xdr:from>
    <xdr:to>
      <xdr:col>81</xdr:col>
      <xdr:colOff>50800</xdr:colOff>
      <xdr:row>38</xdr:row>
      <xdr:rowOff>117572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548455"/>
          <a:ext cx="889000" cy="8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29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65569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06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141529</xdr:rowOff>
    </xdr:from>
    <xdr:to>
      <xdr:col>76</xdr:col>
      <xdr:colOff>114300</xdr:colOff>
      <xdr:row>38</xdr:row>
      <xdr:rowOff>33355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313729"/>
          <a:ext cx="889000" cy="2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2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0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146741</xdr:rowOff>
    </xdr:from>
    <xdr:to>
      <xdr:col>71</xdr:col>
      <xdr:colOff>177800</xdr:colOff>
      <xdr:row>36</xdr:row>
      <xdr:rowOff>141529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976041"/>
          <a:ext cx="889000" cy="33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1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59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127396</xdr:rowOff>
    </xdr:from>
    <xdr:to>
      <xdr:col>67</xdr:col>
      <xdr:colOff>101600</xdr:colOff>
      <xdr:row>37</xdr:row>
      <xdr:rowOff>57546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48673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9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55433</xdr:rowOff>
    </xdr:from>
    <xdr:to>
      <xdr:col>85</xdr:col>
      <xdr:colOff>177800</xdr:colOff>
      <xdr:row>38</xdr:row>
      <xdr:rowOff>157033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141810</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8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66772</xdr:rowOff>
    </xdr:from>
    <xdr:to>
      <xdr:col>81</xdr:col>
      <xdr:colOff>101600</xdr:colOff>
      <xdr:row>38</xdr:row>
      <xdr:rowOff>168372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8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159499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74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154005</xdr:rowOff>
    </xdr:from>
    <xdr:to>
      <xdr:col>76</xdr:col>
      <xdr:colOff>165100</xdr:colOff>
      <xdr:row>38</xdr:row>
      <xdr:rowOff>84155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49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75282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59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90729</xdr:rowOff>
    </xdr:from>
    <xdr:to>
      <xdr:col>72</xdr:col>
      <xdr:colOff>38100</xdr:colOff>
      <xdr:row>37</xdr:row>
      <xdr:rowOff>20879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12006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95941</xdr:rowOff>
    </xdr:from>
    <xdr:to>
      <xdr:col>67</xdr:col>
      <xdr:colOff>101600</xdr:colOff>
      <xdr:row>35</xdr:row>
      <xdr:rowOff>26091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9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42618</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570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20409</xdr:rowOff>
    </xdr:from>
    <xdr:to>
      <xdr:col>85</xdr:col>
      <xdr:colOff>126364</xdr:colOff>
      <xdr:row>78</xdr:row>
      <xdr:rowOff>48603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64809"/>
          <a:ext cx="1269" cy="105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52430</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48603</xdr:rowOff>
    </xdr:from>
    <xdr:to>
      <xdr:col>86</xdr:col>
      <xdr:colOff>25400</xdr:colOff>
      <xdr:row>78</xdr:row>
      <xdr:rowOff>48603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138536</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4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20409</xdr:rowOff>
    </xdr:from>
    <xdr:to>
      <xdr:col>86</xdr:col>
      <xdr:colOff>25400</xdr:colOff>
      <xdr:row>72</xdr:row>
      <xdr:rowOff>20409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6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76416</xdr:rowOff>
    </xdr:from>
    <xdr:to>
      <xdr:col>85</xdr:col>
      <xdr:colOff>127000</xdr:colOff>
      <xdr:row>72</xdr:row>
      <xdr:rowOff>20409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249366"/>
          <a:ext cx="8382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145166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166739</xdr:rowOff>
    </xdr:from>
    <xdr:to>
      <xdr:col>85</xdr:col>
      <xdr:colOff>177800</xdr:colOff>
      <xdr:row>75</xdr:row>
      <xdr:rowOff>96889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5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41497</xdr:rowOff>
    </xdr:from>
    <xdr:to>
      <xdr:col>81</xdr:col>
      <xdr:colOff>50800</xdr:colOff>
      <xdr:row>71</xdr:row>
      <xdr:rowOff>76416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214447"/>
          <a:ext cx="8890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160699</xdr:rowOff>
    </xdr:from>
    <xdr:to>
      <xdr:col>81</xdr:col>
      <xdr:colOff>101600</xdr:colOff>
      <xdr:row>75</xdr:row>
      <xdr:rowOff>90849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81976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37668</xdr:rowOff>
    </xdr:from>
    <xdr:to>
      <xdr:col>76</xdr:col>
      <xdr:colOff>114300</xdr:colOff>
      <xdr:row>71</xdr:row>
      <xdr:rowOff>41497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210618"/>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143935</xdr:rowOff>
    </xdr:from>
    <xdr:to>
      <xdr:col>76</xdr:col>
      <xdr:colOff>165100</xdr:colOff>
      <xdr:row>75</xdr:row>
      <xdr:rowOff>74085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65212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15094</xdr:rowOff>
    </xdr:from>
    <xdr:to>
      <xdr:col>71</xdr:col>
      <xdr:colOff>177800</xdr:colOff>
      <xdr:row>71</xdr:row>
      <xdr:rowOff>37668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188044"/>
          <a:ext cx="8890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169063</xdr:rowOff>
    </xdr:from>
    <xdr:to>
      <xdr:col>72</xdr:col>
      <xdr:colOff>38100</xdr:colOff>
      <xdr:row>75</xdr:row>
      <xdr:rowOff>99213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90340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148622</xdr:rowOff>
    </xdr:from>
    <xdr:to>
      <xdr:col>67</xdr:col>
      <xdr:colOff>101600</xdr:colOff>
      <xdr:row>75</xdr:row>
      <xdr:rowOff>78772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69899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141059</xdr:rowOff>
    </xdr:from>
    <xdr:to>
      <xdr:col>85</xdr:col>
      <xdr:colOff>177800</xdr:colOff>
      <xdr:row>72</xdr:row>
      <xdr:rowOff>71209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3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94086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26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25616</xdr:rowOff>
    </xdr:from>
    <xdr:to>
      <xdr:col>81</xdr:col>
      <xdr:colOff>101600</xdr:colOff>
      <xdr:row>71</xdr:row>
      <xdr:rowOff>127216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1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143743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197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162147</xdr:rowOff>
    </xdr:from>
    <xdr:to>
      <xdr:col>76</xdr:col>
      <xdr:colOff>165100</xdr:colOff>
      <xdr:row>71</xdr:row>
      <xdr:rowOff>92297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16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108824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193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158318</xdr:rowOff>
    </xdr:from>
    <xdr:to>
      <xdr:col>72</xdr:col>
      <xdr:colOff>38100</xdr:colOff>
      <xdr:row>71</xdr:row>
      <xdr:rowOff>88468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1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104995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193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135744</xdr:rowOff>
    </xdr:from>
    <xdr:to>
      <xdr:col>67</xdr:col>
      <xdr:colOff>101600</xdr:colOff>
      <xdr:row>71</xdr:row>
      <xdr:rowOff>65894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1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82421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191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28325</xdr:rowOff>
    </xdr:from>
    <xdr:to>
      <xdr:col>85</xdr:col>
      <xdr:colOff>126364</xdr:colOff>
      <xdr:row>98</xdr:row>
      <xdr:rowOff>17399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58825"/>
          <a:ext cx="1269" cy="1360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21226</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2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17399</xdr:rowOff>
    </xdr:from>
    <xdr:to>
      <xdr:col>86</xdr:col>
      <xdr:colOff>25400</xdr:colOff>
      <xdr:row>98</xdr:row>
      <xdr:rowOff>17399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1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146452</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28325</xdr:rowOff>
    </xdr:from>
    <xdr:to>
      <xdr:col>86</xdr:col>
      <xdr:colOff>25400</xdr:colOff>
      <xdr:row>90</xdr:row>
      <xdr:rowOff>28325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5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12415</xdr:rowOff>
    </xdr:from>
    <xdr:to>
      <xdr:col>85</xdr:col>
      <xdr:colOff>127000</xdr:colOff>
      <xdr:row>93</xdr:row>
      <xdr:rowOff>166675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5785815"/>
          <a:ext cx="838200" cy="32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97776</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214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119349</xdr:rowOff>
    </xdr:from>
    <xdr:to>
      <xdr:col>85</xdr:col>
      <xdr:colOff>177800</xdr:colOff>
      <xdr:row>95</xdr:row>
      <xdr:rowOff>49499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2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12415</xdr:rowOff>
    </xdr:from>
    <xdr:to>
      <xdr:col>81</xdr:col>
      <xdr:colOff>50800</xdr:colOff>
      <xdr:row>95</xdr:row>
      <xdr:rowOff>10998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5785815"/>
          <a:ext cx="889000" cy="5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46197</xdr:rowOff>
    </xdr:from>
    <xdr:to>
      <xdr:col>81</xdr:col>
      <xdr:colOff>101600</xdr:colOff>
      <xdr:row>94</xdr:row>
      <xdr:rowOff>147797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1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138924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25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10998</xdr:rowOff>
    </xdr:from>
    <xdr:to>
      <xdr:col>76</xdr:col>
      <xdr:colOff>114300</xdr:colOff>
      <xdr:row>97</xdr:row>
      <xdr:rowOff>163154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298748"/>
          <a:ext cx="889000" cy="49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40070</xdr:rowOff>
    </xdr:from>
    <xdr:to>
      <xdr:col>76</xdr:col>
      <xdr:colOff>165100</xdr:colOff>
      <xdr:row>94</xdr:row>
      <xdr:rowOff>141670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15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158197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59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119628</xdr:rowOff>
    </xdr:from>
    <xdr:to>
      <xdr:col>71</xdr:col>
      <xdr:colOff>177800</xdr:colOff>
      <xdr:row>97</xdr:row>
      <xdr:rowOff>163154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750278"/>
          <a:ext cx="889000" cy="4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37785</xdr:rowOff>
    </xdr:from>
    <xdr:to>
      <xdr:col>72</xdr:col>
      <xdr:colOff>38100</xdr:colOff>
      <xdr:row>95</xdr:row>
      <xdr:rowOff>139385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32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155912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10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125202</xdr:rowOff>
    </xdr:from>
    <xdr:to>
      <xdr:col>67</xdr:col>
      <xdr:colOff>101600</xdr:colOff>
      <xdr:row>97</xdr:row>
      <xdr:rowOff>55352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8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71879</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35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115875</xdr:rowOff>
    </xdr:from>
    <xdr:to>
      <xdr:col>85</xdr:col>
      <xdr:colOff>177800</xdr:colOff>
      <xdr:row>94</xdr:row>
      <xdr:rowOff>46025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0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138752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59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133065</xdr:rowOff>
    </xdr:from>
    <xdr:to>
      <xdr:col>81</xdr:col>
      <xdr:colOff>101600</xdr:colOff>
      <xdr:row>92</xdr:row>
      <xdr:rowOff>63215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57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79742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551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131648</xdr:rowOff>
    </xdr:from>
    <xdr:to>
      <xdr:col>76</xdr:col>
      <xdr:colOff>165100</xdr:colOff>
      <xdr:row>95</xdr:row>
      <xdr:rowOff>61798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2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52925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3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112354</xdr:rowOff>
    </xdr:from>
    <xdr:to>
      <xdr:col>72</xdr:col>
      <xdr:colOff>38100</xdr:colOff>
      <xdr:row>98</xdr:row>
      <xdr:rowOff>42504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4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33631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83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68828</xdr:rowOff>
    </xdr:from>
    <xdr:to>
      <xdr:col>67</xdr:col>
      <xdr:colOff>101600</xdr:colOff>
      <xdr:row>97</xdr:row>
      <xdr:rowOff>170428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161555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79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98806</xdr:rowOff>
    </xdr:from>
    <xdr:to>
      <xdr:col>116</xdr:col>
      <xdr:colOff>63500</xdr:colOff>
      <xdr:row>37</xdr:row>
      <xdr:rowOff>123952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44245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152671</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5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64643</xdr:rowOff>
    </xdr:from>
    <xdr:to>
      <xdr:col>111</xdr:col>
      <xdr:colOff>177800</xdr:colOff>
      <xdr:row>37</xdr:row>
      <xdr:rowOff>123952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236843"/>
          <a:ext cx="889000" cy="2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59199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64643</xdr:rowOff>
    </xdr:from>
    <xdr:to>
      <xdr:col>107</xdr:col>
      <xdr:colOff>50800</xdr:colOff>
      <xdr:row>37</xdr:row>
      <xdr:rowOff>20955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236843"/>
          <a:ext cx="889000" cy="1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36974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12319</xdr:rowOff>
    </xdr:from>
    <xdr:to>
      <xdr:col>102</xdr:col>
      <xdr:colOff>114300</xdr:colOff>
      <xdr:row>37</xdr:row>
      <xdr:rowOff>20955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355969"/>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71518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148226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48006</xdr:rowOff>
    </xdr:from>
    <xdr:to>
      <xdr:col>116</xdr:col>
      <xdr:colOff>114300</xdr:colOff>
      <xdr:row>37</xdr:row>
      <xdr:rowOff>149606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26433</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37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73152</xdr:rowOff>
    </xdr:from>
    <xdr:to>
      <xdr:col>112</xdr:col>
      <xdr:colOff>38100</xdr:colOff>
      <xdr:row>38</xdr:row>
      <xdr:rowOff>3302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165879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50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13843</xdr:rowOff>
    </xdr:from>
    <xdr:to>
      <xdr:col>107</xdr:col>
      <xdr:colOff>101600</xdr:colOff>
      <xdr:row>36</xdr:row>
      <xdr:rowOff>115443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131970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96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141605</xdr:rowOff>
    </xdr:from>
    <xdr:to>
      <xdr:col>102</xdr:col>
      <xdr:colOff>165100</xdr:colOff>
      <xdr:row>37</xdr:row>
      <xdr:rowOff>71755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62882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0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132969</xdr:rowOff>
    </xdr:from>
    <xdr:to>
      <xdr:col>98</xdr:col>
      <xdr:colOff>38100</xdr:colOff>
      <xdr:row>37</xdr:row>
      <xdr:rowOff>63119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0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79646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08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43497</xdr:rowOff>
    </xdr:from>
    <xdr:to>
      <xdr:col>116</xdr:col>
      <xdr:colOff>63500</xdr:colOff>
      <xdr:row>58</xdr:row>
      <xdr:rowOff>61709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987597"/>
          <a:ext cx="8382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57713</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43497</xdr:rowOff>
    </xdr:from>
    <xdr:to>
      <xdr:col>111</xdr:col>
      <xdr:colOff>177800</xdr:colOff>
      <xdr:row>58</xdr:row>
      <xdr:rowOff>63271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987597"/>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143476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40107</xdr:rowOff>
    </xdr:from>
    <xdr:to>
      <xdr:col>107</xdr:col>
      <xdr:colOff>50800</xdr:colOff>
      <xdr:row>58</xdr:row>
      <xdr:rowOff>63271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84207"/>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40107</xdr:rowOff>
    </xdr:from>
    <xdr:to>
      <xdr:col>102</xdr:col>
      <xdr:colOff>114300</xdr:colOff>
      <xdr:row>58</xdr:row>
      <xdr:rowOff>59309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984207"/>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120731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122864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10909</xdr:rowOff>
    </xdr:from>
    <xdr:to>
      <xdr:col>116</xdr:col>
      <xdr:colOff>114300</xdr:colOff>
      <xdr:row>58</xdr:row>
      <xdr:rowOff>112509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160786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3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164147</xdr:rowOff>
    </xdr:from>
    <xdr:to>
      <xdr:col>112</xdr:col>
      <xdr:colOff>38100</xdr:colOff>
      <xdr:row>58</xdr:row>
      <xdr:rowOff>94297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3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85424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2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12471</xdr:rowOff>
    </xdr:from>
    <xdr:to>
      <xdr:col>107</xdr:col>
      <xdr:colOff>101600</xdr:colOff>
      <xdr:row>58</xdr:row>
      <xdr:rowOff>114071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105198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4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160757</xdr:rowOff>
    </xdr:from>
    <xdr:to>
      <xdr:col>102</xdr:col>
      <xdr:colOff>165100</xdr:colOff>
      <xdr:row>58</xdr:row>
      <xdr:rowOff>90907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82034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2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8509</xdr:rowOff>
    </xdr:from>
    <xdr:to>
      <xdr:col>98</xdr:col>
      <xdr:colOff>38100</xdr:colOff>
      <xdr:row>58</xdr:row>
      <xdr:rowOff>110109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101236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04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108039</xdr:rowOff>
    </xdr:from>
    <xdr:to>
      <xdr:col>116</xdr:col>
      <xdr:colOff>63500</xdr:colOff>
      <xdr:row>71</xdr:row>
      <xdr:rowOff>148806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280989"/>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112132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108039</xdr:rowOff>
    </xdr:from>
    <xdr:to>
      <xdr:col>111</xdr:col>
      <xdr:colOff>177800</xdr:colOff>
      <xdr:row>71</xdr:row>
      <xdr:rowOff>155778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280989"/>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155778</xdr:rowOff>
    </xdr:from>
    <xdr:to>
      <xdr:col>107</xdr:col>
      <xdr:colOff>50800</xdr:colOff>
      <xdr:row>72</xdr:row>
      <xdr:rowOff>1740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328728"/>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118076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1740</xdr:rowOff>
    </xdr:from>
    <xdr:to>
      <xdr:col>102</xdr:col>
      <xdr:colOff>114300</xdr:colOff>
      <xdr:row>72</xdr:row>
      <xdr:rowOff>68644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346140"/>
          <a:ext cx="889000" cy="6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131945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85386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98006</xdr:rowOff>
    </xdr:from>
    <xdr:to>
      <xdr:col>116</xdr:col>
      <xdr:colOff>114300</xdr:colOff>
      <xdr:row>72</xdr:row>
      <xdr:rowOff>28156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2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51033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2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57239</xdr:rowOff>
    </xdr:from>
    <xdr:to>
      <xdr:col>112</xdr:col>
      <xdr:colOff>38100</xdr:colOff>
      <xdr:row>71</xdr:row>
      <xdr:rowOff>158839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2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3916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104978</xdr:rowOff>
    </xdr:from>
    <xdr:to>
      <xdr:col>107</xdr:col>
      <xdr:colOff>101600</xdr:colOff>
      <xdr:row>72</xdr:row>
      <xdr:rowOff>35128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27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51655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05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122390</xdr:rowOff>
    </xdr:from>
    <xdr:to>
      <xdr:col>102</xdr:col>
      <xdr:colOff>165100</xdr:colOff>
      <xdr:row>72</xdr:row>
      <xdr:rowOff>52540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2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69067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07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17844</xdr:rowOff>
    </xdr:from>
    <xdr:to>
      <xdr:col>98</xdr:col>
      <xdr:colOff>38100</xdr:colOff>
      <xdr:row>72</xdr:row>
      <xdr:rowOff>119444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36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135971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13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人件費、物件費は、類似団体の平均と比較して高い状況にあるが、これは平成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広域合併により、職員数が増加したこと及び多くの公共施設を抱えることになったことが主な要因である。合併後、定員適正化計画による正規職員数の削減や公の施設等評価及びあり方方針に基づく施設の総量削減など、経費削減に向けた取り組みを進めており、特に正規職員数については合併直後から令和２年４月時点まで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人の職員を削減するなど、効果を上げている。島しょ部地域という特殊な地理的要因や会計年度任用職員の効率的な配置などにも留意しながら、経費の削減に努めたい。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物価高騰に係る給付金事業により前年度比で増加しているが、当該事業は類似団体でも同様であるにも関わらず、類似団体平均を超える額であり、適切な予算措置と適切な執行に努め、上昇率の抑制に努めた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公債費は、ごみ処理施設整備などの財源となっている合併特例債などの地方債償還により、高い水準ではあるものの、直近は減少傾向に転じており、今後一定期間は継続するものと見込んでいる。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積立金については、庁舎整備といった今後見込まれる建設事業等に備えて令和４年度２つの基金を創設したが、令和５年度も継続して同基金に計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億円積み立てており、一人あたりコストは減少しているものの、類似団体を上回っている。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149,730
146,056
419.21
81,317,698
76,961,856
4,099,895
43,217,570
53,496,951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76019</xdr:rowOff>
    </xdr:from>
    <xdr:to>
      <xdr:col>24</xdr:col>
      <xdr:colOff>62865</xdr:colOff>
      <xdr:row>38</xdr:row>
      <xdr:rowOff>93980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562419"/>
          <a:ext cx="1270" cy="104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97807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93980</xdr:rowOff>
    </xdr:from>
    <xdr:to>
      <xdr:col>24</xdr:col>
      <xdr:colOff>152400</xdr:colOff>
      <xdr:row>38</xdr:row>
      <xdr:rowOff>93980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0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22696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33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76019</xdr:rowOff>
    </xdr:from>
    <xdr:to>
      <xdr:col>24</xdr:col>
      <xdr:colOff>152400</xdr:colOff>
      <xdr:row>32</xdr:row>
      <xdr:rowOff>76019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56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76019</xdr:rowOff>
    </xdr:from>
    <xdr:to>
      <xdr:col>24</xdr:col>
      <xdr:colOff>63500</xdr:colOff>
      <xdr:row>32</xdr:row>
      <xdr:rowOff>136434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62419"/>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70593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9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92166</xdr:rowOff>
    </xdr:from>
    <xdr:to>
      <xdr:col>24</xdr:col>
      <xdr:colOff>114300</xdr:colOff>
      <xdr:row>35</xdr:row>
      <xdr:rowOff>22316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46627</xdr:rowOff>
    </xdr:from>
    <xdr:to>
      <xdr:col>19</xdr:col>
      <xdr:colOff>177800</xdr:colOff>
      <xdr:row>32</xdr:row>
      <xdr:rowOff>136434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533027"/>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100330</xdr:rowOff>
    </xdr:from>
    <xdr:to>
      <xdr:col>20</xdr:col>
      <xdr:colOff>38100</xdr:colOff>
      <xdr:row>35</xdr:row>
      <xdr:rowOff>30480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21607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121739</xdr:rowOff>
    </xdr:from>
    <xdr:to>
      <xdr:col>15</xdr:col>
      <xdr:colOff>50800</xdr:colOff>
      <xdr:row>32</xdr:row>
      <xdr:rowOff>46627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265239"/>
          <a:ext cx="8890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154214</xdr:rowOff>
    </xdr:from>
    <xdr:to>
      <xdr:col>15</xdr:col>
      <xdr:colOff>101600</xdr:colOff>
      <xdr:row>35</xdr:row>
      <xdr:rowOff>84364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75491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7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30299</xdr:rowOff>
    </xdr:from>
    <xdr:to>
      <xdr:col>10</xdr:col>
      <xdr:colOff>114300</xdr:colOff>
      <xdr:row>30</xdr:row>
      <xdr:rowOff>121739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17379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126456</xdr:rowOff>
    </xdr:from>
    <xdr:to>
      <xdr:col>10</xdr:col>
      <xdr:colOff>165100</xdr:colOff>
      <xdr:row>35</xdr:row>
      <xdr:rowOff>56606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47733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4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131354</xdr:rowOff>
    </xdr:from>
    <xdr:to>
      <xdr:col>6</xdr:col>
      <xdr:colOff>38100</xdr:colOff>
      <xdr:row>35</xdr:row>
      <xdr:rowOff>61504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6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52631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5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25219</xdr:rowOff>
    </xdr:from>
    <xdr:to>
      <xdr:col>24</xdr:col>
      <xdr:colOff>114300</xdr:colOff>
      <xdr:row>32</xdr:row>
      <xdr:rowOff>126819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149696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6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85634</xdr:rowOff>
    </xdr:from>
    <xdr:to>
      <xdr:col>20</xdr:col>
      <xdr:colOff>38100</xdr:colOff>
      <xdr:row>33</xdr:row>
      <xdr:rowOff>15784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32311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4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167277</xdr:rowOff>
    </xdr:from>
    <xdr:to>
      <xdr:col>15</xdr:col>
      <xdr:colOff>101600</xdr:colOff>
      <xdr:row>32</xdr:row>
      <xdr:rowOff>97427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113954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5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70939</xdr:rowOff>
    </xdr:from>
    <xdr:to>
      <xdr:col>10</xdr:col>
      <xdr:colOff>165100</xdr:colOff>
      <xdr:row>31</xdr:row>
      <xdr:rowOff>1089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2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17616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498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150949</xdr:rowOff>
    </xdr:from>
    <xdr:to>
      <xdr:col>6</xdr:col>
      <xdr:colOff>38100</xdr:colOff>
      <xdr:row>30</xdr:row>
      <xdr:rowOff>81099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1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97626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48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14288</xdr:rowOff>
    </xdr:from>
    <xdr:to>
      <xdr:col>24</xdr:col>
      <xdr:colOff>63500</xdr:colOff>
      <xdr:row>57</xdr:row>
      <xdr:rowOff>44666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86938"/>
          <a:ext cx="838200" cy="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37127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0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44666</xdr:rowOff>
    </xdr:from>
    <xdr:to>
      <xdr:col>19</xdr:col>
      <xdr:colOff>177800</xdr:colOff>
      <xdr:row>57</xdr:row>
      <xdr:rowOff>113284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17316"/>
          <a:ext cx="889000" cy="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140682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138011</xdr:rowOff>
    </xdr:from>
    <xdr:to>
      <xdr:col>15</xdr:col>
      <xdr:colOff>50800</xdr:colOff>
      <xdr:row>57</xdr:row>
      <xdr:rowOff>113284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10511"/>
          <a:ext cx="889000" cy="117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169130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138011</xdr:rowOff>
    </xdr:from>
    <xdr:to>
      <xdr:col>10</xdr:col>
      <xdr:colOff>114300</xdr:colOff>
      <xdr:row>58</xdr:row>
      <xdr:rowOff>125755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10511"/>
          <a:ext cx="889000" cy="135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117251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134938</xdr:rowOff>
    </xdr:from>
    <xdr:to>
      <xdr:col>24</xdr:col>
      <xdr:colOff>114300</xdr:colOff>
      <xdr:row>57</xdr:row>
      <xdr:rowOff>65088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157815</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165316</xdr:rowOff>
    </xdr:from>
    <xdr:to>
      <xdr:col>20</xdr:col>
      <xdr:colOff>38100</xdr:colOff>
      <xdr:row>57</xdr:row>
      <xdr:rowOff>95466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111993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62484</xdr:rowOff>
    </xdr:from>
    <xdr:to>
      <xdr:col>15</xdr:col>
      <xdr:colOff>101600</xdr:colOff>
      <xdr:row>57</xdr:row>
      <xdr:rowOff>164084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155211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9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87211</xdr:rowOff>
    </xdr:from>
    <xdr:to>
      <xdr:col>10</xdr:col>
      <xdr:colOff>165100</xdr:colOff>
      <xdr:row>51</xdr:row>
      <xdr:rowOff>17361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5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8488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75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74955</xdr:rowOff>
    </xdr:from>
    <xdr:to>
      <xdr:col>6</xdr:col>
      <xdr:colOff>38100</xdr:colOff>
      <xdr:row>59</xdr:row>
      <xdr:rowOff>5105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167682</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1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138938</xdr:rowOff>
    </xdr:from>
    <xdr:to>
      <xdr:col>24</xdr:col>
      <xdr:colOff>62865</xdr:colOff>
      <xdr:row>78</xdr:row>
      <xdr:rowOff>113145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311888"/>
          <a:ext cx="1270" cy="117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116972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9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113145</xdr:rowOff>
    </xdr:from>
    <xdr:to>
      <xdr:col>24</xdr:col>
      <xdr:colOff>152400</xdr:colOff>
      <xdr:row>78</xdr:row>
      <xdr:rowOff>113145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8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85615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8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138938</xdr:rowOff>
    </xdr:from>
    <xdr:to>
      <xdr:col>24</xdr:col>
      <xdr:colOff>152400</xdr:colOff>
      <xdr:row>71</xdr:row>
      <xdr:rowOff>138938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31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138938</xdr:rowOff>
    </xdr:from>
    <xdr:to>
      <xdr:col>24</xdr:col>
      <xdr:colOff>63500</xdr:colOff>
      <xdr:row>72</xdr:row>
      <xdr:rowOff>168237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311888"/>
          <a:ext cx="838200" cy="20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127582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8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149155</xdr:rowOff>
    </xdr:from>
    <xdr:to>
      <xdr:col>24</xdr:col>
      <xdr:colOff>114300</xdr:colOff>
      <xdr:row>76</xdr:row>
      <xdr:rowOff>79305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168237</xdr:rowOff>
    </xdr:from>
    <xdr:to>
      <xdr:col>19</xdr:col>
      <xdr:colOff>177800</xdr:colOff>
      <xdr:row>73</xdr:row>
      <xdr:rowOff>32296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512637"/>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130563</xdr:rowOff>
    </xdr:from>
    <xdr:to>
      <xdr:col>20</xdr:col>
      <xdr:colOff>38100</xdr:colOff>
      <xdr:row>77</xdr:row>
      <xdr:rowOff>60713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51840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32296</xdr:rowOff>
    </xdr:from>
    <xdr:to>
      <xdr:col>15</xdr:col>
      <xdr:colOff>50800</xdr:colOff>
      <xdr:row>76</xdr:row>
      <xdr:rowOff>120841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548146"/>
          <a:ext cx="889000" cy="6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131420</xdr:rowOff>
    </xdr:from>
    <xdr:to>
      <xdr:col>15</xdr:col>
      <xdr:colOff>101600</xdr:colOff>
      <xdr:row>76</xdr:row>
      <xdr:rowOff>61570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52697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120841</xdr:rowOff>
    </xdr:from>
    <xdr:to>
      <xdr:col>10</xdr:col>
      <xdr:colOff>114300</xdr:colOff>
      <xdr:row>76</xdr:row>
      <xdr:rowOff>158922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51041"/>
          <a:ext cx="889000" cy="3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112788</xdr:rowOff>
    </xdr:from>
    <xdr:to>
      <xdr:col>10</xdr:col>
      <xdr:colOff>165100</xdr:colOff>
      <xdr:row>79</xdr:row>
      <xdr:rowOff>42938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34065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27806</xdr:rowOff>
    </xdr:from>
    <xdr:to>
      <xdr:col>6</xdr:col>
      <xdr:colOff>38100</xdr:colOff>
      <xdr:row>79</xdr:row>
      <xdr:rowOff>129406</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120533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66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88138</xdr:rowOff>
    </xdr:from>
    <xdr:to>
      <xdr:col>24</xdr:col>
      <xdr:colOff>114300</xdr:colOff>
      <xdr:row>72</xdr:row>
      <xdr:rowOff>18288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2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41165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1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117437</xdr:rowOff>
    </xdr:from>
    <xdr:to>
      <xdr:col>20</xdr:col>
      <xdr:colOff>38100</xdr:colOff>
      <xdr:row>73</xdr:row>
      <xdr:rowOff>47587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4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64114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23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152946</xdr:rowOff>
    </xdr:from>
    <xdr:to>
      <xdr:col>15</xdr:col>
      <xdr:colOff>101600</xdr:colOff>
      <xdr:row>73</xdr:row>
      <xdr:rowOff>83096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4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99623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27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70041</xdr:rowOff>
    </xdr:from>
    <xdr:to>
      <xdr:col>10</xdr:col>
      <xdr:colOff>165100</xdr:colOff>
      <xdr:row>77</xdr:row>
      <xdr:rowOff>191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16718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87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108122</xdr:rowOff>
    </xdr:from>
    <xdr:to>
      <xdr:col>6</xdr:col>
      <xdr:colOff>38100</xdr:colOff>
      <xdr:row>77</xdr:row>
      <xdr:rowOff>38272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54798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1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114936</xdr:rowOff>
    </xdr:from>
    <xdr:to>
      <xdr:col>24</xdr:col>
      <xdr:colOff>63500</xdr:colOff>
      <xdr:row>98</xdr:row>
      <xdr:rowOff>32220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745586"/>
          <a:ext cx="838200" cy="8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157421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45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69062</xdr:rowOff>
    </xdr:from>
    <xdr:to>
      <xdr:col>19</xdr:col>
      <xdr:colOff>177800</xdr:colOff>
      <xdr:row>97</xdr:row>
      <xdr:rowOff>114936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528262"/>
          <a:ext cx="889000" cy="2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10889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69062</xdr:rowOff>
    </xdr:from>
    <xdr:to>
      <xdr:col>15</xdr:col>
      <xdr:colOff>50800</xdr:colOff>
      <xdr:row>98</xdr:row>
      <xdr:rowOff>160998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528262"/>
          <a:ext cx="889000" cy="43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52151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160998</xdr:rowOff>
    </xdr:from>
    <xdr:to>
      <xdr:col>10</xdr:col>
      <xdr:colOff>114300</xdr:colOff>
      <xdr:row>99</xdr:row>
      <xdr:rowOff>44755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963098"/>
          <a:ext cx="889000" cy="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140847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9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69829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0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152870</xdr:rowOff>
    </xdr:from>
    <xdr:to>
      <xdr:col>24</xdr:col>
      <xdr:colOff>114300</xdr:colOff>
      <xdr:row>98</xdr:row>
      <xdr:rowOff>83020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67797</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9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64136</xdr:rowOff>
    </xdr:from>
    <xdr:to>
      <xdr:col>20</xdr:col>
      <xdr:colOff>38100</xdr:colOff>
      <xdr:row>97</xdr:row>
      <xdr:rowOff>165736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156863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18262</xdr:rowOff>
    </xdr:from>
    <xdr:to>
      <xdr:col>15</xdr:col>
      <xdr:colOff>101600</xdr:colOff>
      <xdr:row>96</xdr:row>
      <xdr:rowOff>119862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7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110989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7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110198</xdr:rowOff>
    </xdr:from>
    <xdr:to>
      <xdr:col>10</xdr:col>
      <xdr:colOff>165100</xdr:colOff>
      <xdr:row>99</xdr:row>
      <xdr:rowOff>40348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1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31475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165405</xdr:rowOff>
    </xdr:from>
    <xdr:to>
      <xdr:col>6</xdr:col>
      <xdr:colOff>38100</xdr:colOff>
      <xdr:row>99</xdr:row>
      <xdr:rowOff>95555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86682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6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72072</xdr:rowOff>
    </xdr:from>
    <xdr:to>
      <xdr:col>55</xdr:col>
      <xdr:colOff>0</xdr:colOff>
      <xdr:row>36</xdr:row>
      <xdr:rowOff>35687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072822"/>
          <a:ext cx="838200" cy="13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93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110172</xdr:rowOff>
    </xdr:from>
    <xdr:to>
      <xdr:col>50</xdr:col>
      <xdr:colOff>114300</xdr:colOff>
      <xdr:row>36</xdr:row>
      <xdr:rowOff>35687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939472"/>
          <a:ext cx="889000" cy="26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169625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5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110172</xdr:rowOff>
    </xdr:from>
    <xdr:to>
      <xdr:col>45</xdr:col>
      <xdr:colOff>177800</xdr:colOff>
      <xdr:row>35</xdr:row>
      <xdr:rowOff>81788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939472"/>
          <a:ext cx="889000" cy="14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149623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49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81788</xdr:rowOff>
    </xdr:from>
    <xdr:to>
      <xdr:col>41</xdr:col>
      <xdr:colOff>50800</xdr:colOff>
      <xdr:row>36</xdr:row>
      <xdr:rowOff>3873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082538"/>
          <a:ext cx="889000" cy="9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147718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4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153052</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21272</xdr:rowOff>
    </xdr:from>
    <xdr:to>
      <xdr:col>55</xdr:col>
      <xdr:colOff>50800</xdr:colOff>
      <xdr:row>35</xdr:row>
      <xdr:rowOff>122872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0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44149</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87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156337</xdr:rowOff>
    </xdr:from>
    <xdr:to>
      <xdr:col>50</xdr:col>
      <xdr:colOff>165100</xdr:colOff>
      <xdr:row>36</xdr:row>
      <xdr:rowOff>86487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103014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9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59372</xdr:rowOff>
    </xdr:from>
    <xdr:to>
      <xdr:col>46</xdr:col>
      <xdr:colOff>38100</xdr:colOff>
      <xdr:row>34</xdr:row>
      <xdr:rowOff>160972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8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6049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30988</xdr:rowOff>
    </xdr:from>
    <xdr:to>
      <xdr:col>41</xdr:col>
      <xdr:colOff>101600</xdr:colOff>
      <xdr:row>35</xdr:row>
      <xdr:rowOff>132588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149115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124523</xdr:rowOff>
    </xdr:from>
    <xdr:to>
      <xdr:col>36</xdr:col>
      <xdr:colOff>165100</xdr:colOff>
      <xdr:row>36</xdr:row>
      <xdr:rowOff>54673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1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71200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90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138009</xdr:rowOff>
    </xdr:from>
    <xdr:to>
      <xdr:col>55</xdr:col>
      <xdr:colOff>0</xdr:colOff>
      <xdr:row>53</xdr:row>
      <xdr:rowOff>168092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224859"/>
          <a:ext cx="838200" cy="3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106738</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36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138009</xdr:rowOff>
    </xdr:from>
    <xdr:to>
      <xdr:col>50</xdr:col>
      <xdr:colOff>114300</xdr:colOff>
      <xdr:row>53</xdr:row>
      <xdr:rowOff>170058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224859"/>
          <a:ext cx="889000" cy="3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74779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147335</xdr:rowOff>
    </xdr:from>
    <xdr:to>
      <xdr:col>45</xdr:col>
      <xdr:colOff>177800</xdr:colOff>
      <xdr:row>53</xdr:row>
      <xdr:rowOff>170058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234185"/>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78026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147335</xdr:rowOff>
    </xdr:from>
    <xdr:to>
      <xdr:col>41</xdr:col>
      <xdr:colOff>50800</xdr:colOff>
      <xdr:row>54</xdr:row>
      <xdr:rowOff>26817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234185"/>
          <a:ext cx="889000" cy="5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125712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129781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117292</xdr:rowOff>
    </xdr:from>
    <xdr:to>
      <xdr:col>55</xdr:col>
      <xdr:colOff>50800</xdr:colOff>
      <xdr:row>54</xdr:row>
      <xdr:rowOff>47442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2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140169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5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87209</xdr:rowOff>
    </xdr:from>
    <xdr:to>
      <xdr:col>50</xdr:col>
      <xdr:colOff>165100</xdr:colOff>
      <xdr:row>54</xdr:row>
      <xdr:rowOff>17359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1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33886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94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119258</xdr:rowOff>
    </xdr:from>
    <xdr:to>
      <xdr:col>46</xdr:col>
      <xdr:colOff>38100</xdr:colOff>
      <xdr:row>54</xdr:row>
      <xdr:rowOff>49408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0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65935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98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96535</xdr:rowOff>
    </xdr:from>
    <xdr:to>
      <xdr:col>41</xdr:col>
      <xdr:colOff>101600</xdr:colOff>
      <xdr:row>54</xdr:row>
      <xdr:rowOff>26685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18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43212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95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147467</xdr:rowOff>
    </xdr:from>
    <xdr:to>
      <xdr:col>36</xdr:col>
      <xdr:colOff>165100</xdr:colOff>
      <xdr:row>54</xdr:row>
      <xdr:rowOff>77617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23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94144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00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118049</xdr:rowOff>
    </xdr:from>
    <xdr:to>
      <xdr:col>55</xdr:col>
      <xdr:colOff>0</xdr:colOff>
      <xdr:row>76</xdr:row>
      <xdr:rowOff>141007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976799"/>
          <a:ext cx="838200" cy="19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50185</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08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43688</xdr:rowOff>
    </xdr:from>
    <xdr:to>
      <xdr:col>50</xdr:col>
      <xdr:colOff>114300</xdr:colOff>
      <xdr:row>75</xdr:row>
      <xdr:rowOff>118049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730988"/>
          <a:ext cx="889000" cy="2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56191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43688</xdr:rowOff>
    </xdr:from>
    <xdr:to>
      <xdr:col>45</xdr:col>
      <xdr:colOff>177800</xdr:colOff>
      <xdr:row>75</xdr:row>
      <xdr:rowOff>114717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730988"/>
          <a:ext cx="889000" cy="24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38785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114717</xdr:rowOff>
    </xdr:from>
    <xdr:to>
      <xdr:col>41</xdr:col>
      <xdr:colOff>50800</xdr:colOff>
      <xdr:row>76</xdr:row>
      <xdr:rowOff>115077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973467"/>
          <a:ext cx="889000" cy="17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38132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27159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90207</xdr:rowOff>
    </xdr:from>
    <xdr:to>
      <xdr:col>55</xdr:col>
      <xdr:colOff>50800</xdr:colOff>
      <xdr:row>77</xdr:row>
      <xdr:rowOff>20357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68634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9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67249</xdr:rowOff>
    </xdr:from>
    <xdr:to>
      <xdr:col>50</xdr:col>
      <xdr:colOff>165100</xdr:colOff>
      <xdr:row>75</xdr:row>
      <xdr:rowOff>168849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9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13926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70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164338</xdr:rowOff>
    </xdr:from>
    <xdr:to>
      <xdr:col>46</xdr:col>
      <xdr:colOff>38100</xdr:colOff>
      <xdr:row>74</xdr:row>
      <xdr:rowOff>94488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111015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45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63917</xdr:rowOff>
    </xdr:from>
    <xdr:to>
      <xdr:col>41</xdr:col>
      <xdr:colOff>101600</xdr:colOff>
      <xdr:row>75</xdr:row>
      <xdr:rowOff>165517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92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10594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69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64277</xdr:rowOff>
    </xdr:from>
    <xdr:to>
      <xdr:col>36</xdr:col>
      <xdr:colOff>165100</xdr:colOff>
      <xdr:row>76</xdr:row>
      <xdr:rowOff>165877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9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10954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6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65145"/>
          <a:ext cx="1270" cy="128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6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87351</xdr:rowOff>
    </xdr:from>
    <xdr:to>
      <xdr:col>55</xdr:col>
      <xdr:colOff>0</xdr:colOff>
      <xdr:row>96</xdr:row>
      <xdr:rowOff>8559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375101"/>
          <a:ext cx="838200" cy="9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46334</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3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5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163131</xdr:rowOff>
    </xdr:from>
    <xdr:to>
      <xdr:col>50</xdr:col>
      <xdr:colOff>114300</xdr:colOff>
      <xdr:row>96</xdr:row>
      <xdr:rowOff>8559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279431"/>
          <a:ext cx="889000" cy="18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70642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163131</xdr:rowOff>
    </xdr:from>
    <xdr:to>
      <xdr:col>45</xdr:col>
      <xdr:colOff>177800</xdr:colOff>
      <xdr:row>95</xdr:row>
      <xdr:rowOff>166332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279431"/>
          <a:ext cx="889000" cy="1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49344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0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160389</xdr:rowOff>
    </xdr:from>
    <xdr:to>
      <xdr:col>41</xdr:col>
      <xdr:colOff>50800</xdr:colOff>
      <xdr:row>95</xdr:row>
      <xdr:rowOff>166332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5933789"/>
          <a:ext cx="889000" cy="52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41825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33304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36551</xdr:rowOff>
    </xdr:from>
    <xdr:to>
      <xdr:col>55</xdr:col>
      <xdr:colOff>50800</xdr:colOff>
      <xdr:row>95</xdr:row>
      <xdr:rowOff>138151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2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59428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129209</xdr:rowOff>
    </xdr:from>
    <xdr:to>
      <xdr:col>50</xdr:col>
      <xdr:colOff>165100</xdr:colOff>
      <xdr:row>96</xdr:row>
      <xdr:rowOff>59359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75886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9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112331</xdr:rowOff>
    </xdr:from>
    <xdr:to>
      <xdr:col>46</xdr:col>
      <xdr:colOff>38100</xdr:colOff>
      <xdr:row>95</xdr:row>
      <xdr:rowOff>42481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59008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0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115532</xdr:rowOff>
    </xdr:from>
    <xdr:to>
      <xdr:col>41</xdr:col>
      <xdr:colOff>101600</xdr:colOff>
      <xdr:row>96</xdr:row>
      <xdr:rowOff>45682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36809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49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109589</xdr:rowOff>
    </xdr:from>
    <xdr:to>
      <xdr:col>36</xdr:col>
      <xdr:colOff>165100</xdr:colOff>
      <xdr:row>93</xdr:row>
      <xdr:rowOff>39739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8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56266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65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28734</xdr:rowOff>
    </xdr:from>
    <xdr:to>
      <xdr:col>85</xdr:col>
      <xdr:colOff>127000</xdr:colOff>
      <xdr:row>35</xdr:row>
      <xdr:rowOff>78073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029484"/>
          <a:ext cx="8382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64946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065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28734</xdr:rowOff>
    </xdr:from>
    <xdr:to>
      <xdr:col>81</xdr:col>
      <xdr:colOff>50800</xdr:colOff>
      <xdr:row>35</xdr:row>
      <xdr:rowOff>126174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029484"/>
          <a:ext cx="889000" cy="9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37323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135509</xdr:rowOff>
    </xdr:from>
    <xdr:to>
      <xdr:col>76</xdr:col>
      <xdr:colOff>114300</xdr:colOff>
      <xdr:row>35</xdr:row>
      <xdr:rowOff>126174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5793359"/>
          <a:ext cx="889000" cy="33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71994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135509</xdr:rowOff>
    </xdr:from>
    <xdr:to>
      <xdr:col>71</xdr:col>
      <xdr:colOff>177800</xdr:colOff>
      <xdr:row>34</xdr:row>
      <xdr:rowOff>34068</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5793359"/>
          <a:ext cx="8890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144526</xdr:rowOff>
    </xdr:from>
    <xdr:to>
      <xdr:col>67</xdr:col>
      <xdr:colOff>101600</xdr:colOff>
      <xdr:row>36</xdr:row>
      <xdr:rowOff>74676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65803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27273</xdr:rowOff>
    </xdr:from>
    <xdr:to>
      <xdr:col>85</xdr:col>
      <xdr:colOff>177800</xdr:colOff>
      <xdr:row>35</xdr:row>
      <xdr:rowOff>128873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02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50150</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8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149384</xdr:rowOff>
    </xdr:from>
    <xdr:to>
      <xdr:col>81</xdr:col>
      <xdr:colOff>101600</xdr:colOff>
      <xdr:row>35</xdr:row>
      <xdr:rowOff>79534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9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96061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75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75374</xdr:rowOff>
    </xdr:from>
    <xdr:to>
      <xdr:col>76</xdr:col>
      <xdr:colOff>165100</xdr:colOff>
      <xdr:row>36</xdr:row>
      <xdr:rowOff>5524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0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22051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85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84709</xdr:rowOff>
    </xdr:from>
    <xdr:to>
      <xdr:col>72</xdr:col>
      <xdr:colOff>38100</xdr:colOff>
      <xdr:row>34</xdr:row>
      <xdr:rowOff>14859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74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31386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51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154718</xdr:rowOff>
    </xdr:from>
    <xdr:to>
      <xdr:col>67</xdr:col>
      <xdr:colOff>101600</xdr:colOff>
      <xdr:row>34</xdr:row>
      <xdr:rowOff>84868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581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101395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58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114554</xdr:rowOff>
    </xdr:from>
    <xdr:to>
      <xdr:col>85</xdr:col>
      <xdr:colOff>126364</xdr:colOff>
      <xdr:row>59</xdr:row>
      <xdr:rowOff>33286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858504"/>
          <a:ext cx="1269" cy="1290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37113</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33286</xdr:rowOff>
    </xdr:from>
    <xdr:to>
      <xdr:col>86</xdr:col>
      <xdr:colOff>25400</xdr:colOff>
      <xdr:row>59</xdr:row>
      <xdr:rowOff>33286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61231</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63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114554</xdr:rowOff>
    </xdr:from>
    <xdr:to>
      <xdr:col>86</xdr:col>
      <xdr:colOff>25400</xdr:colOff>
      <xdr:row>51</xdr:row>
      <xdr:rowOff>114554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8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12164</xdr:rowOff>
    </xdr:from>
    <xdr:to>
      <xdr:col>85</xdr:col>
      <xdr:colOff>127000</xdr:colOff>
      <xdr:row>58</xdr:row>
      <xdr:rowOff>43025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956264"/>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129768</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59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106891</xdr:rowOff>
    </xdr:from>
    <xdr:to>
      <xdr:col>85</xdr:col>
      <xdr:colOff>177800</xdr:colOff>
      <xdr:row>57</xdr:row>
      <xdr:rowOff>37041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43025</xdr:rowOff>
    </xdr:from>
    <xdr:to>
      <xdr:col>81</xdr:col>
      <xdr:colOff>50800</xdr:colOff>
      <xdr:row>58</xdr:row>
      <xdr:rowOff>160411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87125"/>
          <a:ext cx="889000" cy="11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56645</xdr:rowOff>
    </xdr:from>
    <xdr:to>
      <xdr:col>81</xdr:col>
      <xdr:colOff>101600</xdr:colOff>
      <xdr:row>57</xdr:row>
      <xdr:rowOff>158245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3322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161714</xdr:rowOff>
    </xdr:from>
    <xdr:to>
      <xdr:col>76</xdr:col>
      <xdr:colOff>114300</xdr:colOff>
      <xdr:row>58</xdr:row>
      <xdr:rowOff>160411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934364"/>
          <a:ext cx="889000" cy="17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88077</xdr:rowOff>
    </xdr:from>
    <xdr:to>
      <xdr:col>76</xdr:col>
      <xdr:colOff>165100</xdr:colOff>
      <xdr:row>58</xdr:row>
      <xdr:rowOff>18227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34754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3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81498</xdr:rowOff>
    </xdr:from>
    <xdr:to>
      <xdr:col>71</xdr:col>
      <xdr:colOff>177800</xdr:colOff>
      <xdr:row>57</xdr:row>
      <xdr:rowOff>161714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682698"/>
          <a:ext cx="889000" cy="25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103347</xdr:rowOff>
    </xdr:from>
    <xdr:to>
      <xdr:col>72</xdr:col>
      <xdr:colOff>38100</xdr:colOff>
      <xdr:row>57</xdr:row>
      <xdr:rowOff>33497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50024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7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57445</xdr:rowOff>
    </xdr:from>
    <xdr:to>
      <xdr:col>67</xdr:col>
      <xdr:colOff>101600</xdr:colOff>
      <xdr:row>57</xdr:row>
      <xdr:rowOff>159045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3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150172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2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132814</xdr:rowOff>
    </xdr:from>
    <xdr:to>
      <xdr:col>85</xdr:col>
      <xdr:colOff>177800</xdr:colOff>
      <xdr:row>58</xdr:row>
      <xdr:rowOff>62964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90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111241</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163675</xdr:rowOff>
    </xdr:from>
    <xdr:to>
      <xdr:col>81</xdr:col>
      <xdr:colOff>101600</xdr:colOff>
      <xdr:row>58</xdr:row>
      <xdr:rowOff>93825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3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84952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2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109611</xdr:rowOff>
    </xdr:from>
    <xdr:to>
      <xdr:col>76</xdr:col>
      <xdr:colOff>165100</xdr:colOff>
      <xdr:row>59</xdr:row>
      <xdr:rowOff>39761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0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30888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14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110914</xdr:rowOff>
    </xdr:from>
    <xdr:to>
      <xdr:col>72</xdr:col>
      <xdr:colOff>38100</xdr:colOff>
      <xdr:row>58</xdr:row>
      <xdr:rowOff>41064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8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32191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7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30698</xdr:rowOff>
    </xdr:from>
    <xdr:to>
      <xdr:col>67</xdr:col>
      <xdr:colOff>101600</xdr:colOff>
      <xdr:row>56</xdr:row>
      <xdr:rowOff>132298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3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148825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40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35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106232</xdr:rowOff>
    </xdr:from>
    <xdr:to>
      <xdr:col>85</xdr:col>
      <xdr:colOff>127000</xdr:colOff>
      <xdr:row>78</xdr:row>
      <xdr:rowOff>117571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479332"/>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163898</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022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33355</xdr:rowOff>
    </xdr:from>
    <xdr:to>
      <xdr:col>81</xdr:col>
      <xdr:colOff>50800</xdr:colOff>
      <xdr:row>78</xdr:row>
      <xdr:rowOff>117571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406455"/>
          <a:ext cx="889000" cy="8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14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65569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29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141529</xdr:rowOff>
    </xdr:from>
    <xdr:to>
      <xdr:col>76</xdr:col>
      <xdr:colOff>114300</xdr:colOff>
      <xdr:row>78</xdr:row>
      <xdr:rowOff>33355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171729"/>
          <a:ext cx="889000" cy="2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10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28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146741</xdr:rowOff>
    </xdr:from>
    <xdr:to>
      <xdr:col>71</xdr:col>
      <xdr:colOff>177800</xdr:colOff>
      <xdr:row>76</xdr:row>
      <xdr:rowOff>141529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2834041"/>
          <a:ext cx="889000" cy="33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03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28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127397</xdr:rowOff>
    </xdr:from>
    <xdr:to>
      <xdr:col>67</xdr:col>
      <xdr:colOff>101600</xdr:colOff>
      <xdr:row>77</xdr:row>
      <xdr:rowOff>57547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48674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5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55432</xdr:rowOff>
    </xdr:from>
    <xdr:to>
      <xdr:col>85</xdr:col>
      <xdr:colOff>177800</xdr:colOff>
      <xdr:row>78</xdr:row>
      <xdr:rowOff>157032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141809</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343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66771</xdr:rowOff>
    </xdr:from>
    <xdr:to>
      <xdr:col>81</xdr:col>
      <xdr:colOff>101600</xdr:colOff>
      <xdr:row>78</xdr:row>
      <xdr:rowOff>168371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159498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532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154005</xdr:rowOff>
    </xdr:from>
    <xdr:to>
      <xdr:col>76</xdr:col>
      <xdr:colOff>165100</xdr:colOff>
      <xdr:row>78</xdr:row>
      <xdr:rowOff>84155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3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75282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44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90729</xdr:rowOff>
    </xdr:from>
    <xdr:to>
      <xdr:col>72</xdr:col>
      <xdr:colOff>38100</xdr:colOff>
      <xdr:row>77</xdr:row>
      <xdr:rowOff>20879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1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12006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21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95941</xdr:rowOff>
    </xdr:from>
    <xdr:to>
      <xdr:col>67</xdr:col>
      <xdr:colOff>101600</xdr:colOff>
      <xdr:row>75</xdr:row>
      <xdr:rowOff>26091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27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42618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255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20410</xdr:rowOff>
    </xdr:from>
    <xdr:to>
      <xdr:col>85</xdr:col>
      <xdr:colOff>126364</xdr:colOff>
      <xdr:row>98</xdr:row>
      <xdr:rowOff>48603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793810"/>
          <a:ext cx="1269" cy="1056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52430</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48603</xdr:rowOff>
    </xdr:from>
    <xdr:to>
      <xdr:col>86</xdr:col>
      <xdr:colOff>25400</xdr:colOff>
      <xdr:row>98</xdr:row>
      <xdr:rowOff>48603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5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138537</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56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20410</xdr:rowOff>
    </xdr:from>
    <xdr:to>
      <xdr:col>86</xdr:col>
      <xdr:colOff>25400</xdr:colOff>
      <xdr:row>92</xdr:row>
      <xdr:rowOff>20410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79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76415</xdr:rowOff>
    </xdr:from>
    <xdr:to>
      <xdr:col>85</xdr:col>
      <xdr:colOff>127000</xdr:colOff>
      <xdr:row>92</xdr:row>
      <xdr:rowOff>20410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678365"/>
          <a:ext cx="838200" cy="11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145166</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61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166739</xdr:rowOff>
    </xdr:from>
    <xdr:to>
      <xdr:col>85</xdr:col>
      <xdr:colOff>177800</xdr:colOff>
      <xdr:row>95</xdr:row>
      <xdr:rowOff>96889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41497</xdr:rowOff>
    </xdr:from>
    <xdr:to>
      <xdr:col>81</xdr:col>
      <xdr:colOff>50800</xdr:colOff>
      <xdr:row>91</xdr:row>
      <xdr:rowOff>76415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5643447"/>
          <a:ext cx="889000" cy="3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160680</xdr:rowOff>
    </xdr:from>
    <xdr:to>
      <xdr:col>81</xdr:col>
      <xdr:colOff>101600</xdr:colOff>
      <xdr:row>95</xdr:row>
      <xdr:rowOff>90830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81957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6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37667</xdr:rowOff>
    </xdr:from>
    <xdr:to>
      <xdr:col>76</xdr:col>
      <xdr:colOff>114300</xdr:colOff>
      <xdr:row>91</xdr:row>
      <xdr:rowOff>41497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5639617"/>
          <a:ext cx="8890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143935</xdr:rowOff>
    </xdr:from>
    <xdr:to>
      <xdr:col>76</xdr:col>
      <xdr:colOff>165100</xdr:colOff>
      <xdr:row>95</xdr:row>
      <xdr:rowOff>74085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65212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3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15094</xdr:rowOff>
    </xdr:from>
    <xdr:to>
      <xdr:col>71</xdr:col>
      <xdr:colOff>177800</xdr:colOff>
      <xdr:row>91</xdr:row>
      <xdr:rowOff>37667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5617044"/>
          <a:ext cx="889000" cy="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169044</xdr:rowOff>
    </xdr:from>
    <xdr:to>
      <xdr:col>72</xdr:col>
      <xdr:colOff>38100</xdr:colOff>
      <xdr:row>95</xdr:row>
      <xdr:rowOff>99194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90321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3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148603</xdr:rowOff>
    </xdr:from>
    <xdr:to>
      <xdr:col>67</xdr:col>
      <xdr:colOff>101600</xdr:colOff>
      <xdr:row>95</xdr:row>
      <xdr:rowOff>78753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69880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3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141060</xdr:rowOff>
    </xdr:from>
    <xdr:to>
      <xdr:col>85</xdr:col>
      <xdr:colOff>177800</xdr:colOff>
      <xdr:row>92</xdr:row>
      <xdr:rowOff>71210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74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94087</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6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25615</xdr:rowOff>
    </xdr:from>
    <xdr:to>
      <xdr:col>81</xdr:col>
      <xdr:colOff>101600</xdr:colOff>
      <xdr:row>91</xdr:row>
      <xdr:rowOff>127215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6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143742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40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162147</xdr:rowOff>
    </xdr:from>
    <xdr:to>
      <xdr:col>76</xdr:col>
      <xdr:colOff>165100</xdr:colOff>
      <xdr:row>91</xdr:row>
      <xdr:rowOff>92297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5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108824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36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158317</xdr:rowOff>
    </xdr:from>
    <xdr:to>
      <xdr:col>72</xdr:col>
      <xdr:colOff>38100</xdr:colOff>
      <xdr:row>91</xdr:row>
      <xdr:rowOff>88467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5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104994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3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135744</xdr:rowOff>
    </xdr:from>
    <xdr:to>
      <xdr:col>67</xdr:col>
      <xdr:colOff>101600</xdr:colOff>
      <xdr:row>91</xdr:row>
      <xdr:rowOff>65894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5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82421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3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866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118381</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6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xdr:rowOff>
    </xdr:from>
    <xdr:to>
      <xdr:col>116</xdr:col>
      <xdr:colOff>152400</xdr:colOff>
      <xdr:row>32</xdr:row>
      <xdr:rowOff>254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8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9398</xdr:rowOff>
    </xdr:from>
    <xdr:to>
      <xdr:col>116</xdr:col>
      <xdr:colOff>63500</xdr:colOff>
      <xdr:row>35</xdr:row>
      <xdr:rowOff>84836</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010148"/>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122191</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658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16256</xdr:rowOff>
    </xdr:from>
    <xdr:to>
      <xdr:col>111</xdr:col>
      <xdr:colOff>177800</xdr:colOff>
      <xdr:row>35</xdr:row>
      <xdr:rowOff>9398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5674106"/>
          <a:ext cx="889000" cy="3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60469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57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16256</xdr:rowOff>
    </xdr:from>
    <xdr:to>
      <xdr:col>107</xdr:col>
      <xdr:colOff>50800</xdr:colOff>
      <xdr:row>33</xdr:row>
      <xdr:rowOff>125984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9545300" y="567410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118618</xdr:rowOff>
    </xdr:from>
    <xdr:to>
      <xdr:col>107</xdr:col>
      <xdr:colOff>101600</xdr:colOff>
      <xdr:row>38</xdr:row>
      <xdr:rowOff>48768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39895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55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96266</xdr:rowOff>
    </xdr:from>
    <xdr:to>
      <xdr:col>102</xdr:col>
      <xdr:colOff>114300</xdr:colOff>
      <xdr:row>33</xdr:row>
      <xdr:rowOff>125984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575411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34036</xdr:rowOff>
    </xdr:from>
    <xdr:to>
      <xdr:col>102</xdr:col>
      <xdr:colOff>165100</xdr:colOff>
      <xdr:row>36</xdr:row>
      <xdr:rowOff>135636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126763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98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88900</xdr:rowOff>
    </xdr:from>
    <xdr:to>
      <xdr:col>98</xdr:col>
      <xdr:colOff>38100</xdr:colOff>
      <xdr:row>32</xdr:row>
      <xdr:rowOff>19050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35577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34036</xdr:rowOff>
    </xdr:from>
    <xdr:to>
      <xdr:col>116</xdr:col>
      <xdr:colOff>114300</xdr:colOff>
      <xdr:row>35</xdr:row>
      <xdr:rowOff>135636</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56913</xdr:rowOff>
    </xdr:from>
    <xdr:ext cx="378565"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5886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130048</xdr:rowOff>
    </xdr:from>
    <xdr:to>
      <xdr:col>112</xdr:col>
      <xdr:colOff>38100</xdr:colOff>
      <xdr:row>35</xdr:row>
      <xdr:rowOff>60198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76725</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4017" y="5734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136906</xdr:rowOff>
    </xdr:from>
    <xdr:to>
      <xdr:col>107</xdr:col>
      <xdr:colOff>101600</xdr:colOff>
      <xdr:row>33</xdr:row>
      <xdr:rowOff>67056</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83583</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5017" y="539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75184</xdr:rowOff>
    </xdr:from>
    <xdr:to>
      <xdr:col>102</xdr:col>
      <xdr:colOff>165100</xdr:colOff>
      <xdr:row>34</xdr:row>
      <xdr:rowOff>5334</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57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21861</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6017" y="5508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45466</xdr:rowOff>
    </xdr:from>
    <xdr:to>
      <xdr:col>98</xdr:col>
      <xdr:colOff>38100</xdr:colOff>
      <xdr:row>33</xdr:row>
      <xdr:rowOff>147066</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57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138193</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7017" y="5796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多くの費目で類似団体平均値より高い数値となっているが、これは平成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月の広域合併により、島しょ部という特殊な地理的特性を含んだ行政区域が存在することや深刻な人口減少に直面していることが主な要因である。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民生費は、物価高騰に係る給付金事業の約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億円増により、前年度から大きく増となっている。障害者の医療費助成に係る経費約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億円を民生費で分析していることが類似団体平均を上回っている要因のひとつではないかと考えられる。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衛生費は、ワクチン予防接種費用の減少等により、前年度から減となっている。障害者の医療費助成に係る経費約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億円を民生費で分析していることが類似団体平均を下回っている要因のひとつではないかと考えられる。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商工費は、前年度における物価高騰対策事業（キャッシュレス決済プレミアム還元、飲食クーポン、価格高騰補填各種補助金等）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億円が皆減したことで大きく減少し、類似団体平均も下回ることとなった。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土木費は、道路橋りょう補修事業の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億円増などの影響で前年から増となっており、類似団体平均も上回っている。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ごみ処理施設整備などの財源となっている合併特例債などの借入により、高い水準ではあるものの、償還が進み、償還が終了するものが増えたことなどから、直近は減少傾向に転じており、今後一定期間は継続するものと見込んで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実質収支額については、増減はあるものの継続的に黒字を確保している。財政調整基金は令和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年度の交付税過大交付による令和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年度の減額調整に対応するため、令和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年度に積み立てた同額約</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億円等を取崩した結果、</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0.63</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ポイント減少した。なお、実質単年度収支も前述の取崩し超過により減少し、赤字となったが、一時的かつ大規模な変動によるため、次年度は再び黒字化するものと考える。財政調整基金の残高は平成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月の広域合併以降、合併算定替終了を見越し積立ててきたためやや高い</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数値となっている。今後も、景気による市税減収や自然災害など、不測の事態による、厳しい財政運営を強いられる可能性があるが、財政収支の均衡を図る努力を継続し、健全な財政運営に努めたい。</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令和５年度決算においても、すべての会計で実質収支が黒字となっている。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また、標準財政規模に対する実質収支額の割合は、前年度２７</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３８％から０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１９ポイント上昇し、２７．５７％となっている。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実質収支額の割合が上昇した主な理由としては、一般会計の実質収支額が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582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百万円減少したものの、前年度の交付税算定誤りに伴う標準財政規模の縮小により、標準財政規模に対する実質収支額の割合は微増となっている。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81317698</v>
      </c>
      <c r="BO4" s="462"/>
      <c r="BP4" s="462"/>
      <c r="BQ4" s="462"/>
      <c r="BR4" s="462"/>
      <c r="BS4" s="462"/>
      <c r="BT4" s="462"/>
      <c r="BU4" s="463"/>
      <c r="BV4" s="461">
        <v>82705586</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9.5</v>
      </c>
      <c r="CU4" s="602"/>
      <c r="CV4" s="602"/>
      <c r="CW4" s="602"/>
      <c r="CX4" s="602"/>
      <c r="CY4" s="602"/>
      <c r="CZ4" s="602"/>
      <c r="DA4" s="603"/>
      <c r="DB4" s="601">
        <v>10.199999999999999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76961856</v>
      </c>
      <c r="BO5" s="433"/>
      <c r="BP5" s="433"/>
      <c r="BQ5" s="433"/>
      <c r="BR5" s="433"/>
      <c r="BS5" s="433"/>
      <c r="BT5" s="433"/>
      <c r="BU5" s="434"/>
      <c r="BV5" s="432">
        <v>77619506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95.3</v>
      </c>
      <c r="CU5" s="430"/>
      <c r="CV5" s="430"/>
      <c r="CW5" s="430"/>
      <c r="CX5" s="430"/>
      <c r="CY5" s="430"/>
      <c r="CZ5" s="430"/>
      <c r="DA5" s="431"/>
      <c r="DB5" s="429">
        <v>92.5</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4355842</v>
      </c>
      <c r="BO6" s="433"/>
      <c r="BP6" s="433"/>
      <c r="BQ6" s="433"/>
      <c r="BR6" s="433"/>
      <c r="BS6" s="433"/>
      <c r="BT6" s="433"/>
      <c r="BU6" s="434"/>
      <c r="BV6" s="432">
        <v>5086080</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95.5</v>
      </c>
      <c r="CU6" s="576"/>
      <c r="CV6" s="576"/>
      <c r="CW6" s="576"/>
      <c r="CX6" s="576"/>
      <c r="CY6" s="576"/>
      <c r="CZ6" s="576"/>
      <c r="DA6" s="577"/>
      <c r="DB6" s="575">
        <v>94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255947</v>
      </c>
      <c r="BO7" s="433"/>
      <c r="BP7" s="433"/>
      <c r="BQ7" s="433"/>
      <c r="BR7" s="433"/>
      <c r="BS7" s="433"/>
      <c r="BT7" s="433"/>
      <c r="BU7" s="434"/>
      <c r="BV7" s="432">
        <v>403396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43217570</v>
      </c>
      <c r="CU7" s="433"/>
      <c r="CV7" s="433"/>
      <c r="CW7" s="433"/>
      <c r="CX7" s="433"/>
      <c r="CY7" s="433"/>
      <c r="CZ7" s="433"/>
      <c r="DA7" s="434"/>
      <c r="DB7" s="432">
        <v>45865838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4099895</v>
      </c>
      <c r="BO8" s="433"/>
      <c r="BP8" s="433"/>
      <c r="BQ8" s="433"/>
      <c r="BR8" s="433"/>
      <c r="BS8" s="433"/>
      <c r="BT8" s="433"/>
      <c r="BU8" s="434"/>
      <c r="BV8" s="432">
        <v>4682684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0.51</v>
      </c>
      <c r="CU8" s="536"/>
      <c r="CV8" s="536"/>
      <c r="CW8" s="536"/>
      <c r="CX8" s="536"/>
      <c r="CY8" s="536"/>
      <c r="CZ8" s="536"/>
      <c r="DA8" s="537"/>
      <c r="DB8" s="535">
        <v>0.51</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151672</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-582789</v>
      </c>
      <c r="BO9" s="433"/>
      <c r="BP9" s="433"/>
      <c r="BQ9" s="433"/>
      <c r="BR9" s="433"/>
      <c r="BS9" s="433"/>
      <c r="BT9" s="433"/>
      <c r="BU9" s="434"/>
      <c r="BV9" s="432">
        <v>-921436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16</v>
      </c>
      <c r="CU9" s="430"/>
      <c r="CV9" s="430"/>
      <c r="CW9" s="430"/>
      <c r="CX9" s="430"/>
      <c r="CY9" s="430"/>
      <c r="CZ9" s="430"/>
      <c r="DA9" s="431"/>
      <c r="DB9" s="429">
        <v>18</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158114</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373988</v>
      </c>
      <c r="BO10" s="433"/>
      <c r="BP10" s="433"/>
      <c r="BQ10" s="433"/>
      <c r="BR10" s="433"/>
      <c r="BS10" s="433"/>
      <c r="BT10" s="433"/>
      <c r="BU10" s="434"/>
      <c r="BV10" s="432">
        <v>1361538</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149730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1640441</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146056</v>
      </c>
      <c r="S13" s="520"/>
      <c r="T13" s="520"/>
      <c r="U13" s="520"/>
      <c r="V13" s="521"/>
      <c r="W13" s="522" t="s">
        <v>131</v>
      </c>
      <c r="X13" s="418"/>
      <c r="Y13" s="418"/>
      <c r="Z13" s="418"/>
      <c r="AA13" s="418"/>
      <c r="AB13" s="419"/>
      <c r="AC13" s="385">
        <v>3631</v>
      </c>
      <c r="AD13" s="386"/>
      <c r="AE13" s="386"/>
      <c r="AF13" s="386"/>
      <c r="AG13" s="387"/>
      <c r="AH13" s="385">
        <v>4132</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-1849242</v>
      </c>
      <c r="BO13" s="433"/>
      <c r="BP13" s="433"/>
      <c r="BQ13" s="433"/>
      <c r="BR13" s="433"/>
      <c r="BS13" s="433"/>
      <c r="BT13" s="433"/>
      <c r="BU13" s="434"/>
      <c r="BV13" s="432">
        <v>440102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9.3000000000000007</v>
      </c>
      <c r="CU13" s="430"/>
      <c r="CV13" s="430"/>
      <c r="CW13" s="430"/>
      <c r="CX13" s="430"/>
      <c r="CY13" s="430"/>
      <c r="CZ13" s="430"/>
      <c r="DA13" s="431"/>
      <c r="DB13" s="429">
        <v>9.6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151608</v>
      </c>
      <c r="S14" s="520"/>
      <c r="T14" s="520"/>
      <c r="U14" s="520"/>
      <c r="V14" s="521"/>
      <c r="W14" s="523"/>
      <c r="X14" s="421"/>
      <c r="Y14" s="421"/>
      <c r="Z14" s="421"/>
      <c r="AA14" s="421"/>
      <c r="AB14" s="422"/>
      <c r="AC14" s="512">
        <v>5.3</v>
      </c>
      <c r="AD14" s="513"/>
      <c r="AE14" s="513"/>
      <c r="AF14" s="513"/>
      <c r="AG14" s="514"/>
      <c r="AH14" s="512">
        <v>5.9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148506</v>
      </c>
      <c r="S15" s="520"/>
      <c r="T15" s="520"/>
      <c r="U15" s="520"/>
      <c r="V15" s="521"/>
      <c r="W15" s="522" t="s">
        <v>137</v>
      </c>
      <c r="X15" s="418"/>
      <c r="Y15" s="418"/>
      <c r="Z15" s="418"/>
      <c r="AA15" s="418"/>
      <c r="AB15" s="419"/>
      <c r="AC15" s="385">
        <v>21845</v>
      </c>
      <c r="AD15" s="386"/>
      <c r="AE15" s="386"/>
      <c r="AF15" s="386"/>
      <c r="AG15" s="387"/>
      <c r="AH15" s="385">
        <v>22476</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20365471</v>
      </c>
      <c r="BO15" s="462"/>
      <c r="BP15" s="462"/>
      <c r="BQ15" s="462"/>
      <c r="BR15" s="462"/>
      <c r="BS15" s="462"/>
      <c r="BT15" s="462"/>
      <c r="BU15" s="463"/>
      <c r="BV15" s="461">
        <v>20186702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31.8</v>
      </c>
      <c r="AD16" s="513"/>
      <c r="AE16" s="513"/>
      <c r="AF16" s="513"/>
      <c r="AG16" s="514"/>
      <c r="AH16" s="512">
        <v>31.9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38688209</v>
      </c>
      <c r="BO16" s="433"/>
      <c r="BP16" s="433"/>
      <c r="BQ16" s="433"/>
      <c r="BR16" s="433"/>
      <c r="BS16" s="433"/>
      <c r="BT16" s="433"/>
      <c r="BU16" s="434"/>
      <c r="BV16" s="432">
        <v>39554729</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43170</v>
      </c>
      <c r="AD17" s="386"/>
      <c r="AE17" s="386"/>
      <c r="AF17" s="386"/>
      <c r="AG17" s="387"/>
      <c r="AH17" s="385">
        <v>43800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25926782</v>
      </c>
      <c r="BO17" s="433"/>
      <c r="BP17" s="433"/>
      <c r="BQ17" s="433"/>
      <c r="BR17" s="433"/>
      <c r="BS17" s="433"/>
      <c r="BT17" s="433"/>
      <c r="BU17" s="434"/>
      <c r="BV17" s="432">
        <v>25728234</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419.21</v>
      </c>
      <c r="M18" s="485"/>
      <c r="N18" s="485"/>
      <c r="O18" s="485"/>
      <c r="P18" s="485"/>
      <c r="Q18" s="485"/>
      <c r="R18" s="486"/>
      <c r="S18" s="486"/>
      <c r="T18" s="486"/>
      <c r="U18" s="486"/>
      <c r="V18" s="487"/>
      <c r="W18" s="503"/>
      <c r="X18" s="504"/>
      <c r="Y18" s="504"/>
      <c r="Z18" s="504"/>
      <c r="AA18" s="504"/>
      <c r="AB18" s="528"/>
      <c r="AC18" s="402">
        <v>62.9</v>
      </c>
      <c r="AD18" s="403"/>
      <c r="AE18" s="403"/>
      <c r="AF18" s="403"/>
      <c r="AG18" s="488"/>
      <c r="AH18" s="402">
        <v>62.2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41712322</v>
      </c>
      <c r="BO18" s="433"/>
      <c r="BP18" s="433"/>
      <c r="BQ18" s="433"/>
      <c r="BR18" s="433"/>
      <c r="BS18" s="433"/>
      <c r="BT18" s="433"/>
      <c r="BU18" s="434"/>
      <c r="BV18" s="432">
        <v>43697070</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362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59291576</v>
      </c>
      <c r="BO19" s="433"/>
      <c r="BP19" s="433"/>
      <c r="BQ19" s="433"/>
      <c r="BR19" s="433"/>
      <c r="BS19" s="433"/>
      <c r="BT19" s="433"/>
      <c r="BU19" s="434"/>
      <c r="BV19" s="432">
        <v>58119340</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68328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53496951</v>
      </c>
      <c r="BO22" s="462"/>
      <c r="BP22" s="462"/>
      <c r="BQ22" s="462"/>
      <c r="BR22" s="462"/>
      <c r="BS22" s="462"/>
      <c r="BT22" s="462"/>
      <c r="BU22" s="463"/>
      <c r="BV22" s="461">
        <v>60174594</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34589043</v>
      </c>
      <c r="BO23" s="433"/>
      <c r="BP23" s="433"/>
      <c r="BQ23" s="433"/>
      <c r="BR23" s="433"/>
      <c r="BS23" s="433"/>
      <c r="BT23" s="433"/>
      <c r="BU23" s="434"/>
      <c r="BV23" s="432">
        <v>37195175</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9820</v>
      </c>
      <c r="R24" s="386"/>
      <c r="S24" s="386"/>
      <c r="T24" s="386"/>
      <c r="U24" s="386"/>
      <c r="V24" s="387"/>
      <c r="W24" s="475"/>
      <c r="X24" s="412"/>
      <c r="Y24" s="413"/>
      <c r="Z24" s="388" t="s">
        <v>162</v>
      </c>
      <c r="AA24" s="389"/>
      <c r="AB24" s="389"/>
      <c r="AC24" s="389"/>
      <c r="AD24" s="389"/>
      <c r="AE24" s="389"/>
      <c r="AF24" s="389"/>
      <c r="AG24" s="390"/>
      <c r="AH24" s="385">
        <v>1206</v>
      </c>
      <c r="AI24" s="386"/>
      <c r="AJ24" s="386"/>
      <c r="AK24" s="386"/>
      <c r="AL24" s="387"/>
      <c r="AM24" s="385">
        <v>3737394</v>
      </c>
      <c r="AN24" s="386"/>
      <c r="AO24" s="386"/>
      <c r="AP24" s="386"/>
      <c r="AQ24" s="386"/>
      <c r="AR24" s="387"/>
      <c r="AS24" s="385">
        <v>3099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34065243</v>
      </c>
      <c r="BO24" s="433"/>
      <c r="BP24" s="433"/>
      <c r="BQ24" s="433"/>
      <c r="BR24" s="433"/>
      <c r="BS24" s="433"/>
      <c r="BT24" s="433"/>
      <c r="BU24" s="434"/>
      <c r="BV24" s="432">
        <v>37626259</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8070</v>
      </c>
      <c r="R25" s="386"/>
      <c r="S25" s="386"/>
      <c r="T25" s="386"/>
      <c r="U25" s="386"/>
      <c r="V25" s="387"/>
      <c r="W25" s="475"/>
      <c r="X25" s="412"/>
      <c r="Y25" s="413"/>
      <c r="Z25" s="388" t="s">
        <v>165</v>
      </c>
      <c r="AA25" s="389"/>
      <c r="AB25" s="389"/>
      <c r="AC25" s="389"/>
      <c r="AD25" s="389"/>
      <c r="AE25" s="389"/>
      <c r="AF25" s="389"/>
      <c r="AG25" s="390"/>
      <c r="AH25" s="385">
        <v>215</v>
      </c>
      <c r="AI25" s="386"/>
      <c r="AJ25" s="386"/>
      <c r="AK25" s="386"/>
      <c r="AL25" s="387"/>
      <c r="AM25" s="385">
        <v>600925</v>
      </c>
      <c r="AN25" s="386"/>
      <c r="AO25" s="386"/>
      <c r="AP25" s="386"/>
      <c r="AQ25" s="386"/>
      <c r="AR25" s="387"/>
      <c r="AS25" s="385">
        <v>2795</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14310374</v>
      </c>
      <c r="BO25" s="462"/>
      <c r="BP25" s="462"/>
      <c r="BQ25" s="462"/>
      <c r="BR25" s="462"/>
      <c r="BS25" s="462"/>
      <c r="BT25" s="462"/>
      <c r="BU25" s="463"/>
      <c r="BV25" s="461">
        <v>11267838</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6690</v>
      </c>
      <c r="R26" s="386"/>
      <c r="S26" s="386"/>
      <c r="T26" s="386"/>
      <c r="U26" s="386"/>
      <c r="V26" s="387"/>
      <c r="W26" s="475"/>
      <c r="X26" s="412"/>
      <c r="Y26" s="413"/>
      <c r="Z26" s="388" t="s">
        <v>168</v>
      </c>
      <c r="AA26" s="443"/>
      <c r="AB26" s="443"/>
      <c r="AC26" s="443"/>
      <c r="AD26" s="443"/>
      <c r="AE26" s="443"/>
      <c r="AF26" s="443"/>
      <c r="AG26" s="444"/>
      <c r="AH26" s="385">
        <v>24</v>
      </c>
      <c r="AI26" s="386"/>
      <c r="AJ26" s="386"/>
      <c r="AK26" s="386"/>
      <c r="AL26" s="387"/>
      <c r="AM26" s="385">
        <v>66960</v>
      </c>
      <c r="AN26" s="386"/>
      <c r="AO26" s="386"/>
      <c r="AP26" s="386"/>
      <c r="AQ26" s="386"/>
      <c r="AR26" s="387"/>
      <c r="AS26" s="385">
        <v>2790</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8580</v>
      </c>
      <c r="R27" s="386"/>
      <c r="S27" s="386"/>
      <c r="T27" s="386"/>
      <c r="U27" s="386"/>
      <c r="V27" s="387"/>
      <c r="W27" s="475"/>
      <c r="X27" s="412"/>
      <c r="Y27" s="413"/>
      <c r="Z27" s="388" t="s">
        <v>171</v>
      </c>
      <c r="AA27" s="389"/>
      <c r="AB27" s="389"/>
      <c r="AC27" s="389"/>
      <c r="AD27" s="389"/>
      <c r="AE27" s="389"/>
      <c r="AF27" s="389"/>
      <c r="AG27" s="390"/>
      <c r="AH27" s="385">
        <v>5</v>
      </c>
      <c r="AI27" s="386"/>
      <c r="AJ27" s="386"/>
      <c r="AK27" s="386"/>
      <c r="AL27" s="387"/>
      <c r="AM27" s="385">
        <v>20405</v>
      </c>
      <c r="AN27" s="386"/>
      <c r="AO27" s="386"/>
      <c r="AP27" s="386"/>
      <c r="AQ27" s="386"/>
      <c r="AR27" s="387"/>
      <c r="AS27" s="385">
        <v>4081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1760788</v>
      </c>
      <c r="BO27" s="467"/>
      <c r="BP27" s="467"/>
      <c r="BQ27" s="467"/>
      <c r="BR27" s="467"/>
      <c r="BS27" s="467"/>
      <c r="BT27" s="467"/>
      <c r="BU27" s="468"/>
      <c r="BV27" s="466">
        <v>1760718</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5290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15985999</v>
      </c>
      <c r="BO28" s="462"/>
      <c r="BP28" s="462"/>
      <c r="BQ28" s="462"/>
      <c r="BR28" s="462"/>
      <c r="BS28" s="462"/>
      <c r="BT28" s="462"/>
      <c r="BU28" s="463"/>
      <c r="BV28" s="461">
        <v>17252452</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30</v>
      </c>
      <c r="M29" s="386"/>
      <c r="N29" s="386"/>
      <c r="O29" s="386"/>
      <c r="P29" s="387"/>
      <c r="Q29" s="385">
        <v>4920</v>
      </c>
      <c r="R29" s="386"/>
      <c r="S29" s="386"/>
      <c r="T29" s="386"/>
      <c r="U29" s="386"/>
      <c r="V29" s="387"/>
      <c r="W29" s="476"/>
      <c r="X29" s="477"/>
      <c r="Y29" s="478"/>
      <c r="Z29" s="388" t="s">
        <v>177</v>
      </c>
      <c r="AA29" s="389"/>
      <c r="AB29" s="389"/>
      <c r="AC29" s="389"/>
      <c r="AD29" s="389"/>
      <c r="AE29" s="389"/>
      <c r="AF29" s="389"/>
      <c r="AG29" s="390"/>
      <c r="AH29" s="385">
        <v>1211</v>
      </c>
      <c r="AI29" s="386"/>
      <c r="AJ29" s="386"/>
      <c r="AK29" s="386"/>
      <c r="AL29" s="387"/>
      <c r="AM29" s="385">
        <v>3757799</v>
      </c>
      <c r="AN29" s="386"/>
      <c r="AO29" s="386"/>
      <c r="AP29" s="386"/>
      <c r="AQ29" s="386"/>
      <c r="AR29" s="387"/>
      <c r="AS29" s="385">
        <v>3103</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5737929</v>
      </c>
      <c r="BO29" s="433"/>
      <c r="BP29" s="433"/>
      <c r="BQ29" s="433"/>
      <c r="BR29" s="433"/>
      <c r="BS29" s="433"/>
      <c r="BT29" s="433"/>
      <c r="BU29" s="434"/>
      <c r="BV29" s="432">
        <v>6333111</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95.9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11388858</v>
      </c>
      <c r="BO30" s="467"/>
      <c r="BP30" s="467"/>
      <c r="BQ30" s="467"/>
      <c r="BR30" s="467"/>
      <c r="BS30" s="467"/>
      <c r="BT30" s="467"/>
      <c r="BU30" s="468"/>
      <c r="BV30" s="466">
        <v>9466969</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12</v>
      </c>
      <c r="BF34" s="380"/>
      <c r="BG34" s="381" t="str">
        <f>IF('各会計、関係団体の財政状況及び健全化判断比率'!B36="","",'各会計、関係団体の財政状況及び健全化判断比率'!B36)</f>
        <v>船舶交通特別会計</v>
      </c>
      <c r="BH34" s="381"/>
      <c r="BI34" s="381"/>
      <c r="BJ34" s="381"/>
      <c r="BK34" s="381"/>
      <c r="BL34" s="381"/>
      <c r="BM34" s="381"/>
      <c r="BN34" s="381"/>
      <c r="BO34" s="381"/>
      <c r="BP34" s="381"/>
      <c r="BQ34" s="381"/>
      <c r="BR34" s="381"/>
      <c r="BS34" s="381"/>
      <c r="BT34" s="381"/>
      <c r="BU34" s="381"/>
      <c r="BV34" s="175"/>
      <c r="BW34" s="380">
        <f>IF(BY34="","",MAX(C34:D43,U34:V43,AM34:AN43,BE34:BF43)+1)</f>
        <v>15</v>
      </c>
      <c r="BX34" s="380"/>
      <c r="BY34" s="381" t="str">
        <f>IF('各会計、関係団体の財政状況及び健全化判断比率'!B68="","",'各会計、関係団体の財政状況及び健全化判断比率'!B68)</f>
        <v>愛媛地方税滞納整理機構</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(一財)今治勤労福祉事業団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用地取得特別会計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9</v>
      </c>
      <c r="AN35" s="380"/>
      <c r="AO35" s="381" t="str">
        <f>IF('各会計、関係団体の財政状況及び健全化判断比率'!B33="","",'各会計、関係団体の財政状況及び健全化判断比率'!B33)</f>
        <v>工業用水道事業会計</v>
      </c>
      <c r="AP35" s="381"/>
      <c r="AQ35" s="381"/>
      <c r="AR35" s="381"/>
      <c r="AS35" s="381"/>
      <c r="AT35" s="381"/>
      <c r="AU35" s="381"/>
      <c r="AV35" s="381"/>
      <c r="AW35" s="381"/>
      <c r="AX35" s="381"/>
      <c r="AY35" s="381"/>
      <c r="AZ35" s="381"/>
      <c r="BA35" s="381"/>
      <c r="BB35" s="381"/>
      <c r="BC35" s="381"/>
      <c r="BD35" s="175"/>
      <c r="BE35" s="380">
        <f t="shared" ref="BE35:BE43" si="1">IF(BG35="","",BE34+1)</f>
        <v>13</v>
      </c>
      <c r="BF35" s="380"/>
      <c r="BG35" s="381" t="str">
        <f>IF('各会計、関係団体の財政状況及び健全化判断比率'!B37="","",'各会計、関係団体の財政状況及び健全化判断比率'!B37)</f>
        <v>港湾事業特別会計</v>
      </c>
      <c r="BH35" s="381"/>
      <c r="BI35" s="381"/>
      <c r="BJ35" s="381"/>
      <c r="BK35" s="381"/>
      <c r="BL35" s="381"/>
      <c r="BM35" s="381"/>
      <c r="BN35" s="381"/>
      <c r="BO35" s="381"/>
      <c r="BP35" s="381"/>
      <c r="BQ35" s="381"/>
      <c r="BR35" s="381"/>
      <c r="BS35" s="381"/>
      <c r="BT35" s="381"/>
      <c r="BU35" s="381"/>
      <c r="BV35" s="175"/>
      <c r="BW35" s="380">
        <f t="shared" ref="BW35:BW43" si="2">IF(BY35="","",BW34+1)</f>
        <v>16</v>
      </c>
      <c r="BX35" s="380"/>
      <c r="BY35" s="381" t="str">
        <f>IF('各会計、関係団体の財政状況及び健全化判断比率'!B69="","",'各会計、関係団体の財政状況及び健全化判断比率'!B69)</f>
        <v>愛媛県後期高齢者医療広域連合（一般会計）</v>
      </c>
      <c r="BZ35" s="381"/>
      <c r="CA35" s="381"/>
      <c r="CB35" s="381"/>
      <c r="CC35" s="381"/>
      <c r="CD35" s="381"/>
      <c r="CE35" s="381"/>
      <c r="CF35" s="381"/>
      <c r="CG35" s="381"/>
      <c r="CH35" s="381"/>
      <c r="CI35" s="381"/>
      <c r="CJ35" s="381"/>
      <c r="CK35" s="381"/>
      <c r="CL35" s="381"/>
      <c r="CM35" s="381"/>
      <c r="CN35" s="175"/>
      <c r="CO35" s="380">
        <f t="shared" ref="CO35:CO43" si="3">IF(CQ35="","",CO34+1)</f>
        <v>19</v>
      </c>
      <c r="CP35" s="380"/>
      <c r="CQ35" s="381" t="str">
        <f>IF('各会計、関係団体の財政状況及び健全化判断比率'!BS8="","",'各会計、関係団体の財政状況及び健全化判断比率'!BS8)</f>
        <v>(一財)今治市多目的温泉保養館管理公社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f>IF(E36="","",C35+1)</f>
        <v>3</v>
      </c>
      <c r="D36" s="380"/>
      <c r="E36" s="381" t="str">
        <f>IF('各会計、関係団体の財政状況及び健全化判断比率'!B9="","",'各会計、関係団体の財政状況及び健全化判断比率'!B9)</f>
        <v>墓園事業特別会計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10</v>
      </c>
      <c r="AN36" s="380"/>
      <c r="AO36" s="381" t="str">
        <f>IF('各会計、関係団体の財政状況及び健全化判断比率'!B34="","",'各会計、関係団体の財政状況及び健全化判断比率'!B34)</f>
        <v>簡易水道事業特別会計</v>
      </c>
      <c r="AP36" s="381"/>
      <c r="AQ36" s="381"/>
      <c r="AR36" s="381"/>
      <c r="AS36" s="381"/>
      <c r="AT36" s="381"/>
      <c r="AU36" s="381"/>
      <c r="AV36" s="381"/>
      <c r="AW36" s="381"/>
      <c r="AX36" s="381"/>
      <c r="AY36" s="381"/>
      <c r="AZ36" s="381"/>
      <c r="BA36" s="381"/>
      <c r="BB36" s="381"/>
      <c r="BC36" s="381"/>
      <c r="BD36" s="175"/>
      <c r="BE36" s="380">
        <f t="shared" si="1"/>
        <v>14</v>
      </c>
      <c r="BF36" s="380"/>
      <c r="BG36" s="381" t="str">
        <f>IF('各会計、関係団体の財政状況及び健全化判断比率'!B38="","",'各会計、関係団体の財政状況及び健全化判断比率'!B38)</f>
        <v>鉱泉供給事業特別会計</v>
      </c>
      <c r="BH36" s="381"/>
      <c r="BI36" s="381"/>
      <c r="BJ36" s="381"/>
      <c r="BK36" s="381"/>
      <c r="BL36" s="381"/>
      <c r="BM36" s="381"/>
      <c r="BN36" s="381"/>
      <c r="BO36" s="381"/>
      <c r="BP36" s="381"/>
      <c r="BQ36" s="381"/>
      <c r="BR36" s="381"/>
      <c r="BS36" s="381"/>
      <c r="BT36" s="381"/>
      <c r="BU36" s="381"/>
      <c r="BV36" s="175"/>
      <c r="BW36" s="380">
        <f t="shared" si="2"/>
        <v>17</v>
      </c>
      <c r="BX36" s="380"/>
      <c r="BY36" s="381" t="str">
        <f>IF('各会計、関係団体の財政状況及び健全化判断比率'!B70="","",'各会計、関係団体の財政状況及び健全化判断比率'!B70)</f>
        <v>愛媛県後期高齢者医療広域連合（後期高齢者医療特別会計）</v>
      </c>
      <c r="BZ36" s="381"/>
      <c r="CA36" s="381"/>
      <c r="CB36" s="381"/>
      <c r="CC36" s="381"/>
      <c r="CD36" s="381"/>
      <c r="CE36" s="381"/>
      <c r="CF36" s="381"/>
      <c r="CG36" s="381"/>
      <c r="CH36" s="381"/>
      <c r="CI36" s="381"/>
      <c r="CJ36" s="381"/>
      <c r="CK36" s="381"/>
      <c r="CL36" s="381"/>
      <c r="CM36" s="381"/>
      <c r="CN36" s="175"/>
      <c r="CO36" s="380">
        <f t="shared" si="3"/>
        <v>20</v>
      </c>
      <c r="CP36" s="380"/>
      <c r="CQ36" s="381" t="str">
        <f>IF('各会計、関係団体の財政状況及び健全化判断比率'!BS9="","",'各会計、関係団体の財政状況及び健全化判断比率'!BS9)</f>
        <v>(一財)今治文化振興会</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駐車場特別会計</v>
      </c>
      <c r="X37" s="381"/>
      <c r="Y37" s="381"/>
      <c r="Z37" s="381"/>
      <c r="AA37" s="381"/>
      <c r="AB37" s="381"/>
      <c r="AC37" s="381"/>
      <c r="AD37" s="381"/>
      <c r="AE37" s="381"/>
      <c r="AF37" s="381"/>
      <c r="AG37" s="381"/>
      <c r="AH37" s="381"/>
      <c r="AI37" s="381"/>
      <c r="AJ37" s="381"/>
      <c r="AK37" s="381"/>
      <c r="AL37" s="175"/>
      <c r="AM37" s="380">
        <f t="shared" si="0"/>
        <v>11</v>
      </c>
      <c r="AN37" s="380"/>
      <c r="AO37" s="381" t="str">
        <f>IF('各会計、関係団体の財政状況及び健全化判断比率'!B35="","",'各会計、関係団体の財政状況及び健全化判断比率'!B35)</f>
        <v>下水道事業会計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f t="shared" si="3"/>
        <v>21</v>
      </c>
      <c r="CP37" s="380"/>
      <c r="CQ37" s="381" t="str">
        <f>IF('各会計、関係団体の財政状況及び健全化判断比率'!BS10="","",'各会計、関係団体の財政状況及び健全化判断比率'!BS10)</f>
        <v>(公財)河野育英会</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22</v>
      </c>
      <c r="CP38" s="380"/>
      <c r="CQ38" s="381" t="str">
        <f>IF('各会計、関係団体の財政状況及び健全化判断比率'!BS11="","",'各会計、関係団体の財政状況及び健全化判断比率'!BS11)</f>
        <v>(公財)檜垣育英会</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23</v>
      </c>
      <c r="CP39" s="380"/>
      <c r="CQ39" s="381" t="str">
        <f>IF('各会計、関係団体の財政状況及び健全化判断比率'!BS12="","",'各会計、関係団体の財政状況及び健全化判断比率'!BS12)</f>
        <v>大三島ブルーライン(株)</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24</v>
      </c>
      <c r="CP40" s="380"/>
      <c r="CQ40" s="381" t="str">
        <f>IF('各会計、関係団体の財政状況及び健全化判断比率'!BS13="","",'各会計、関係団体の財政状況及び健全化判断比率'!BS13)</f>
        <v>芸予汽船(株)</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25</v>
      </c>
      <c r="CP41" s="380"/>
      <c r="CQ41" s="381" t="str">
        <f>IF('各会計、関係団体の財政状況及び健全化判断比率'!BS14="","",'各会計、関係団体の財政状況及び健全化判断比率'!BS14)</f>
        <v>(株)IJC</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f t="shared" si="3"/>
        <v>26</v>
      </c>
      <c r="CP42" s="380"/>
      <c r="CQ42" s="381" t="str">
        <f>IF('各会計、関係団体の財政状況及び健全化判断比率'!BS15="","",'各会計、関係団体の財政状況及び健全化判断比率'!BS15)</f>
        <v>今治コミュニティ放送(株)</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f t="shared" si="3"/>
        <v>27</v>
      </c>
      <c r="CP43" s="380"/>
      <c r="CQ43" s="381" t="str">
        <f>IF('各会計、関係団体の財政状況及び健全化判断比率'!BS16="","",'各会計、関係団体の財政状況及び健全化判断比率'!BS16)</f>
        <v>瀬戸内海交通(株)</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CSF8NNQBLfCi+k+NuUe1tCmhIFf0zIJtx6kX/Z1ZedvVKx54XwQ7dG0+yGG6FJvaITLn8Vv5w4KnKPpNivD4fQ==" saltValue="ortuVBCmCIv1XFzwRBMEK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62" t="s">
        <v>540</v>
      </c>
      <c r="D34" s="1162"/>
      <c r="E34" s="1163"/>
      <c r="F34" s="32">
        <v>7.38</v>
      </c>
      <c r="G34" s="33">
        <v>8.91</v>
      </c>
      <c r="H34" s="33">
        <v>12.28</v>
      </c>
      <c r="I34" s="33">
        <v>10.19</v>
      </c>
      <c r="J34" s="34">
        <v>9.4700000000000006</v>
      </c>
      <c r="K34" s="22"/>
      <c r="L34" s="22"/>
      <c r="M34" s="22"/>
      <c r="N34" s="22"/>
      <c r="O34" s="22"/>
      <c r="P34" s="22"/>
    </row>
    <row r="35" spans="1:16" ht="39" customHeight="1" x14ac:dyDescent="0.2">
      <c r="A35" s="22"/>
      <c r="B35" s="35"/>
      <c r="C35" s="1158" t="s">
        <v>541</v>
      </c>
      <c r="D35" s="1158"/>
      <c r="E35" s="1159"/>
      <c r="F35" s="36">
        <v>7.91</v>
      </c>
      <c r="G35" s="37">
        <v>8.23</v>
      </c>
      <c r="H35" s="37">
        <v>8.26</v>
      </c>
      <c r="I35" s="37">
        <v>7.14</v>
      </c>
      <c r="J35" s="38">
        <v>7.63</v>
      </c>
      <c r="K35" s="22"/>
      <c r="L35" s="22"/>
      <c r="M35" s="22"/>
      <c r="N35" s="22"/>
      <c r="O35" s="22"/>
      <c r="P35" s="22"/>
    </row>
    <row r="36" spans="1:16" ht="39" customHeight="1" x14ac:dyDescent="0.2">
      <c r="A36" s="22"/>
      <c r="B36" s="35"/>
      <c r="C36" s="1158" t="s">
        <v>542</v>
      </c>
      <c r="D36" s="1158"/>
      <c r="E36" s="1159"/>
      <c r="F36" s="36">
        <v>0.28999999999999998</v>
      </c>
      <c r="G36" s="37">
        <v>0.28999999999999998</v>
      </c>
      <c r="H36" s="37">
        <v>0.28000000000000003</v>
      </c>
      <c r="I36" s="37">
        <v>5.42</v>
      </c>
      <c r="J36" s="38">
        <v>5.88</v>
      </c>
      <c r="K36" s="22"/>
      <c r="L36" s="22"/>
      <c r="M36" s="22"/>
      <c r="N36" s="22"/>
      <c r="O36" s="22"/>
      <c r="P36" s="22"/>
    </row>
    <row r="37" spans="1:16" ht="39" customHeight="1" x14ac:dyDescent="0.2">
      <c r="A37" s="22"/>
      <c r="B37" s="35"/>
      <c r="C37" s="1158" t="s">
        <v>543</v>
      </c>
      <c r="D37" s="1158"/>
      <c r="E37" s="1159"/>
      <c r="F37" s="36">
        <v>1.36</v>
      </c>
      <c r="G37" s="37">
        <v>1.65</v>
      </c>
      <c r="H37" s="37">
        <v>1.51</v>
      </c>
      <c r="I37" s="37">
        <v>2.16</v>
      </c>
      <c r="J37" s="38">
        <v>2.4700000000000002</v>
      </c>
      <c r="K37" s="22"/>
      <c r="L37" s="22"/>
      <c r="M37" s="22"/>
      <c r="N37" s="22"/>
      <c r="O37" s="22"/>
      <c r="P37" s="22"/>
    </row>
    <row r="38" spans="1:16" ht="39" customHeight="1" x14ac:dyDescent="0.2">
      <c r="A38" s="22"/>
      <c r="B38" s="35"/>
      <c r="C38" s="1158" t="s">
        <v>544</v>
      </c>
      <c r="D38" s="1158"/>
      <c r="E38" s="1159"/>
      <c r="F38" s="36" t="s">
        <v>496</v>
      </c>
      <c r="G38" s="37" t="s">
        <v>496</v>
      </c>
      <c r="H38" s="37" t="s">
        <v>496</v>
      </c>
      <c r="I38" s="37" t="s">
        <v>496</v>
      </c>
      <c r="J38" s="38">
        <v>1.1299999999999999</v>
      </c>
      <c r="K38" s="22"/>
      <c r="L38" s="22"/>
      <c r="M38" s="22"/>
      <c r="N38" s="22"/>
      <c r="O38" s="22"/>
      <c r="P38" s="22"/>
    </row>
    <row r="39" spans="1:16" ht="39" customHeight="1" x14ac:dyDescent="0.2">
      <c r="A39" s="22"/>
      <c r="B39" s="35"/>
      <c r="C39" s="1158" t="s">
        <v>545</v>
      </c>
      <c r="D39" s="1158"/>
      <c r="E39" s="1159"/>
      <c r="F39" s="36">
        <v>0.46</v>
      </c>
      <c r="G39" s="37">
        <v>0.59</v>
      </c>
      <c r="H39" s="37">
        <v>0.56999999999999995</v>
      </c>
      <c r="I39" s="37">
        <v>0.73</v>
      </c>
      <c r="J39" s="38">
        <v>0.64</v>
      </c>
      <c r="K39" s="22"/>
      <c r="L39" s="22"/>
      <c r="M39" s="22"/>
      <c r="N39" s="22"/>
      <c r="O39" s="22"/>
      <c r="P39" s="22"/>
    </row>
    <row r="40" spans="1:16" ht="39" customHeight="1" x14ac:dyDescent="0.2">
      <c r="A40" s="22"/>
      <c r="B40" s="35"/>
      <c r="C40" s="1158" t="s">
        <v>546</v>
      </c>
      <c r="D40" s="1158"/>
      <c r="E40" s="1159"/>
      <c r="F40" s="36">
        <v>0</v>
      </c>
      <c r="G40" s="37">
        <v>0.04</v>
      </c>
      <c r="H40" s="37">
        <v>0.04</v>
      </c>
      <c r="I40" s="37">
        <v>7.0000000000000007E-2</v>
      </c>
      <c r="J40" s="38">
        <v>0.16</v>
      </c>
      <c r="K40" s="22"/>
      <c r="L40" s="22"/>
      <c r="M40" s="22"/>
      <c r="N40" s="22"/>
      <c r="O40" s="22"/>
      <c r="P40" s="22"/>
    </row>
    <row r="41" spans="1:16" ht="39" customHeight="1" x14ac:dyDescent="0.2">
      <c r="A41" s="22"/>
      <c r="B41" s="35"/>
      <c r="C41" s="1158" t="s">
        <v>547</v>
      </c>
      <c r="D41" s="1158"/>
      <c r="E41" s="1159"/>
      <c r="F41" s="36">
        <v>0.14000000000000001</v>
      </c>
      <c r="G41" s="37">
        <v>0.13</v>
      </c>
      <c r="H41" s="37">
        <v>0.14000000000000001</v>
      </c>
      <c r="I41" s="37">
        <v>0.14000000000000001</v>
      </c>
      <c r="J41" s="38">
        <v>0.15</v>
      </c>
      <c r="K41" s="22"/>
      <c r="L41" s="22"/>
      <c r="M41" s="22"/>
      <c r="N41" s="22"/>
      <c r="O41" s="22"/>
      <c r="P41" s="22"/>
    </row>
    <row r="42" spans="1:16" ht="39" customHeight="1" x14ac:dyDescent="0.2">
      <c r="A42" s="22"/>
      <c r="B42" s="39"/>
      <c r="C42" s="1158" t="s">
        <v>548</v>
      </c>
      <c r="D42" s="1158"/>
      <c r="E42" s="1159"/>
      <c r="F42" s="36" t="s">
        <v>496</v>
      </c>
      <c r="G42" s="37" t="s">
        <v>496</v>
      </c>
      <c r="H42" s="37" t="s">
        <v>496</v>
      </c>
      <c r="I42" s="37" t="s">
        <v>496</v>
      </c>
      <c r="J42" s="38" t="s">
        <v>496</v>
      </c>
      <c r="K42" s="22"/>
      <c r="L42" s="22"/>
      <c r="M42" s="22"/>
      <c r="N42" s="22"/>
      <c r="O42" s="22"/>
      <c r="P42" s="22"/>
    </row>
    <row r="43" spans="1:16" ht="39" customHeight="1" thickBot="1" x14ac:dyDescent="0.25">
      <c r="A43" s="22"/>
      <c r="B43" s="40"/>
      <c r="C43" s="1160" t="s">
        <v>549</v>
      </c>
      <c r="D43" s="1160"/>
      <c r="E43" s="1161"/>
      <c r="F43" s="41">
        <v>1.68</v>
      </c>
      <c r="G43" s="42">
        <v>1.59</v>
      </c>
      <c r="H43" s="42">
        <v>1.4</v>
      </c>
      <c r="I43" s="42">
        <v>1.49</v>
      </c>
      <c r="J43" s="43">
        <v>0.04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8FtzQTd/CNf0WiC8ayJgTB19oP53aQs81AcEA2/u9pIDnttSQJ9pHWGREne7WesqosGa18coq8FWIDk5dokeg==" saltValue="fl7fpojlYA5VAj39AEhf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11648</v>
      </c>
      <c r="L45" s="58">
        <v>11306</v>
      </c>
      <c r="M45" s="58">
        <v>11078</v>
      </c>
      <c r="N45" s="58">
        <v>10661</v>
      </c>
      <c r="O45" s="59">
        <v>9622</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496</v>
      </c>
      <c r="L46" s="62" t="s">
        <v>496</v>
      </c>
      <c r="M46" s="62" t="s">
        <v>496</v>
      </c>
      <c r="N46" s="62" t="s">
        <v>496</v>
      </c>
      <c r="O46" s="63" t="s">
        <v>496</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496</v>
      </c>
      <c r="L47" s="62" t="s">
        <v>496</v>
      </c>
      <c r="M47" s="62" t="s">
        <v>496</v>
      </c>
      <c r="N47" s="62" t="s">
        <v>496</v>
      </c>
      <c r="O47" s="63" t="s">
        <v>496</v>
      </c>
      <c r="P47" s="46"/>
      <c r="Q47" s="46"/>
      <c r="R47" s="46"/>
      <c r="S47" s="46"/>
      <c r="T47" s="46"/>
      <c r="U47" s="46"/>
    </row>
    <row r="48" spans="1:21" ht="30.75" customHeight="1" x14ac:dyDescent="0.2">
      <c r="A48" s="46"/>
      <c r="B48" s="1189"/>
      <c r="C48" s="1190"/>
      <c r="D48" s="60"/>
      <c r="E48" s="1166" t="s">
        <v>13</v>
      </c>
      <c r="F48" s="1166"/>
      <c r="G48" s="1166"/>
      <c r="H48" s="1166"/>
      <c r="I48" s="1166"/>
      <c r="J48" s="1167"/>
      <c r="K48" s="61">
        <v>1980</v>
      </c>
      <c r="L48" s="62">
        <v>1659</v>
      </c>
      <c r="M48" s="62">
        <v>1547</v>
      </c>
      <c r="N48" s="62">
        <v>1537</v>
      </c>
      <c r="O48" s="63">
        <v>1672</v>
      </c>
      <c r="P48" s="46"/>
      <c r="Q48" s="46"/>
      <c r="R48" s="46"/>
      <c r="S48" s="46"/>
      <c r="T48" s="46"/>
      <c r="U48" s="46"/>
    </row>
    <row r="49" spans="1:21" ht="30.75" customHeight="1" x14ac:dyDescent="0.2">
      <c r="A49" s="46"/>
      <c r="B49" s="1189"/>
      <c r="C49" s="1190"/>
      <c r="D49" s="60"/>
      <c r="E49" s="1166" t="s">
        <v>14</v>
      </c>
      <c r="F49" s="1166"/>
      <c r="G49" s="1166"/>
      <c r="H49" s="1166"/>
      <c r="I49" s="1166"/>
      <c r="J49" s="1167"/>
      <c r="K49" s="61" t="s">
        <v>496</v>
      </c>
      <c r="L49" s="62" t="s">
        <v>496</v>
      </c>
      <c r="M49" s="62" t="s">
        <v>496</v>
      </c>
      <c r="N49" s="62" t="s">
        <v>496</v>
      </c>
      <c r="O49" s="63" t="s">
        <v>496</v>
      </c>
      <c r="P49" s="46"/>
      <c r="Q49" s="46"/>
      <c r="R49" s="46"/>
      <c r="S49" s="46"/>
      <c r="T49" s="46"/>
      <c r="U49" s="46"/>
    </row>
    <row r="50" spans="1:21" ht="30.75" customHeight="1" x14ac:dyDescent="0.2">
      <c r="A50" s="46"/>
      <c r="B50" s="1189"/>
      <c r="C50" s="1190"/>
      <c r="D50" s="60"/>
      <c r="E50" s="1166" t="s">
        <v>15</v>
      </c>
      <c r="F50" s="1166"/>
      <c r="G50" s="1166"/>
      <c r="H50" s="1166"/>
      <c r="I50" s="1166"/>
      <c r="J50" s="1167"/>
      <c r="K50" s="61">
        <v>65</v>
      </c>
      <c r="L50" s="62">
        <v>56</v>
      </c>
      <c r="M50" s="62">
        <v>55</v>
      </c>
      <c r="N50" s="62">
        <v>55</v>
      </c>
      <c r="O50" s="63">
        <v>55</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496</v>
      </c>
      <c r="L51" s="62" t="s">
        <v>496</v>
      </c>
      <c r="M51" s="62" t="s">
        <v>496</v>
      </c>
      <c r="N51" s="62" t="s">
        <v>496</v>
      </c>
      <c r="O51" s="63" t="s">
        <v>496</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9432</v>
      </c>
      <c r="L52" s="62">
        <v>9087</v>
      </c>
      <c r="M52" s="62">
        <v>8703</v>
      </c>
      <c r="N52" s="62">
        <v>9671</v>
      </c>
      <c r="O52" s="63">
        <v>7714</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4261</v>
      </c>
      <c r="L53" s="67">
        <v>3934</v>
      </c>
      <c r="M53" s="67">
        <v>3977</v>
      </c>
      <c r="N53" s="67">
        <v>2582</v>
      </c>
      <c r="O53" s="68">
        <v>3635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d9X5aCeBxLzORPWuWT2vHW7ilTtLUjQFfnCiAjAkMhQqVjAWvXgl3GYDztaTTe3nXKtj4TdJWJdlYB5vNN9sg==" saltValue="gpNvKXr03SES+TO8UPvJ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534</v>
      </c>
      <c r="J40" s="101" t="s">
        <v>535</v>
      </c>
      <c r="K40" s="101" t="s">
        <v>536</v>
      </c>
      <c r="L40" s="101" t="s">
        <v>537</v>
      </c>
      <c r="M40" s="102" t="s">
        <v>538</v>
      </c>
    </row>
    <row r="41" spans="2:13" ht="27.75" customHeight="1" x14ac:dyDescent="0.2">
      <c r="B41" s="1207" t="s">
        <v>30</v>
      </c>
      <c r="C41" s="1208"/>
      <c r="D41" s="103"/>
      <c r="E41" s="1209" t="s">
        <v>31</v>
      </c>
      <c r="F41" s="1209"/>
      <c r="G41" s="1209"/>
      <c r="H41" s="1210"/>
      <c r="I41" s="342">
        <v>76868</v>
      </c>
      <c r="J41" s="343">
        <v>72950</v>
      </c>
      <c r="K41" s="343">
        <v>67269</v>
      </c>
      <c r="L41" s="343">
        <v>60175</v>
      </c>
      <c r="M41" s="344">
        <v>53497</v>
      </c>
    </row>
    <row r="42" spans="2:13" ht="27.75" customHeight="1" x14ac:dyDescent="0.2">
      <c r="B42" s="1197"/>
      <c r="C42" s="1198"/>
      <c r="D42" s="104"/>
      <c r="E42" s="1201" t="s">
        <v>32</v>
      </c>
      <c r="F42" s="1201"/>
      <c r="G42" s="1201"/>
      <c r="H42" s="1202"/>
      <c r="I42" s="345">
        <v>311</v>
      </c>
      <c r="J42" s="346">
        <v>261</v>
      </c>
      <c r="K42" s="346">
        <v>211</v>
      </c>
      <c r="L42" s="346">
        <v>160</v>
      </c>
      <c r="M42" s="347">
        <v>122</v>
      </c>
    </row>
    <row r="43" spans="2:13" ht="27.75" customHeight="1" x14ac:dyDescent="0.2">
      <c r="B43" s="1197"/>
      <c r="C43" s="1198"/>
      <c r="D43" s="104"/>
      <c r="E43" s="1201" t="s">
        <v>33</v>
      </c>
      <c r="F43" s="1201"/>
      <c r="G43" s="1201"/>
      <c r="H43" s="1202"/>
      <c r="I43" s="345">
        <v>20759</v>
      </c>
      <c r="J43" s="346">
        <v>19007</v>
      </c>
      <c r="K43" s="346">
        <v>17973</v>
      </c>
      <c r="L43" s="346">
        <v>16679</v>
      </c>
      <c r="M43" s="347">
        <v>15744</v>
      </c>
    </row>
    <row r="44" spans="2:13" ht="27.75" customHeight="1" x14ac:dyDescent="0.2">
      <c r="B44" s="1197"/>
      <c r="C44" s="1198"/>
      <c r="D44" s="104"/>
      <c r="E44" s="1201" t="s">
        <v>34</v>
      </c>
      <c r="F44" s="1201"/>
      <c r="G44" s="1201"/>
      <c r="H44" s="1202"/>
      <c r="I44" s="345" t="s">
        <v>496</v>
      </c>
      <c r="J44" s="346" t="s">
        <v>496</v>
      </c>
      <c r="K44" s="346" t="s">
        <v>496</v>
      </c>
      <c r="L44" s="346" t="s">
        <v>496</v>
      </c>
      <c r="M44" s="347" t="s">
        <v>496</v>
      </c>
    </row>
    <row r="45" spans="2:13" ht="27.75" customHeight="1" x14ac:dyDescent="0.2">
      <c r="B45" s="1197"/>
      <c r="C45" s="1198"/>
      <c r="D45" s="104"/>
      <c r="E45" s="1201" t="s">
        <v>35</v>
      </c>
      <c r="F45" s="1201"/>
      <c r="G45" s="1201"/>
      <c r="H45" s="1202"/>
      <c r="I45" s="345">
        <v>10124</v>
      </c>
      <c r="J45" s="346">
        <v>9903</v>
      </c>
      <c r="K45" s="346">
        <v>9662</v>
      </c>
      <c r="L45" s="346">
        <v>9759</v>
      </c>
      <c r="M45" s="347">
        <v>10067</v>
      </c>
    </row>
    <row r="46" spans="2:13" ht="27.75" customHeight="1" x14ac:dyDescent="0.2">
      <c r="B46" s="1197"/>
      <c r="C46" s="1198"/>
      <c r="D46" s="105"/>
      <c r="E46" s="1201" t="s">
        <v>36</v>
      </c>
      <c r="F46" s="1201"/>
      <c r="G46" s="1201"/>
      <c r="H46" s="1202"/>
      <c r="I46" s="345" t="s">
        <v>496</v>
      </c>
      <c r="J46" s="346" t="s">
        <v>496</v>
      </c>
      <c r="K46" s="346" t="s">
        <v>496</v>
      </c>
      <c r="L46" s="346" t="s">
        <v>496</v>
      </c>
      <c r="M46" s="347" t="s">
        <v>496</v>
      </c>
    </row>
    <row r="47" spans="2:13" ht="27.75" customHeight="1" x14ac:dyDescent="0.2">
      <c r="B47" s="1197"/>
      <c r="C47" s="1198"/>
      <c r="D47" s="106"/>
      <c r="E47" s="1211" t="s">
        <v>37</v>
      </c>
      <c r="F47" s="1212"/>
      <c r="G47" s="1212"/>
      <c r="H47" s="1213"/>
      <c r="I47" s="345" t="s">
        <v>496</v>
      </c>
      <c r="J47" s="346" t="s">
        <v>496</v>
      </c>
      <c r="K47" s="346" t="s">
        <v>496</v>
      </c>
      <c r="L47" s="346" t="s">
        <v>496</v>
      </c>
      <c r="M47" s="347" t="s">
        <v>496</v>
      </c>
    </row>
    <row r="48" spans="2:13" ht="27.75" customHeight="1" x14ac:dyDescent="0.2">
      <c r="B48" s="1197"/>
      <c r="C48" s="1198"/>
      <c r="D48" s="104"/>
      <c r="E48" s="1201" t="s">
        <v>38</v>
      </c>
      <c r="F48" s="1201"/>
      <c r="G48" s="1201"/>
      <c r="H48" s="1202"/>
      <c r="I48" s="345" t="s">
        <v>496</v>
      </c>
      <c r="J48" s="346" t="s">
        <v>496</v>
      </c>
      <c r="K48" s="346" t="s">
        <v>496</v>
      </c>
      <c r="L48" s="346" t="s">
        <v>496</v>
      </c>
      <c r="M48" s="347" t="s">
        <v>496</v>
      </c>
    </row>
    <row r="49" spans="2:13" ht="27.75" customHeight="1" x14ac:dyDescent="0.2">
      <c r="B49" s="1199"/>
      <c r="C49" s="1200"/>
      <c r="D49" s="104"/>
      <c r="E49" s="1201" t="s">
        <v>39</v>
      </c>
      <c r="F49" s="1201"/>
      <c r="G49" s="1201"/>
      <c r="H49" s="1202"/>
      <c r="I49" s="345" t="s">
        <v>496</v>
      </c>
      <c r="J49" s="346" t="s">
        <v>496</v>
      </c>
      <c r="K49" s="346" t="s">
        <v>496</v>
      </c>
      <c r="L49" s="346" t="s">
        <v>496</v>
      </c>
      <c r="M49" s="347" t="s">
        <v>496</v>
      </c>
    </row>
    <row r="50" spans="2:13" ht="27.75" customHeight="1" x14ac:dyDescent="0.2">
      <c r="B50" s="1195" t="s">
        <v>40</v>
      </c>
      <c r="C50" s="1196"/>
      <c r="D50" s="107"/>
      <c r="E50" s="1201" t="s">
        <v>41</v>
      </c>
      <c r="F50" s="1201"/>
      <c r="G50" s="1201"/>
      <c r="H50" s="1202"/>
      <c r="I50" s="345">
        <v>26679</v>
      </c>
      <c r="J50" s="346">
        <v>27014</v>
      </c>
      <c r="K50" s="346">
        <v>29359</v>
      </c>
      <c r="L50" s="346">
        <v>32599</v>
      </c>
      <c r="M50" s="347">
        <v>32675</v>
      </c>
    </row>
    <row r="51" spans="2:13" ht="27.75" customHeight="1" x14ac:dyDescent="0.2">
      <c r="B51" s="1197"/>
      <c r="C51" s="1198"/>
      <c r="D51" s="104"/>
      <c r="E51" s="1201" t="s">
        <v>42</v>
      </c>
      <c r="F51" s="1201"/>
      <c r="G51" s="1201"/>
      <c r="H51" s="1202"/>
      <c r="I51" s="345">
        <v>2131</v>
      </c>
      <c r="J51" s="346">
        <v>2530</v>
      </c>
      <c r="K51" s="346">
        <v>2950</v>
      </c>
      <c r="L51" s="346">
        <v>2995</v>
      </c>
      <c r="M51" s="347">
        <v>2521</v>
      </c>
    </row>
    <row r="52" spans="2:13" ht="27.75" customHeight="1" x14ac:dyDescent="0.2">
      <c r="B52" s="1199"/>
      <c r="C52" s="1200"/>
      <c r="D52" s="104"/>
      <c r="E52" s="1201" t="s">
        <v>43</v>
      </c>
      <c r="F52" s="1201"/>
      <c r="G52" s="1201"/>
      <c r="H52" s="1202"/>
      <c r="I52" s="345">
        <v>79651</v>
      </c>
      <c r="J52" s="346">
        <v>75912</v>
      </c>
      <c r="K52" s="346">
        <v>71936</v>
      </c>
      <c r="L52" s="346">
        <v>67431</v>
      </c>
      <c r="M52" s="347">
        <v>62692</v>
      </c>
    </row>
    <row r="53" spans="2:13" ht="27.75" customHeight="1" thickBot="1" x14ac:dyDescent="0.25">
      <c r="B53" s="1203" t="s">
        <v>19</v>
      </c>
      <c r="C53" s="1204"/>
      <c r="D53" s="108"/>
      <c r="E53" s="1205" t="s">
        <v>44</v>
      </c>
      <c r="F53" s="1205"/>
      <c r="G53" s="1205"/>
      <c r="H53" s="1206"/>
      <c r="I53" s="348">
        <v>-399</v>
      </c>
      <c r="J53" s="349">
        <v>-3336</v>
      </c>
      <c r="K53" s="349">
        <v>-9129</v>
      </c>
      <c r="L53" s="349">
        <v>-16252</v>
      </c>
      <c r="M53" s="350">
        <v>-18457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inEfHiZ+g9KaaIO5bOQcBxqpIlw9wQoYJDZNKPeP0vDrTXXsm8wsg7nVBPZtQKioGwXXD9Vx8M4kybjD/Pw1EQ==" saltValue="ARq/3FGO4MZMxJLkSZ+K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536</v>
      </c>
      <c r="G54" s="117" t="s">
        <v>537</v>
      </c>
      <c r="H54" s="118" t="s">
        <v>538</v>
      </c>
    </row>
    <row r="55" spans="2:8" ht="52.5" customHeight="1" x14ac:dyDescent="0.2">
      <c r="B55" s="119"/>
      <c r="C55" s="1222" t="s">
        <v>46</v>
      </c>
      <c r="D55" s="1222"/>
      <c r="E55" s="1223"/>
      <c r="F55" s="120">
        <v>15891</v>
      </c>
      <c r="G55" s="120">
        <v>17252</v>
      </c>
      <c r="H55" s="121">
        <v>15986</v>
      </c>
    </row>
    <row r="56" spans="2:8" ht="52.5" customHeight="1" x14ac:dyDescent="0.2">
      <c r="B56" s="122"/>
      <c r="C56" s="1224" t="s">
        <v>47</v>
      </c>
      <c r="D56" s="1224"/>
      <c r="E56" s="1225"/>
      <c r="F56" s="123">
        <v>6330</v>
      </c>
      <c r="G56" s="123">
        <v>6333</v>
      </c>
      <c r="H56" s="124">
        <v>5738</v>
      </c>
    </row>
    <row r="57" spans="2:8" ht="53.25" customHeight="1" x14ac:dyDescent="0.2">
      <c r="B57" s="122"/>
      <c r="C57" s="1226" t="s">
        <v>48</v>
      </c>
      <c r="D57" s="1226"/>
      <c r="E57" s="1227"/>
      <c r="F57" s="125">
        <v>7523</v>
      </c>
      <c r="G57" s="125">
        <v>9467</v>
      </c>
      <c r="H57" s="126">
        <v>11389</v>
      </c>
    </row>
    <row r="58" spans="2:8" ht="45.75" customHeight="1" x14ac:dyDescent="0.2">
      <c r="B58" s="127"/>
      <c r="C58" s="1214" t="s">
        <v>571</v>
      </c>
      <c r="D58" s="1215"/>
      <c r="E58" s="1216"/>
      <c r="F58" s="128">
        <v>0</v>
      </c>
      <c r="G58" s="128">
        <v>1002</v>
      </c>
      <c r="H58" s="129">
        <v>2002</v>
      </c>
    </row>
    <row r="59" spans="2:8" ht="45.75" customHeight="1" x14ac:dyDescent="0.2">
      <c r="B59" s="127"/>
      <c r="C59" s="1214" t="s">
        <v>572</v>
      </c>
      <c r="D59" s="1215"/>
      <c r="E59" s="1216"/>
      <c r="F59" s="128">
        <v>0</v>
      </c>
      <c r="G59" s="128">
        <v>1000</v>
      </c>
      <c r="H59" s="129">
        <v>2000</v>
      </c>
    </row>
    <row r="60" spans="2:8" ht="45.75" customHeight="1" x14ac:dyDescent="0.2">
      <c r="B60" s="127"/>
      <c r="C60" s="1214" t="s">
        <v>573</v>
      </c>
      <c r="D60" s="1215"/>
      <c r="E60" s="1216"/>
      <c r="F60" s="128">
        <v>1933</v>
      </c>
      <c r="G60" s="128">
        <v>1824</v>
      </c>
      <c r="H60" s="129">
        <v>1792</v>
      </c>
    </row>
    <row r="61" spans="2:8" ht="45.75" customHeight="1" x14ac:dyDescent="0.2">
      <c r="B61" s="127"/>
      <c r="C61" s="1214" t="s">
        <v>574</v>
      </c>
      <c r="D61" s="1215"/>
      <c r="E61" s="1216"/>
      <c r="F61" s="128">
        <v>1434</v>
      </c>
      <c r="G61" s="128">
        <v>1504</v>
      </c>
      <c r="H61" s="129">
        <v>1581</v>
      </c>
    </row>
    <row r="62" spans="2:8" ht="45.75" customHeight="1" thickBot="1" x14ac:dyDescent="0.25">
      <c r="B62" s="130"/>
      <c r="C62" s="1217" t="s">
        <v>575</v>
      </c>
      <c r="D62" s="1218"/>
      <c r="E62" s="1219"/>
      <c r="F62" s="131">
        <v>948</v>
      </c>
      <c r="G62" s="131">
        <v>948</v>
      </c>
      <c r="H62" s="132">
        <v>948</v>
      </c>
    </row>
    <row r="63" spans="2:8" ht="52.5" customHeight="1" thickBot="1" x14ac:dyDescent="0.25">
      <c r="B63" s="133"/>
      <c r="C63" s="1220" t="s">
        <v>49</v>
      </c>
      <c r="D63" s="1220"/>
      <c r="E63" s="1221"/>
      <c r="F63" s="134">
        <v>29744</v>
      </c>
      <c r="G63" s="134">
        <v>33053</v>
      </c>
      <c r="H63" s="135">
        <v>33113</v>
      </c>
    </row>
    <row r="64" spans="2:8" ht="13" x14ac:dyDescent="0.2"/>
  </sheetData>
  <sheetProtection algorithmName="SHA-512" hashValue="5krqPmYVJFlqOZrttW8MHYO0N8jgeAv23Tw/bwMGreCDm/RioDfuvgIK3A+wcWL18tdjciUw90ZOkplqP4AoHg==" saltValue="bMSQfPvi5eCsYhMNv92i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1908D-7B12-45F7-B37C-649F3CF471CD}">
  <sheetPr>
    <pageSetUpPr fitToPage="1"/>
  </sheetPr>
  <dimension ref="A1:DE85"/>
  <sheetViews>
    <sheetView showGridLines="0" tabSelected="1" topLeftCell="B1" zoomScale="60" zoomScaleNormal="60" zoomScaleSheetLayoutView="55" workbookViewId="0"/>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586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582</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1" t="s">
        <v>585</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3"/>
    </row>
    <row r="44" spans="2:109" ht="13" x14ac:dyDescent="0.2">
      <c r="B44" s="259"/>
      <c r="AN44" s="1234"/>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6"/>
    </row>
    <row r="45" spans="2:109" ht="13" x14ac:dyDescent="0.2">
      <c r="B45" s="259"/>
      <c r="AN45" s="1234"/>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6"/>
    </row>
    <row r="46" spans="2:109" ht="13" x14ac:dyDescent="0.2">
      <c r="B46" s="259"/>
      <c r="AN46" s="1234"/>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6"/>
    </row>
    <row r="47" spans="2:109" ht="13" x14ac:dyDescent="0.2">
      <c r="B47" s="259"/>
      <c r="AN47" s="1237"/>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9"/>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580</v>
      </c>
    </row>
    <row r="50" spans="1:109" ht="13" x14ac:dyDescent="0.2">
      <c r="B50" s="259"/>
      <c r="G50" s="1240"/>
      <c r="H50" s="1240"/>
      <c r="I50" s="1240"/>
      <c r="J50" s="1240"/>
      <c r="K50" s="354"/>
      <c r="L50" s="354"/>
      <c r="M50" s="353"/>
      <c r="N50" s="353"/>
      <c r="AN50" s="1241"/>
      <c r="AO50" s="1242"/>
      <c r="AP50" s="1242"/>
      <c r="AQ50" s="1242"/>
      <c r="AR50" s="1242"/>
      <c r="AS50" s="1242"/>
      <c r="AT50" s="1242"/>
      <c r="AU50" s="1242"/>
      <c r="AV50" s="1242"/>
      <c r="AW50" s="1242"/>
      <c r="AX50" s="1242"/>
      <c r="AY50" s="1242"/>
      <c r="AZ50" s="1242"/>
      <c r="BA50" s="1242"/>
      <c r="BB50" s="1242"/>
      <c r="BC50" s="1242"/>
      <c r="BD50" s="1242"/>
      <c r="BE50" s="1242"/>
      <c r="BF50" s="1242"/>
      <c r="BG50" s="1242"/>
      <c r="BH50" s="1242"/>
      <c r="BI50" s="1242"/>
      <c r="BJ50" s="1242"/>
      <c r="BK50" s="1242"/>
      <c r="BL50" s="1242"/>
      <c r="BM50" s="1242"/>
      <c r="BN50" s="1242"/>
      <c r="BO50" s="1243"/>
      <c r="BP50" s="1228" t="s">
        <v>534</v>
      </c>
      <c r="BQ50" s="1228"/>
      <c r="BR50" s="1228"/>
      <c r="BS50" s="1228"/>
      <c r="BT50" s="1228"/>
      <c r="BU50" s="1228"/>
      <c r="BV50" s="1228"/>
      <c r="BW50" s="1228"/>
      <c r="BX50" s="1228" t="s">
        <v>535</v>
      </c>
      <c r="BY50" s="1228"/>
      <c r="BZ50" s="1228"/>
      <c r="CA50" s="1228"/>
      <c r="CB50" s="1228"/>
      <c r="CC50" s="1228"/>
      <c r="CD50" s="1228"/>
      <c r="CE50" s="1228"/>
      <c r="CF50" s="1228" t="s">
        <v>536</v>
      </c>
      <c r="CG50" s="1228"/>
      <c r="CH50" s="1228"/>
      <c r="CI50" s="1228"/>
      <c r="CJ50" s="1228"/>
      <c r="CK50" s="1228"/>
      <c r="CL50" s="1228"/>
      <c r="CM50" s="1228"/>
      <c r="CN50" s="1228" t="s">
        <v>537</v>
      </c>
      <c r="CO50" s="1228"/>
      <c r="CP50" s="1228"/>
      <c r="CQ50" s="1228"/>
      <c r="CR50" s="1228"/>
      <c r="CS50" s="1228"/>
      <c r="CT50" s="1228"/>
      <c r="CU50" s="1228"/>
      <c r="CV50" s="1228" t="s">
        <v>538</v>
      </c>
      <c r="CW50" s="1228"/>
      <c r="CX50" s="1228"/>
      <c r="CY50" s="1228"/>
      <c r="CZ50" s="1228"/>
      <c r="DA50" s="1228"/>
      <c r="DB50" s="1228"/>
      <c r="DC50" s="1228"/>
    </row>
    <row r="51" spans="1:109" ht="13.5" customHeight="1" x14ac:dyDescent="0.2">
      <c r="B51" s="259"/>
      <c r="G51" s="1230"/>
      <c r="H51" s="1230"/>
      <c r="I51" s="1247"/>
      <c r="J51" s="1247"/>
      <c r="K51" s="1245"/>
      <c r="L51" s="1245"/>
      <c r="M51" s="1245"/>
      <c r="N51" s="1245"/>
      <c r="AM51" s="352"/>
      <c r="AN51" s="1244" t="s">
        <v>579</v>
      </c>
      <c r="AO51" s="1244"/>
      <c r="AP51" s="1244"/>
      <c r="AQ51" s="1244"/>
      <c r="AR51" s="1244"/>
      <c r="AS51" s="1244"/>
      <c r="AT51" s="1244"/>
      <c r="AU51" s="1244"/>
      <c r="AV51" s="1244"/>
      <c r="AW51" s="1244"/>
      <c r="AX51" s="1244"/>
      <c r="AY51" s="1244"/>
      <c r="AZ51" s="1244"/>
      <c r="BA51" s="1244"/>
      <c r="BB51" s="1244" t="s">
        <v>577</v>
      </c>
      <c r="BC51" s="1244"/>
      <c r="BD51" s="1244"/>
      <c r="BE51" s="1244"/>
      <c r="BF51" s="1244"/>
      <c r="BG51" s="1244"/>
      <c r="BH51" s="1244"/>
      <c r="BI51" s="1244"/>
      <c r="BJ51" s="1244"/>
      <c r="BK51" s="1244"/>
      <c r="BL51" s="1244"/>
      <c r="BM51" s="1244"/>
      <c r="BN51" s="1244"/>
      <c r="BO51" s="1244"/>
      <c r="BP51" s="1229"/>
      <c r="BQ51" s="1229"/>
      <c r="BR51" s="1229"/>
      <c r="BS51" s="1229"/>
      <c r="BT51" s="1229"/>
      <c r="BU51" s="1229"/>
      <c r="BV51" s="1229"/>
      <c r="BW51" s="1229"/>
      <c r="BX51" s="1229"/>
      <c r="BY51" s="1229"/>
      <c r="BZ51" s="1229"/>
      <c r="CA51" s="1229"/>
      <c r="CB51" s="1229"/>
      <c r="CC51" s="1229"/>
      <c r="CD51" s="1229"/>
      <c r="CE51" s="1229"/>
      <c r="CF51" s="1229"/>
      <c r="CG51" s="1229"/>
      <c r="CH51" s="1229"/>
      <c r="CI51" s="1229"/>
      <c r="CJ51" s="1229"/>
      <c r="CK51" s="1229"/>
      <c r="CL51" s="1229"/>
      <c r="CM51" s="1229"/>
      <c r="CN51" s="1229"/>
      <c r="CO51" s="1229"/>
      <c r="CP51" s="1229"/>
      <c r="CQ51" s="1229"/>
      <c r="CR51" s="1229"/>
      <c r="CS51" s="1229"/>
      <c r="CT51" s="1229"/>
      <c r="CU51" s="1229"/>
      <c r="CV51" s="1229"/>
      <c r="CW51" s="1229"/>
      <c r="CX51" s="1229"/>
      <c r="CY51" s="1229"/>
      <c r="CZ51" s="1229"/>
      <c r="DA51" s="1229"/>
      <c r="DB51" s="1229"/>
      <c r="DC51" s="1229"/>
    </row>
    <row r="52" spans="1:109" ht="13" x14ac:dyDescent="0.2">
      <c r="B52" s="259"/>
      <c r="G52" s="1230"/>
      <c r="H52" s="1230"/>
      <c r="I52" s="1247"/>
      <c r="J52" s="1247"/>
      <c r="K52" s="1245"/>
      <c r="L52" s="1245"/>
      <c r="M52" s="1245"/>
      <c r="N52" s="1245"/>
      <c r="AM52" s="352"/>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 x14ac:dyDescent="0.2">
      <c r="A53" s="360"/>
      <c r="B53" s="259"/>
      <c r="G53" s="1230"/>
      <c r="H53" s="1230"/>
      <c r="I53" s="1240"/>
      <c r="J53" s="1240"/>
      <c r="K53" s="1245"/>
      <c r="L53" s="1245"/>
      <c r="M53" s="1245"/>
      <c r="N53" s="1245"/>
      <c r="AM53" s="352"/>
      <c r="AN53" s="1244"/>
      <c r="AO53" s="1244"/>
      <c r="AP53" s="1244"/>
      <c r="AQ53" s="1244"/>
      <c r="AR53" s="1244"/>
      <c r="AS53" s="1244"/>
      <c r="AT53" s="1244"/>
      <c r="AU53" s="1244"/>
      <c r="AV53" s="1244"/>
      <c r="AW53" s="1244"/>
      <c r="AX53" s="1244"/>
      <c r="AY53" s="1244"/>
      <c r="AZ53" s="1244"/>
      <c r="BA53" s="1244"/>
      <c r="BB53" s="1244" t="s">
        <v>584</v>
      </c>
      <c r="BC53" s="1244"/>
      <c r="BD53" s="1244"/>
      <c r="BE53" s="1244"/>
      <c r="BF53" s="1244"/>
      <c r="BG53" s="1244"/>
      <c r="BH53" s="1244"/>
      <c r="BI53" s="1244"/>
      <c r="BJ53" s="1244"/>
      <c r="BK53" s="1244"/>
      <c r="BL53" s="1244"/>
      <c r="BM53" s="1244"/>
      <c r="BN53" s="1244"/>
      <c r="BO53" s="1244"/>
      <c r="BP53" s="1229">
        <v>73.3</v>
      </c>
      <c r="BQ53" s="1229"/>
      <c r="BR53" s="1229"/>
      <c r="BS53" s="1229"/>
      <c r="BT53" s="1229"/>
      <c r="BU53" s="1229"/>
      <c r="BV53" s="1229"/>
      <c r="BW53" s="1229"/>
      <c r="BX53" s="1229">
        <v>74.3</v>
      </c>
      <c r="BY53" s="1229"/>
      <c r="BZ53" s="1229"/>
      <c r="CA53" s="1229"/>
      <c r="CB53" s="1229"/>
      <c r="CC53" s="1229"/>
      <c r="CD53" s="1229"/>
      <c r="CE53" s="1229"/>
      <c r="CF53" s="1229">
        <v>74.400000000000006</v>
      </c>
      <c r="CG53" s="1229"/>
      <c r="CH53" s="1229"/>
      <c r="CI53" s="1229"/>
      <c r="CJ53" s="1229"/>
      <c r="CK53" s="1229"/>
      <c r="CL53" s="1229"/>
      <c r="CM53" s="1229"/>
      <c r="CN53" s="1229">
        <v>75.400000000000006</v>
      </c>
      <c r="CO53" s="1229"/>
      <c r="CP53" s="1229"/>
      <c r="CQ53" s="1229"/>
      <c r="CR53" s="1229"/>
      <c r="CS53" s="1229"/>
      <c r="CT53" s="1229"/>
      <c r="CU53" s="1229"/>
      <c r="CV53" s="1229">
        <v>76.5</v>
      </c>
      <c r="CW53" s="1229"/>
      <c r="CX53" s="1229"/>
      <c r="CY53" s="1229"/>
      <c r="CZ53" s="1229"/>
      <c r="DA53" s="1229"/>
      <c r="DB53" s="1229"/>
      <c r="DC53" s="1229"/>
    </row>
    <row r="54" spans="1:109" ht="13" x14ac:dyDescent="0.2">
      <c r="A54" s="360"/>
      <c r="B54" s="259"/>
      <c r="G54" s="1230"/>
      <c r="H54" s="1230"/>
      <c r="I54" s="1240"/>
      <c r="J54" s="1240"/>
      <c r="K54" s="1245"/>
      <c r="L54" s="1245"/>
      <c r="M54" s="1245"/>
      <c r="N54" s="1245"/>
      <c r="AM54" s="352"/>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 x14ac:dyDescent="0.2">
      <c r="A55" s="360"/>
      <c r="B55" s="259"/>
      <c r="G55" s="1240"/>
      <c r="H55" s="1240"/>
      <c r="I55" s="1240"/>
      <c r="J55" s="1240"/>
      <c r="K55" s="1245"/>
      <c r="L55" s="1245"/>
      <c r="M55" s="1245"/>
      <c r="N55" s="1245"/>
      <c r="AN55" s="1228" t="s">
        <v>578</v>
      </c>
      <c r="AO55" s="1228"/>
      <c r="AP55" s="1228"/>
      <c r="AQ55" s="1228"/>
      <c r="AR55" s="1228"/>
      <c r="AS55" s="1228"/>
      <c r="AT55" s="1228"/>
      <c r="AU55" s="1228"/>
      <c r="AV55" s="1228"/>
      <c r="AW55" s="1228"/>
      <c r="AX55" s="1228"/>
      <c r="AY55" s="1228"/>
      <c r="AZ55" s="1228"/>
      <c r="BA55" s="1228"/>
      <c r="BB55" s="1244" t="s">
        <v>577</v>
      </c>
      <c r="BC55" s="1244"/>
      <c r="BD55" s="1244"/>
      <c r="BE55" s="1244"/>
      <c r="BF55" s="1244"/>
      <c r="BG55" s="1244"/>
      <c r="BH55" s="1244"/>
      <c r="BI55" s="1244"/>
      <c r="BJ55" s="1244"/>
      <c r="BK55" s="1244"/>
      <c r="BL55" s="1244"/>
      <c r="BM55" s="1244"/>
      <c r="BN55" s="1244"/>
      <c r="BO55" s="1244"/>
      <c r="BP55" s="1229">
        <v>18.399999999999999</v>
      </c>
      <c r="BQ55" s="1229"/>
      <c r="BR55" s="1229"/>
      <c r="BS55" s="1229"/>
      <c r="BT55" s="1229"/>
      <c r="BU55" s="1229"/>
      <c r="BV55" s="1229"/>
      <c r="BW55" s="1229"/>
      <c r="BX55" s="1229">
        <v>13.5</v>
      </c>
      <c r="BY55" s="1229"/>
      <c r="BZ55" s="1229"/>
      <c r="CA55" s="1229"/>
      <c r="CB55" s="1229"/>
      <c r="CC55" s="1229"/>
      <c r="CD55" s="1229"/>
      <c r="CE55" s="1229"/>
      <c r="CF55" s="1229">
        <v>1.5</v>
      </c>
      <c r="CG55" s="1229"/>
      <c r="CH55" s="1229"/>
      <c r="CI55" s="1229"/>
      <c r="CJ55" s="1229"/>
      <c r="CK55" s="1229"/>
      <c r="CL55" s="1229"/>
      <c r="CM55" s="1229"/>
      <c r="CN55" s="1229">
        <v>0</v>
      </c>
      <c r="CO55" s="1229"/>
      <c r="CP55" s="1229"/>
      <c r="CQ55" s="1229"/>
      <c r="CR55" s="1229"/>
      <c r="CS55" s="1229"/>
      <c r="CT55" s="1229"/>
      <c r="CU55" s="1229"/>
      <c r="CV55" s="1229">
        <v>0</v>
      </c>
      <c r="CW55" s="1229"/>
      <c r="CX55" s="1229"/>
      <c r="CY55" s="1229"/>
      <c r="CZ55" s="1229"/>
      <c r="DA55" s="1229"/>
      <c r="DB55" s="1229"/>
      <c r="DC55" s="1229"/>
    </row>
    <row r="56" spans="1:109" ht="13" x14ac:dyDescent="0.2">
      <c r="A56" s="360"/>
      <c r="B56" s="259"/>
      <c r="G56" s="1240"/>
      <c r="H56" s="1240"/>
      <c r="I56" s="1240"/>
      <c r="J56" s="1240"/>
      <c r="K56" s="1245"/>
      <c r="L56" s="1245"/>
      <c r="M56" s="1245"/>
      <c r="N56" s="1245"/>
      <c r="AN56" s="1228"/>
      <c r="AO56" s="1228"/>
      <c r="AP56" s="1228"/>
      <c r="AQ56" s="1228"/>
      <c r="AR56" s="1228"/>
      <c r="AS56" s="1228"/>
      <c r="AT56" s="1228"/>
      <c r="AU56" s="1228"/>
      <c r="AV56" s="1228"/>
      <c r="AW56" s="1228"/>
      <c r="AX56" s="1228"/>
      <c r="AY56" s="1228"/>
      <c r="AZ56" s="1228"/>
      <c r="BA56" s="1228"/>
      <c r="BB56" s="1244"/>
      <c r="BC56" s="1244"/>
      <c r="BD56" s="1244"/>
      <c r="BE56" s="1244"/>
      <c r="BF56" s="1244"/>
      <c r="BG56" s="1244"/>
      <c r="BH56" s="1244"/>
      <c r="BI56" s="1244"/>
      <c r="BJ56" s="1244"/>
      <c r="BK56" s="1244"/>
      <c r="BL56" s="1244"/>
      <c r="BM56" s="1244"/>
      <c r="BN56" s="1244"/>
      <c r="BO56" s="1244"/>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60" customFormat="1" ht="13" x14ac:dyDescent="0.2">
      <c r="B57" s="365"/>
      <c r="G57" s="1240"/>
      <c r="H57" s="1240"/>
      <c r="I57" s="1246"/>
      <c r="J57" s="1246"/>
      <c r="K57" s="1245"/>
      <c r="L57" s="1245"/>
      <c r="M57" s="1245"/>
      <c r="N57" s="1245"/>
      <c r="AM57" s="255"/>
      <c r="AN57" s="1228"/>
      <c r="AO57" s="1228"/>
      <c r="AP57" s="1228"/>
      <c r="AQ57" s="1228"/>
      <c r="AR57" s="1228"/>
      <c r="AS57" s="1228"/>
      <c r="AT57" s="1228"/>
      <c r="AU57" s="1228"/>
      <c r="AV57" s="1228"/>
      <c r="AW57" s="1228"/>
      <c r="AX57" s="1228"/>
      <c r="AY57" s="1228"/>
      <c r="AZ57" s="1228"/>
      <c r="BA57" s="1228"/>
      <c r="BB57" s="1244" t="s">
        <v>584</v>
      </c>
      <c r="BC57" s="1244"/>
      <c r="BD57" s="1244"/>
      <c r="BE57" s="1244"/>
      <c r="BF57" s="1244"/>
      <c r="BG57" s="1244"/>
      <c r="BH57" s="1244"/>
      <c r="BI57" s="1244"/>
      <c r="BJ57" s="1244"/>
      <c r="BK57" s="1244"/>
      <c r="BL57" s="1244"/>
      <c r="BM57" s="1244"/>
      <c r="BN57" s="1244"/>
      <c r="BO57" s="1244"/>
      <c r="BP57" s="1229">
        <v>59.8</v>
      </c>
      <c r="BQ57" s="1229"/>
      <c r="BR57" s="1229"/>
      <c r="BS57" s="1229"/>
      <c r="BT57" s="1229"/>
      <c r="BU57" s="1229"/>
      <c r="BV57" s="1229"/>
      <c r="BW57" s="1229"/>
      <c r="BX57" s="1229">
        <v>60.2</v>
      </c>
      <c r="BY57" s="1229"/>
      <c r="BZ57" s="1229"/>
      <c r="CA57" s="1229"/>
      <c r="CB57" s="1229"/>
      <c r="CC57" s="1229"/>
      <c r="CD57" s="1229"/>
      <c r="CE57" s="1229"/>
      <c r="CF57" s="1229">
        <v>60.1</v>
      </c>
      <c r="CG57" s="1229"/>
      <c r="CH57" s="1229"/>
      <c r="CI57" s="1229"/>
      <c r="CJ57" s="1229"/>
      <c r="CK57" s="1229"/>
      <c r="CL57" s="1229"/>
      <c r="CM57" s="1229"/>
      <c r="CN57" s="1229">
        <v>61.6</v>
      </c>
      <c r="CO57" s="1229"/>
      <c r="CP57" s="1229"/>
      <c r="CQ57" s="1229"/>
      <c r="CR57" s="1229"/>
      <c r="CS57" s="1229"/>
      <c r="CT57" s="1229"/>
      <c r="CU57" s="1229"/>
      <c r="CV57" s="1229">
        <v>61.8</v>
      </c>
      <c r="CW57" s="1229"/>
      <c r="CX57" s="1229"/>
      <c r="CY57" s="1229"/>
      <c r="CZ57" s="1229"/>
      <c r="DA57" s="1229"/>
      <c r="DB57" s="1229"/>
      <c r="DC57" s="1229"/>
      <c r="DD57" s="370"/>
      <c r="DE57" s="365"/>
    </row>
    <row r="58" spans="1:109" s="360" customFormat="1" ht="13" x14ac:dyDescent="0.2">
      <c r="A58" s="255"/>
      <c r="B58" s="365"/>
      <c r="G58" s="1240"/>
      <c r="H58" s="1240"/>
      <c r="I58" s="1246"/>
      <c r="J58" s="1246"/>
      <c r="K58" s="1245"/>
      <c r="L58" s="1245"/>
      <c r="M58" s="1245"/>
      <c r="N58" s="1245"/>
      <c r="AM58" s="255"/>
      <c r="AN58" s="1228"/>
      <c r="AO58" s="1228"/>
      <c r="AP58" s="1228"/>
      <c r="AQ58" s="1228"/>
      <c r="AR58" s="1228"/>
      <c r="AS58" s="1228"/>
      <c r="AT58" s="1228"/>
      <c r="AU58" s="1228"/>
      <c r="AV58" s="1228"/>
      <c r="AW58" s="1228"/>
      <c r="AX58" s="1228"/>
      <c r="AY58" s="1228"/>
      <c r="AZ58" s="1228"/>
      <c r="BA58" s="1228"/>
      <c r="BB58" s="1244"/>
      <c r="BC58" s="1244"/>
      <c r="BD58" s="1244"/>
      <c r="BE58" s="1244"/>
      <c r="BF58" s="1244"/>
      <c r="BG58" s="1244"/>
      <c r="BH58" s="1244"/>
      <c r="BI58" s="1244"/>
      <c r="BJ58" s="1244"/>
      <c r="BK58" s="1244"/>
      <c r="BL58" s="1244"/>
      <c r="BM58" s="1244"/>
      <c r="BN58" s="1244"/>
      <c r="BO58" s="1244"/>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583</v>
      </c>
    </row>
    <row r="64" spans="1:109" ht="13" x14ac:dyDescent="0.2">
      <c r="B64" s="259"/>
      <c r="G64" s="361"/>
      <c r="I64" s="363"/>
      <c r="J64" s="363"/>
      <c r="K64" s="363"/>
      <c r="L64" s="363"/>
      <c r="M64" s="363"/>
      <c r="N64" s="362"/>
      <c r="AM64" s="361"/>
      <c r="AN64" s="361" t="s">
        <v>582</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9" t="s">
        <v>581</v>
      </c>
      <c r="AO65" s="1232"/>
      <c r="AP65" s="1232"/>
      <c r="AQ65" s="1232"/>
      <c r="AR65" s="1232"/>
      <c r="AS65" s="1232"/>
      <c r="AT65" s="1232"/>
      <c r="AU65" s="1232"/>
      <c r="AV65" s="1232"/>
      <c r="AW65" s="1232"/>
      <c r="AX65" s="1232"/>
      <c r="AY65" s="1232"/>
      <c r="AZ65" s="1232"/>
      <c r="BA65" s="1232"/>
      <c r="BB65" s="1232"/>
      <c r="BC65" s="1232"/>
      <c r="BD65" s="1232"/>
      <c r="BE65" s="1232"/>
      <c r="BF65" s="1232"/>
      <c r="BG65" s="1232"/>
      <c r="BH65" s="1232"/>
      <c r="BI65" s="1232"/>
      <c r="BJ65" s="1232"/>
      <c r="BK65" s="1232"/>
      <c r="BL65" s="1232"/>
      <c r="BM65" s="1232"/>
      <c r="BN65" s="1232"/>
      <c r="BO65" s="1232"/>
      <c r="BP65" s="1232"/>
      <c r="BQ65" s="1232"/>
      <c r="BR65" s="1232"/>
      <c r="BS65" s="1232"/>
      <c r="BT65" s="1232"/>
      <c r="BU65" s="1232"/>
      <c r="BV65" s="1232"/>
      <c r="BW65" s="1232"/>
      <c r="BX65" s="1232"/>
      <c r="BY65" s="1232"/>
      <c r="BZ65" s="1232"/>
      <c r="CA65" s="1232"/>
      <c r="CB65" s="1232"/>
      <c r="CC65" s="1232"/>
      <c r="CD65" s="1232"/>
      <c r="CE65" s="1232"/>
      <c r="CF65" s="1232"/>
      <c r="CG65" s="1232"/>
      <c r="CH65" s="1232"/>
      <c r="CI65" s="1232"/>
      <c r="CJ65" s="1232"/>
      <c r="CK65" s="1232"/>
      <c r="CL65" s="1232"/>
      <c r="CM65" s="1232"/>
      <c r="CN65" s="1232"/>
      <c r="CO65" s="1232"/>
      <c r="CP65" s="1232"/>
      <c r="CQ65" s="1232"/>
      <c r="CR65" s="1232"/>
      <c r="CS65" s="1232"/>
      <c r="CT65" s="1232"/>
      <c r="CU65" s="1232"/>
      <c r="CV65" s="1232"/>
      <c r="CW65" s="1232"/>
      <c r="CX65" s="1232"/>
      <c r="CY65" s="1232"/>
      <c r="CZ65" s="1232"/>
      <c r="DA65" s="1232"/>
      <c r="DB65" s="1232"/>
      <c r="DC65" s="1233"/>
    </row>
    <row r="66" spans="2:107" ht="13" x14ac:dyDescent="0.2">
      <c r="B66" s="259"/>
      <c r="AN66" s="1234"/>
      <c r="AO66" s="1235"/>
      <c r="AP66" s="1235"/>
      <c r="AQ66" s="1235"/>
      <c r="AR66" s="1235"/>
      <c r="AS66" s="1235"/>
      <c r="AT66" s="1235"/>
      <c r="AU66" s="1235"/>
      <c r="AV66" s="1235"/>
      <c r="AW66" s="1235"/>
      <c r="AX66" s="1235"/>
      <c r="AY66" s="1235"/>
      <c r="AZ66" s="1235"/>
      <c r="BA66" s="1235"/>
      <c r="BB66" s="1235"/>
      <c r="BC66" s="1235"/>
      <c r="BD66" s="1235"/>
      <c r="BE66" s="1235"/>
      <c r="BF66" s="1235"/>
      <c r="BG66" s="1235"/>
      <c r="BH66" s="1235"/>
      <c r="BI66" s="1235"/>
      <c r="BJ66" s="1235"/>
      <c r="BK66" s="1235"/>
      <c r="BL66" s="1235"/>
      <c r="BM66" s="1235"/>
      <c r="BN66" s="1235"/>
      <c r="BO66" s="1235"/>
      <c r="BP66" s="1235"/>
      <c r="BQ66" s="1235"/>
      <c r="BR66" s="1235"/>
      <c r="BS66" s="1235"/>
      <c r="BT66" s="1235"/>
      <c r="BU66" s="1235"/>
      <c r="BV66" s="1235"/>
      <c r="BW66" s="1235"/>
      <c r="BX66" s="1235"/>
      <c r="BY66" s="1235"/>
      <c r="BZ66" s="1235"/>
      <c r="CA66" s="1235"/>
      <c r="CB66" s="1235"/>
      <c r="CC66" s="1235"/>
      <c r="CD66" s="1235"/>
      <c r="CE66" s="1235"/>
      <c r="CF66" s="1235"/>
      <c r="CG66" s="1235"/>
      <c r="CH66" s="1235"/>
      <c r="CI66" s="1235"/>
      <c r="CJ66" s="1235"/>
      <c r="CK66" s="1235"/>
      <c r="CL66" s="1235"/>
      <c r="CM66" s="1235"/>
      <c r="CN66" s="1235"/>
      <c r="CO66" s="1235"/>
      <c r="CP66" s="1235"/>
      <c r="CQ66" s="1235"/>
      <c r="CR66" s="1235"/>
      <c r="CS66" s="1235"/>
      <c r="CT66" s="1235"/>
      <c r="CU66" s="1235"/>
      <c r="CV66" s="1235"/>
      <c r="CW66" s="1235"/>
      <c r="CX66" s="1235"/>
      <c r="CY66" s="1235"/>
      <c r="CZ66" s="1235"/>
      <c r="DA66" s="1235"/>
      <c r="DB66" s="1235"/>
      <c r="DC66" s="1236"/>
    </row>
    <row r="67" spans="2:107" ht="13" x14ac:dyDescent="0.2">
      <c r="B67" s="259"/>
      <c r="AN67" s="1234"/>
      <c r="AO67" s="1235"/>
      <c r="AP67" s="1235"/>
      <c r="AQ67" s="1235"/>
      <c r="AR67" s="1235"/>
      <c r="AS67" s="1235"/>
      <c r="AT67" s="1235"/>
      <c r="AU67" s="1235"/>
      <c r="AV67" s="1235"/>
      <c r="AW67" s="1235"/>
      <c r="AX67" s="1235"/>
      <c r="AY67" s="1235"/>
      <c r="AZ67" s="1235"/>
      <c r="BA67" s="1235"/>
      <c r="BB67" s="1235"/>
      <c r="BC67" s="1235"/>
      <c r="BD67" s="1235"/>
      <c r="BE67" s="1235"/>
      <c r="BF67" s="1235"/>
      <c r="BG67" s="1235"/>
      <c r="BH67" s="1235"/>
      <c r="BI67" s="1235"/>
      <c r="BJ67" s="1235"/>
      <c r="BK67" s="1235"/>
      <c r="BL67" s="1235"/>
      <c r="BM67" s="1235"/>
      <c r="BN67" s="1235"/>
      <c r="BO67" s="1235"/>
      <c r="BP67" s="1235"/>
      <c r="BQ67" s="1235"/>
      <c r="BR67" s="1235"/>
      <c r="BS67" s="1235"/>
      <c r="BT67" s="1235"/>
      <c r="BU67" s="1235"/>
      <c r="BV67" s="1235"/>
      <c r="BW67" s="1235"/>
      <c r="BX67" s="1235"/>
      <c r="BY67" s="1235"/>
      <c r="BZ67" s="1235"/>
      <c r="CA67" s="1235"/>
      <c r="CB67" s="1235"/>
      <c r="CC67" s="1235"/>
      <c r="CD67" s="1235"/>
      <c r="CE67" s="1235"/>
      <c r="CF67" s="1235"/>
      <c r="CG67" s="1235"/>
      <c r="CH67" s="1235"/>
      <c r="CI67" s="1235"/>
      <c r="CJ67" s="1235"/>
      <c r="CK67" s="1235"/>
      <c r="CL67" s="1235"/>
      <c r="CM67" s="1235"/>
      <c r="CN67" s="1235"/>
      <c r="CO67" s="1235"/>
      <c r="CP67" s="1235"/>
      <c r="CQ67" s="1235"/>
      <c r="CR67" s="1235"/>
      <c r="CS67" s="1235"/>
      <c r="CT67" s="1235"/>
      <c r="CU67" s="1235"/>
      <c r="CV67" s="1235"/>
      <c r="CW67" s="1235"/>
      <c r="CX67" s="1235"/>
      <c r="CY67" s="1235"/>
      <c r="CZ67" s="1235"/>
      <c r="DA67" s="1235"/>
      <c r="DB67" s="1235"/>
      <c r="DC67" s="1236"/>
    </row>
    <row r="68" spans="2:107" ht="13" x14ac:dyDescent="0.2">
      <c r="B68" s="259"/>
      <c r="AN68" s="1234"/>
      <c r="AO68" s="1235"/>
      <c r="AP68" s="1235"/>
      <c r="AQ68" s="1235"/>
      <c r="AR68" s="1235"/>
      <c r="AS68" s="1235"/>
      <c r="AT68" s="1235"/>
      <c r="AU68" s="1235"/>
      <c r="AV68" s="1235"/>
      <c r="AW68" s="1235"/>
      <c r="AX68" s="1235"/>
      <c r="AY68" s="1235"/>
      <c r="AZ68" s="1235"/>
      <c r="BA68" s="1235"/>
      <c r="BB68" s="1235"/>
      <c r="BC68" s="1235"/>
      <c r="BD68" s="1235"/>
      <c r="BE68" s="1235"/>
      <c r="BF68" s="1235"/>
      <c r="BG68" s="1235"/>
      <c r="BH68" s="1235"/>
      <c r="BI68" s="1235"/>
      <c r="BJ68" s="1235"/>
      <c r="BK68" s="1235"/>
      <c r="BL68" s="1235"/>
      <c r="BM68" s="1235"/>
      <c r="BN68" s="1235"/>
      <c r="BO68" s="1235"/>
      <c r="BP68" s="1235"/>
      <c r="BQ68" s="1235"/>
      <c r="BR68" s="1235"/>
      <c r="BS68" s="1235"/>
      <c r="BT68" s="1235"/>
      <c r="BU68" s="1235"/>
      <c r="BV68" s="1235"/>
      <c r="BW68" s="1235"/>
      <c r="BX68" s="1235"/>
      <c r="BY68" s="1235"/>
      <c r="BZ68" s="1235"/>
      <c r="CA68" s="1235"/>
      <c r="CB68" s="1235"/>
      <c r="CC68" s="1235"/>
      <c r="CD68" s="1235"/>
      <c r="CE68" s="1235"/>
      <c r="CF68" s="1235"/>
      <c r="CG68" s="1235"/>
      <c r="CH68" s="1235"/>
      <c r="CI68" s="1235"/>
      <c r="CJ68" s="1235"/>
      <c r="CK68" s="1235"/>
      <c r="CL68" s="1235"/>
      <c r="CM68" s="1235"/>
      <c r="CN68" s="1235"/>
      <c r="CO68" s="1235"/>
      <c r="CP68" s="1235"/>
      <c r="CQ68" s="1235"/>
      <c r="CR68" s="1235"/>
      <c r="CS68" s="1235"/>
      <c r="CT68" s="1235"/>
      <c r="CU68" s="1235"/>
      <c r="CV68" s="1235"/>
      <c r="CW68" s="1235"/>
      <c r="CX68" s="1235"/>
      <c r="CY68" s="1235"/>
      <c r="CZ68" s="1235"/>
      <c r="DA68" s="1235"/>
      <c r="DB68" s="1235"/>
      <c r="DC68" s="1236"/>
    </row>
    <row r="69" spans="2:107" ht="13" x14ac:dyDescent="0.2">
      <c r="B69" s="259"/>
      <c r="AN69" s="1237"/>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9"/>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580</v>
      </c>
    </row>
    <row r="72" spans="2:107" ht="13" x14ac:dyDescent="0.2">
      <c r="B72" s="259"/>
      <c r="G72" s="1240"/>
      <c r="H72" s="1240"/>
      <c r="I72" s="1240"/>
      <c r="J72" s="1240"/>
      <c r="K72" s="354"/>
      <c r="L72" s="354"/>
      <c r="M72" s="353"/>
      <c r="N72" s="353"/>
      <c r="AN72" s="1241"/>
      <c r="AO72" s="1242"/>
      <c r="AP72" s="1242"/>
      <c r="AQ72" s="1242"/>
      <c r="AR72" s="1242"/>
      <c r="AS72" s="1242"/>
      <c r="AT72" s="1242"/>
      <c r="AU72" s="1242"/>
      <c r="AV72" s="1242"/>
      <c r="AW72" s="1242"/>
      <c r="AX72" s="1242"/>
      <c r="AY72" s="1242"/>
      <c r="AZ72" s="1242"/>
      <c r="BA72" s="1242"/>
      <c r="BB72" s="1242"/>
      <c r="BC72" s="1242"/>
      <c r="BD72" s="1242"/>
      <c r="BE72" s="1242"/>
      <c r="BF72" s="1242"/>
      <c r="BG72" s="1242"/>
      <c r="BH72" s="1242"/>
      <c r="BI72" s="1242"/>
      <c r="BJ72" s="1242"/>
      <c r="BK72" s="1242"/>
      <c r="BL72" s="1242"/>
      <c r="BM72" s="1242"/>
      <c r="BN72" s="1242"/>
      <c r="BO72" s="1243"/>
      <c r="BP72" s="1228" t="s">
        <v>534</v>
      </c>
      <c r="BQ72" s="1228"/>
      <c r="BR72" s="1228"/>
      <c r="BS72" s="1228"/>
      <c r="BT72" s="1228"/>
      <c r="BU72" s="1228"/>
      <c r="BV72" s="1228"/>
      <c r="BW72" s="1228"/>
      <c r="BX72" s="1228" t="s">
        <v>535</v>
      </c>
      <c r="BY72" s="1228"/>
      <c r="BZ72" s="1228"/>
      <c r="CA72" s="1228"/>
      <c r="CB72" s="1228"/>
      <c r="CC72" s="1228"/>
      <c r="CD72" s="1228"/>
      <c r="CE72" s="1228"/>
      <c r="CF72" s="1228" t="s">
        <v>536</v>
      </c>
      <c r="CG72" s="1228"/>
      <c r="CH72" s="1228"/>
      <c r="CI72" s="1228"/>
      <c r="CJ72" s="1228"/>
      <c r="CK72" s="1228"/>
      <c r="CL72" s="1228"/>
      <c r="CM72" s="1228"/>
      <c r="CN72" s="1228" t="s">
        <v>537</v>
      </c>
      <c r="CO72" s="1228"/>
      <c r="CP72" s="1228"/>
      <c r="CQ72" s="1228"/>
      <c r="CR72" s="1228"/>
      <c r="CS72" s="1228"/>
      <c r="CT72" s="1228"/>
      <c r="CU72" s="1228"/>
      <c r="CV72" s="1228" t="s">
        <v>538</v>
      </c>
      <c r="CW72" s="1228"/>
      <c r="CX72" s="1228"/>
      <c r="CY72" s="1228"/>
      <c r="CZ72" s="1228"/>
      <c r="DA72" s="1228"/>
      <c r="DB72" s="1228"/>
      <c r="DC72" s="1228"/>
    </row>
    <row r="73" spans="2:107" ht="13" x14ac:dyDescent="0.2">
      <c r="B73" s="259"/>
      <c r="G73" s="1230"/>
      <c r="H73" s="1230"/>
      <c r="I73" s="1230"/>
      <c r="J73" s="1230"/>
      <c r="K73" s="1248"/>
      <c r="L73" s="1248"/>
      <c r="M73" s="1248"/>
      <c r="N73" s="1248"/>
      <c r="AM73" s="352"/>
      <c r="AN73" s="1244" t="s">
        <v>579</v>
      </c>
      <c r="AO73" s="1244"/>
      <c r="AP73" s="1244"/>
      <c r="AQ73" s="1244"/>
      <c r="AR73" s="1244"/>
      <c r="AS73" s="1244"/>
      <c r="AT73" s="1244"/>
      <c r="AU73" s="1244"/>
      <c r="AV73" s="1244"/>
      <c r="AW73" s="1244"/>
      <c r="AX73" s="1244"/>
      <c r="AY73" s="1244"/>
      <c r="AZ73" s="1244"/>
      <c r="BA73" s="1244"/>
      <c r="BB73" s="1244" t="s">
        <v>577</v>
      </c>
      <c r="BC73" s="1244"/>
      <c r="BD73" s="1244"/>
      <c r="BE73" s="1244"/>
      <c r="BF73" s="1244"/>
      <c r="BG73" s="1244"/>
      <c r="BH73" s="1244"/>
      <c r="BI73" s="1244"/>
      <c r="BJ73" s="1244"/>
      <c r="BK73" s="1244"/>
      <c r="BL73" s="1244"/>
      <c r="BM73" s="1244"/>
      <c r="BN73" s="1244"/>
      <c r="BO73" s="1244"/>
      <c r="BP73" s="1229"/>
      <c r="BQ73" s="1229"/>
      <c r="BR73" s="1229"/>
      <c r="BS73" s="1229"/>
      <c r="BT73" s="1229"/>
      <c r="BU73" s="1229"/>
      <c r="BV73" s="1229"/>
      <c r="BW73" s="1229"/>
      <c r="BX73" s="1229"/>
      <c r="BY73" s="1229"/>
      <c r="BZ73" s="1229"/>
      <c r="CA73" s="1229"/>
      <c r="CB73" s="1229"/>
      <c r="CC73" s="1229"/>
      <c r="CD73" s="1229"/>
      <c r="CE73" s="1229"/>
      <c r="CF73" s="1229"/>
      <c r="CG73" s="1229"/>
      <c r="CH73" s="1229"/>
      <c r="CI73" s="1229"/>
      <c r="CJ73" s="1229"/>
      <c r="CK73" s="1229"/>
      <c r="CL73" s="1229"/>
      <c r="CM73" s="1229"/>
      <c r="CN73" s="1229"/>
      <c r="CO73" s="1229"/>
      <c r="CP73" s="1229"/>
      <c r="CQ73" s="1229"/>
      <c r="CR73" s="1229"/>
      <c r="CS73" s="1229"/>
      <c r="CT73" s="1229"/>
      <c r="CU73" s="1229"/>
      <c r="CV73" s="1229"/>
      <c r="CW73" s="1229"/>
      <c r="CX73" s="1229"/>
      <c r="CY73" s="1229"/>
      <c r="CZ73" s="1229"/>
      <c r="DA73" s="1229"/>
      <c r="DB73" s="1229"/>
      <c r="DC73" s="1229"/>
    </row>
    <row r="74" spans="2:107" ht="13" x14ac:dyDescent="0.2">
      <c r="B74" s="259"/>
      <c r="G74" s="1230"/>
      <c r="H74" s="1230"/>
      <c r="I74" s="1230"/>
      <c r="J74" s="1230"/>
      <c r="K74" s="1248"/>
      <c r="L74" s="1248"/>
      <c r="M74" s="1248"/>
      <c r="N74" s="1248"/>
      <c r="AM74" s="352"/>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 x14ac:dyDescent="0.2">
      <c r="B75" s="259"/>
      <c r="G75" s="1230"/>
      <c r="H75" s="1230"/>
      <c r="I75" s="1240"/>
      <c r="J75" s="1240"/>
      <c r="K75" s="1245"/>
      <c r="L75" s="1245"/>
      <c r="M75" s="1245"/>
      <c r="N75" s="1245"/>
      <c r="AM75" s="352"/>
      <c r="AN75" s="1244"/>
      <c r="AO75" s="1244"/>
      <c r="AP75" s="1244"/>
      <c r="AQ75" s="1244"/>
      <c r="AR75" s="1244"/>
      <c r="AS75" s="1244"/>
      <c r="AT75" s="1244"/>
      <c r="AU75" s="1244"/>
      <c r="AV75" s="1244"/>
      <c r="AW75" s="1244"/>
      <c r="AX75" s="1244"/>
      <c r="AY75" s="1244"/>
      <c r="AZ75" s="1244"/>
      <c r="BA75" s="1244"/>
      <c r="BB75" s="1244" t="s">
        <v>576</v>
      </c>
      <c r="BC75" s="1244"/>
      <c r="BD75" s="1244"/>
      <c r="BE75" s="1244"/>
      <c r="BF75" s="1244"/>
      <c r="BG75" s="1244"/>
      <c r="BH75" s="1244"/>
      <c r="BI75" s="1244"/>
      <c r="BJ75" s="1244"/>
      <c r="BK75" s="1244"/>
      <c r="BL75" s="1244"/>
      <c r="BM75" s="1244"/>
      <c r="BN75" s="1244"/>
      <c r="BO75" s="1244"/>
      <c r="BP75" s="1229">
        <v>12.2</v>
      </c>
      <c r="BQ75" s="1229"/>
      <c r="BR75" s="1229"/>
      <c r="BS75" s="1229"/>
      <c r="BT75" s="1229"/>
      <c r="BU75" s="1229"/>
      <c r="BV75" s="1229"/>
      <c r="BW75" s="1229"/>
      <c r="BX75" s="1229">
        <v>11.6</v>
      </c>
      <c r="BY75" s="1229"/>
      <c r="BZ75" s="1229"/>
      <c r="CA75" s="1229"/>
      <c r="CB75" s="1229"/>
      <c r="CC75" s="1229"/>
      <c r="CD75" s="1229"/>
      <c r="CE75" s="1229"/>
      <c r="CF75" s="1229">
        <v>11.2</v>
      </c>
      <c r="CG75" s="1229"/>
      <c r="CH75" s="1229"/>
      <c r="CI75" s="1229"/>
      <c r="CJ75" s="1229"/>
      <c r="CK75" s="1229"/>
      <c r="CL75" s="1229"/>
      <c r="CM75" s="1229"/>
      <c r="CN75" s="1229">
        <v>9.6</v>
      </c>
      <c r="CO75" s="1229"/>
      <c r="CP75" s="1229"/>
      <c r="CQ75" s="1229"/>
      <c r="CR75" s="1229"/>
      <c r="CS75" s="1229"/>
      <c r="CT75" s="1229"/>
      <c r="CU75" s="1229"/>
      <c r="CV75" s="1229">
        <v>9.3000000000000007</v>
      </c>
      <c r="CW75" s="1229"/>
      <c r="CX75" s="1229"/>
      <c r="CY75" s="1229"/>
      <c r="CZ75" s="1229"/>
      <c r="DA75" s="1229"/>
      <c r="DB75" s="1229"/>
      <c r="DC75" s="1229"/>
    </row>
    <row r="76" spans="2:107" ht="13" x14ac:dyDescent="0.2">
      <c r="B76" s="259"/>
      <c r="G76" s="1230"/>
      <c r="H76" s="1230"/>
      <c r="I76" s="1240"/>
      <c r="J76" s="1240"/>
      <c r="K76" s="1245"/>
      <c r="L76" s="1245"/>
      <c r="M76" s="1245"/>
      <c r="N76" s="1245"/>
      <c r="AM76" s="352"/>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 x14ac:dyDescent="0.2">
      <c r="B77" s="259"/>
      <c r="G77" s="1240"/>
      <c r="H77" s="1240"/>
      <c r="I77" s="1240"/>
      <c r="J77" s="1240"/>
      <c r="K77" s="1248"/>
      <c r="L77" s="1248"/>
      <c r="M77" s="1248"/>
      <c r="N77" s="1248"/>
      <c r="AN77" s="1228" t="s">
        <v>578</v>
      </c>
      <c r="AO77" s="1228"/>
      <c r="AP77" s="1228"/>
      <c r="AQ77" s="1228"/>
      <c r="AR77" s="1228"/>
      <c r="AS77" s="1228"/>
      <c r="AT77" s="1228"/>
      <c r="AU77" s="1228"/>
      <c r="AV77" s="1228"/>
      <c r="AW77" s="1228"/>
      <c r="AX77" s="1228"/>
      <c r="AY77" s="1228"/>
      <c r="AZ77" s="1228"/>
      <c r="BA77" s="1228"/>
      <c r="BB77" s="1244" t="s">
        <v>577</v>
      </c>
      <c r="BC77" s="1244"/>
      <c r="BD77" s="1244"/>
      <c r="BE77" s="1244"/>
      <c r="BF77" s="1244"/>
      <c r="BG77" s="1244"/>
      <c r="BH77" s="1244"/>
      <c r="BI77" s="1244"/>
      <c r="BJ77" s="1244"/>
      <c r="BK77" s="1244"/>
      <c r="BL77" s="1244"/>
      <c r="BM77" s="1244"/>
      <c r="BN77" s="1244"/>
      <c r="BO77" s="1244"/>
      <c r="BP77" s="1229">
        <v>18.399999999999999</v>
      </c>
      <c r="BQ77" s="1229"/>
      <c r="BR77" s="1229"/>
      <c r="BS77" s="1229"/>
      <c r="BT77" s="1229"/>
      <c r="BU77" s="1229"/>
      <c r="BV77" s="1229"/>
      <c r="BW77" s="1229"/>
      <c r="BX77" s="1229">
        <v>13.5</v>
      </c>
      <c r="BY77" s="1229"/>
      <c r="BZ77" s="1229"/>
      <c r="CA77" s="1229"/>
      <c r="CB77" s="1229"/>
      <c r="CC77" s="1229"/>
      <c r="CD77" s="1229"/>
      <c r="CE77" s="1229"/>
      <c r="CF77" s="1229">
        <v>1.5</v>
      </c>
      <c r="CG77" s="1229"/>
      <c r="CH77" s="1229"/>
      <c r="CI77" s="1229"/>
      <c r="CJ77" s="1229"/>
      <c r="CK77" s="1229"/>
      <c r="CL77" s="1229"/>
      <c r="CM77" s="1229"/>
      <c r="CN77" s="1229">
        <v>0</v>
      </c>
      <c r="CO77" s="1229"/>
      <c r="CP77" s="1229"/>
      <c r="CQ77" s="1229"/>
      <c r="CR77" s="1229"/>
      <c r="CS77" s="1229"/>
      <c r="CT77" s="1229"/>
      <c r="CU77" s="1229"/>
      <c r="CV77" s="1229">
        <v>0</v>
      </c>
      <c r="CW77" s="1229"/>
      <c r="CX77" s="1229"/>
      <c r="CY77" s="1229"/>
      <c r="CZ77" s="1229"/>
      <c r="DA77" s="1229"/>
      <c r="DB77" s="1229"/>
      <c r="DC77" s="1229"/>
    </row>
    <row r="78" spans="2:107" ht="13" x14ac:dyDescent="0.2">
      <c r="B78" s="259"/>
      <c r="G78" s="1240"/>
      <c r="H78" s="1240"/>
      <c r="I78" s="1240"/>
      <c r="J78" s="1240"/>
      <c r="K78" s="1248"/>
      <c r="L78" s="1248"/>
      <c r="M78" s="1248"/>
      <c r="N78" s="1248"/>
      <c r="AN78" s="1228"/>
      <c r="AO78" s="1228"/>
      <c r="AP78" s="1228"/>
      <c r="AQ78" s="1228"/>
      <c r="AR78" s="1228"/>
      <c r="AS78" s="1228"/>
      <c r="AT78" s="1228"/>
      <c r="AU78" s="1228"/>
      <c r="AV78" s="1228"/>
      <c r="AW78" s="1228"/>
      <c r="AX78" s="1228"/>
      <c r="AY78" s="1228"/>
      <c r="AZ78" s="1228"/>
      <c r="BA78" s="1228"/>
      <c r="BB78" s="1244"/>
      <c r="BC78" s="1244"/>
      <c r="BD78" s="1244"/>
      <c r="BE78" s="1244"/>
      <c r="BF78" s="1244"/>
      <c r="BG78" s="1244"/>
      <c r="BH78" s="1244"/>
      <c r="BI78" s="1244"/>
      <c r="BJ78" s="1244"/>
      <c r="BK78" s="1244"/>
      <c r="BL78" s="1244"/>
      <c r="BM78" s="1244"/>
      <c r="BN78" s="1244"/>
      <c r="BO78" s="1244"/>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 x14ac:dyDescent="0.2">
      <c r="B79" s="259"/>
      <c r="G79" s="1240"/>
      <c r="H79" s="1240"/>
      <c r="I79" s="1246"/>
      <c r="J79" s="1246"/>
      <c r="K79" s="1250"/>
      <c r="L79" s="1250"/>
      <c r="M79" s="1250"/>
      <c r="N79" s="1250"/>
      <c r="AN79" s="1228"/>
      <c r="AO79" s="1228"/>
      <c r="AP79" s="1228"/>
      <c r="AQ79" s="1228"/>
      <c r="AR79" s="1228"/>
      <c r="AS79" s="1228"/>
      <c r="AT79" s="1228"/>
      <c r="AU79" s="1228"/>
      <c r="AV79" s="1228"/>
      <c r="AW79" s="1228"/>
      <c r="AX79" s="1228"/>
      <c r="AY79" s="1228"/>
      <c r="AZ79" s="1228"/>
      <c r="BA79" s="1228"/>
      <c r="BB79" s="1244" t="s">
        <v>576</v>
      </c>
      <c r="BC79" s="1244"/>
      <c r="BD79" s="1244"/>
      <c r="BE79" s="1244"/>
      <c r="BF79" s="1244"/>
      <c r="BG79" s="1244"/>
      <c r="BH79" s="1244"/>
      <c r="BI79" s="1244"/>
      <c r="BJ79" s="1244"/>
      <c r="BK79" s="1244"/>
      <c r="BL79" s="1244"/>
      <c r="BM79" s="1244"/>
      <c r="BN79" s="1244"/>
      <c r="BO79" s="1244"/>
      <c r="BP79" s="1229">
        <v>5</v>
      </c>
      <c r="BQ79" s="1229"/>
      <c r="BR79" s="1229"/>
      <c r="BS79" s="1229"/>
      <c r="BT79" s="1229"/>
      <c r="BU79" s="1229"/>
      <c r="BV79" s="1229"/>
      <c r="BW79" s="1229"/>
      <c r="BX79" s="1229">
        <v>4.3</v>
      </c>
      <c r="BY79" s="1229"/>
      <c r="BZ79" s="1229"/>
      <c r="CA79" s="1229"/>
      <c r="CB79" s="1229"/>
      <c r="CC79" s="1229"/>
      <c r="CD79" s="1229"/>
      <c r="CE79" s="1229"/>
      <c r="CF79" s="1229">
        <v>3.9</v>
      </c>
      <c r="CG79" s="1229"/>
      <c r="CH79" s="1229"/>
      <c r="CI79" s="1229"/>
      <c r="CJ79" s="1229"/>
      <c r="CK79" s="1229"/>
      <c r="CL79" s="1229"/>
      <c r="CM79" s="1229"/>
      <c r="CN79" s="1229">
        <v>3.8</v>
      </c>
      <c r="CO79" s="1229"/>
      <c r="CP79" s="1229"/>
      <c r="CQ79" s="1229"/>
      <c r="CR79" s="1229"/>
      <c r="CS79" s="1229"/>
      <c r="CT79" s="1229"/>
      <c r="CU79" s="1229"/>
      <c r="CV79" s="1229">
        <v>3.9</v>
      </c>
      <c r="CW79" s="1229"/>
      <c r="CX79" s="1229"/>
      <c r="CY79" s="1229"/>
      <c r="CZ79" s="1229"/>
      <c r="DA79" s="1229"/>
      <c r="DB79" s="1229"/>
      <c r="DC79" s="1229"/>
    </row>
    <row r="80" spans="2:107" ht="13" x14ac:dyDescent="0.2">
      <c r="B80" s="259"/>
      <c r="G80" s="1240"/>
      <c r="H80" s="1240"/>
      <c r="I80" s="1246"/>
      <c r="J80" s="1246"/>
      <c r="K80" s="1250"/>
      <c r="L80" s="1250"/>
      <c r="M80" s="1250"/>
      <c r="N80" s="1250"/>
      <c r="AN80" s="1228"/>
      <c r="AO80" s="1228"/>
      <c r="AP80" s="1228"/>
      <c r="AQ80" s="1228"/>
      <c r="AR80" s="1228"/>
      <c r="AS80" s="1228"/>
      <c r="AT80" s="1228"/>
      <c r="AU80" s="1228"/>
      <c r="AV80" s="1228"/>
      <c r="AW80" s="1228"/>
      <c r="AX80" s="1228"/>
      <c r="AY80" s="1228"/>
      <c r="AZ80" s="1228"/>
      <c r="BA80" s="1228"/>
      <c r="BB80" s="1244"/>
      <c r="BC80" s="1244"/>
      <c r="BD80" s="1244"/>
      <c r="BE80" s="1244"/>
      <c r="BF80" s="1244"/>
      <c r="BG80" s="1244"/>
      <c r="BH80" s="1244"/>
      <c r="BI80" s="1244"/>
      <c r="BJ80" s="1244"/>
      <c r="BK80" s="1244"/>
      <c r="BL80" s="1244"/>
      <c r="BM80" s="1244"/>
      <c r="BN80" s="1244"/>
      <c r="BO80" s="1244"/>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PQgrE7qAN38vu+DpcNcNzNRhHxLYvtm8NzPXSpzupVv/mLi0FzP8LFYYX1lmXEasR33jEx8qhzlst674kzvX0g==" saltValue="HgB41XXsxIYeBBKrVS8XY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87225-1286-4504-9706-FD2B9A9BAD5F}">
  <sheetPr>
    <pageSetUpPr fitToPage="1"/>
  </sheetPr>
  <dimension ref="A1:DR125"/>
  <sheetViews>
    <sheetView showGridLines="0" tabSelected="1" topLeftCell="A49" zoomScale="50" zoomScaleNormal="5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484</v>
      </c>
    </row>
  </sheetData>
  <sheetProtection algorithmName="SHA-512" hashValue="UaKBeWaQhB5Ik1BqlDwXd68xvezyOmAdsUnFvVjQLP21g1/IjYvKPiDLpd7RhLeCriqLsXQhJxyXl6tBdj+BPw==" saltValue="GIaB/fwvFs/E75gHnfXz0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CFAE7-32AD-4401-B4A0-418050CE238D}">
  <sheetPr>
    <pageSetUpPr fitToPage="1"/>
  </sheetPr>
  <dimension ref="A1:DR125"/>
  <sheetViews>
    <sheetView showGridLines="0" tabSelected="1" topLeftCell="A49" zoomScale="50" zoomScaleNormal="5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484</v>
      </c>
    </row>
  </sheetData>
  <sheetProtection algorithmName="SHA-512" hashValue="TmTmV4I36CGaviDgiTXcEGmEK+4N9h++SML37S3WQtZt+fLFjUrsDhpTahDqEJ63OcMUz232Dd5JS+Oes0Ah3A==" saltValue="AybmRcV4vI06NGLEw04sD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533</v>
      </c>
      <c r="G2" s="149"/>
      <c r="H2" s="150"/>
    </row>
    <row r="3" spans="1:8" x14ac:dyDescent="0.2">
      <c r="A3" s="146" t="s">
        <v>526</v>
      </c>
      <c r="B3" s="151"/>
      <c r="C3" s="152"/>
      <c r="D3" s="153">
        <v>74352</v>
      </c>
      <c r="E3" s="154"/>
      <c r="F3" s="155">
        <v>56662</v>
      </c>
      <c r="G3" s="156"/>
      <c r="H3" s="157"/>
    </row>
    <row r="4" spans="1:8" x14ac:dyDescent="0.2">
      <c r="A4" s="158"/>
      <c r="B4" s="159"/>
      <c r="C4" s="160"/>
      <c r="D4" s="161">
        <v>47672</v>
      </c>
      <c r="E4" s="162"/>
      <c r="F4" s="163">
        <v>34709</v>
      </c>
      <c r="G4" s="164"/>
      <c r="H4" s="165"/>
    </row>
    <row r="5" spans="1:8" x14ac:dyDescent="0.2">
      <c r="A5" s="146" t="s">
        <v>528</v>
      </c>
      <c r="B5" s="151"/>
      <c r="C5" s="152"/>
      <c r="D5" s="153">
        <v>48142</v>
      </c>
      <c r="E5" s="154"/>
      <c r="F5" s="155">
        <v>60285</v>
      </c>
      <c r="G5" s="156"/>
      <c r="H5" s="157"/>
    </row>
    <row r="6" spans="1:8" x14ac:dyDescent="0.2">
      <c r="A6" s="158"/>
      <c r="B6" s="159"/>
      <c r="C6" s="160"/>
      <c r="D6" s="161">
        <v>25877</v>
      </c>
      <c r="E6" s="162"/>
      <c r="F6" s="163">
        <v>36445</v>
      </c>
      <c r="G6" s="164"/>
      <c r="H6" s="165"/>
    </row>
    <row r="7" spans="1:8" x14ac:dyDescent="0.2">
      <c r="A7" s="146" t="s">
        <v>529</v>
      </c>
      <c r="B7" s="151"/>
      <c r="C7" s="152"/>
      <c r="D7" s="153">
        <v>40145</v>
      </c>
      <c r="E7" s="154"/>
      <c r="F7" s="155">
        <v>52714</v>
      </c>
      <c r="G7" s="156"/>
      <c r="H7" s="157"/>
    </row>
    <row r="8" spans="1:8" x14ac:dyDescent="0.2">
      <c r="A8" s="158"/>
      <c r="B8" s="159"/>
      <c r="C8" s="160"/>
      <c r="D8" s="161">
        <v>17521</v>
      </c>
      <c r="E8" s="162"/>
      <c r="F8" s="163">
        <v>29032</v>
      </c>
      <c r="G8" s="164"/>
      <c r="H8" s="165"/>
    </row>
    <row r="9" spans="1:8" x14ac:dyDescent="0.2">
      <c r="A9" s="146" t="s">
        <v>530</v>
      </c>
      <c r="B9" s="151"/>
      <c r="C9" s="152"/>
      <c r="D9" s="153">
        <v>35464</v>
      </c>
      <c r="E9" s="154"/>
      <c r="F9" s="155">
        <v>46001</v>
      </c>
      <c r="G9" s="156"/>
      <c r="H9" s="157"/>
    </row>
    <row r="10" spans="1:8" x14ac:dyDescent="0.2">
      <c r="A10" s="158"/>
      <c r="B10" s="159"/>
      <c r="C10" s="160"/>
      <c r="D10" s="161">
        <v>18605</v>
      </c>
      <c r="E10" s="162"/>
      <c r="F10" s="163">
        <v>27974</v>
      </c>
      <c r="G10" s="164"/>
      <c r="H10" s="165"/>
    </row>
    <row r="11" spans="1:8" x14ac:dyDescent="0.2">
      <c r="A11" s="146" t="s">
        <v>531</v>
      </c>
      <c r="B11" s="151"/>
      <c r="C11" s="152"/>
      <c r="D11" s="153">
        <v>33224</v>
      </c>
      <c r="E11" s="154"/>
      <c r="F11" s="155">
        <v>52878</v>
      </c>
      <c r="G11" s="156"/>
      <c r="H11" s="157"/>
    </row>
    <row r="12" spans="1:8" x14ac:dyDescent="0.2">
      <c r="A12" s="158"/>
      <c r="B12" s="159"/>
      <c r="C12" s="166"/>
      <c r="D12" s="161">
        <v>16052</v>
      </c>
      <c r="E12" s="162"/>
      <c r="F12" s="163">
        <v>32136</v>
      </c>
      <c r="G12" s="164"/>
      <c r="H12" s="165"/>
    </row>
    <row r="13" spans="1:8" x14ac:dyDescent="0.2">
      <c r="A13" s="146"/>
      <c r="B13" s="151"/>
      <c r="C13" s="152"/>
      <c r="D13" s="153">
        <v>46265</v>
      </c>
      <c r="E13" s="154"/>
      <c r="F13" s="155">
        <v>53708</v>
      </c>
      <c r="G13" s="167"/>
      <c r="H13" s="157"/>
    </row>
    <row r="14" spans="1:8" x14ac:dyDescent="0.2">
      <c r="A14" s="158"/>
      <c r="B14" s="159"/>
      <c r="C14" s="160"/>
      <c r="D14" s="161">
        <v>25145</v>
      </c>
      <c r="E14" s="162"/>
      <c r="F14" s="163">
        <v>32059</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7.39</v>
      </c>
      <c r="C19" s="168">
        <f>ROUND(VALUE(SUBSTITUTE(実質収支比率等に係る経年分析!G$48,"▲","-")),2)</f>
        <v>8.93</v>
      </c>
      <c r="D19" s="168">
        <f>ROUND(VALUE(SUBSTITUTE(実質収支比率等に係る経年分析!H$48,"▲","-")),2)</f>
        <v>12.3</v>
      </c>
      <c r="E19" s="168">
        <f>ROUND(VALUE(SUBSTITUTE(実質収支比率等に係る経年分析!I$48,"▲","-")),2)</f>
        <v>10.210000000000001</v>
      </c>
      <c r="F19" s="168">
        <f>ROUND(VALUE(SUBSTITUTE(実質収支比率等に係る経年分析!J$48,"▲","-")),2)</f>
        <v>9.49</v>
      </c>
    </row>
    <row r="20" spans="1:11" x14ac:dyDescent="0.2">
      <c r="A20" s="168" t="s">
        <v>53</v>
      </c>
      <c r="B20" s="168">
        <f>ROUND(VALUE(SUBSTITUTE(実質収支比率等に係る経年分析!F$47,"▲","-")),2)</f>
        <v>30.74</v>
      </c>
      <c r="C20" s="168">
        <f>ROUND(VALUE(SUBSTITUTE(実質収支比率等に係る経年分析!G$47,"▲","-")),2)</f>
        <v>31.32</v>
      </c>
      <c r="D20" s="168">
        <f>ROUND(VALUE(SUBSTITUTE(実質収支比率等に係る経年分析!H$47,"▲","-")),2)</f>
        <v>34.880000000000003</v>
      </c>
      <c r="E20" s="168">
        <f>ROUND(VALUE(SUBSTITUTE(実質収支比率等に係る経年分析!I$47,"▲","-")),2)</f>
        <v>37.619999999999997</v>
      </c>
      <c r="F20" s="168">
        <f>ROUND(VALUE(SUBSTITUTE(実質収支比率等に係る経年分析!J$47,"▲","-")),2)</f>
        <v>36.99</v>
      </c>
    </row>
    <row r="21" spans="1:11" x14ac:dyDescent="0.2">
      <c r="A21" s="168" t="s">
        <v>54</v>
      </c>
      <c r="B21" s="168">
        <f>IF(ISNUMBER(VALUE(SUBSTITUTE(実質収支比率等に係る経年分析!F$49,"▲","-"))),ROUND(VALUE(SUBSTITUTE(実質収支比率等に係る経年分析!F$49,"▲","-")),2),NA())</f>
        <v>0.39</v>
      </c>
      <c r="C21" s="168">
        <f>IF(ISNUMBER(VALUE(SUBSTITUTE(実質収支比率等に係る経年分析!G$49,"▲","-"))),ROUND(VALUE(SUBSTITUTE(実質収支比率等に係る経年分析!G$49,"▲","-")),2),NA())</f>
        <v>2.16</v>
      </c>
      <c r="D21" s="168">
        <f>IF(ISNUMBER(VALUE(SUBSTITUTE(実質収支比率等に係る経年分析!H$49,"▲","-"))),ROUND(VALUE(SUBSTITUTE(実質収支比率等に係る経年分析!H$49,"▲","-")),2),NA())</f>
        <v>7.65</v>
      </c>
      <c r="E21" s="168">
        <f>IF(ISNUMBER(VALUE(SUBSTITUTE(実質収支比率等に係る経年分析!I$49,"▲","-"))),ROUND(VALUE(SUBSTITUTE(実質収支比率等に係る経年分析!I$49,"▲","-")),2),NA())</f>
        <v>0.96</v>
      </c>
      <c r="F21" s="168">
        <f>IF(ISNUMBER(VALUE(SUBSTITUTE(実質収支比率等に係る経年分析!J$49,"▲","-"))),ROUND(VALUE(SUBSTITUTE(実質収支比率等に係る経年分析!J$49,"▲","-")),2),NA())</f>
        <v>-4.28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1.68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1.59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1.49</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0.04</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0.14000000000000001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0.14000000000000001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0.14000000000000001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0.15</v>
      </c>
    </row>
    <row r="30" spans="1:11" x14ac:dyDescent="0.2">
      <c r="A30" s="169" t="str">
        <f>IF(連結実質赤字比率に係る赤字・黒字の構成分析!C$40="",NA(),連結実質赤字比率に係る赤字・黒字の構成分析!C$40)</f>
        <v>簡易水道事業特別会計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7.0000000000000007E-2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0.16</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0.56999999999999995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0.64</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1.1299999999999999</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2.16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2.4700000000000002</v>
      </c>
    </row>
    <row r="34" spans="1:16" x14ac:dyDescent="0.2">
      <c r="A34" s="169" t="str">
        <f>IF(連結実質赤字比率に係る赤字・黒字の構成分析!C$36="",NA(),連結実質赤字比率に係る赤字・黒字の構成分析!C$36)</f>
        <v>工業用水道事業会計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0.28999999999999998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0.28999999999999998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0.28000000000000003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5.42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5.88</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7.91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8.23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8.26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7.14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7.63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7.38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8.91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12.28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10.19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9.4700000000000006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9432</v>
      </c>
      <c r="E42" s="170"/>
      <c r="F42" s="170"/>
      <c r="G42" s="170">
        <f>'実質公債費比率（分子）の構造'!L$52</f>
        <v>9087</v>
      </c>
      <c r="H42" s="170"/>
      <c r="I42" s="170"/>
      <c r="J42" s="170">
        <f>'実質公債費比率（分子）の構造'!M$52</f>
        <v>8703</v>
      </c>
      <c r="K42" s="170"/>
      <c r="L42" s="170"/>
      <c r="M42" s="170">
        <f>'実質公債費比率（分子）の構造'!N$52</f>
        <v>9671</v>
      </c>
      <c r="N42" s="170"/>
      <c r="O42" s="170"/>
      <c r="P42" s="170">
        <f>'実質公債費比率（分子）の構造'!O$52</f>
        <v>7714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65</v>
      </c>
      <c r="C44" s="170"/>
      <c r="D44" s="170"/>
      <c r="E44" s="170">
        <f>'実質公債費比率（分子）の構造'!L$50</f>
        <v>56</v>
      </c>
      <c r="F44" s="170"/>
      <c r="G44" s="170"/>
      <c r="H44" s="170">
        <f>'実質公債費比率（分子）の構造'!M$50</f>
        <v>55</v>
      </c>
      <c r="I44" s="170"/>
      <c r="J44" s="170"/>
      <c r="K44" s="170">
        <f>'実質公債費比率（分子）の構造'!N$50</f>
        <v>55</v>
      </c>
      <c r="L44" s="170"/>
      <c r="M44" s="170"/>
      <c r="N44" s="170">
        <f>'実質公債費比率（分子）の構造'!O$50</f>
        <v>55</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1980</v>
      </c>
      <c r="C46" s="170"/>
      <c r="D46" s="170"/>
      <c r="E46" s="170">
        <f>'実質公債費比率（分子）の構造'!L$48</f>
        <v>1659</v>
      </c>
      <c r="F46" s="170"/>
      <c r="G46" s="170"/>
      <c r="H46" s="170">
        <f>'実質公債費比率（分子）の構造'!M$48</f>
        <v>1547</v>
      </c>
      <c r="I46" s="170"/>
      <c r="J46" s="170"/>
      <c r="K46" s="170">
        <f>'実質公債費比率（分子）の構造'!N$48</f>
        <v>1537</v>
      </c>
      <c r="L46" s="170"/>
      <c r="M46" s="170"/>
      <c r="N46" s="170">
        <f>'実質公債費比率（分子）の構造'!O$48</f>
        <v>1672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11648</v>
      </c>
      <c r="C49" s="170"/>
      <c r="D49" s="170"/>
      <c r="E49" s="170">
        <f>'実質公債費比率（分子）の構造'!L$45</f>
        <v>11306</v>
      </c>
      <c r="F49" s="170"/>
      <c r="G49" s="170"/>
      <c r="H49" s="170">
        <f>'実質公債費比率（分子）の構造'!M$45</f>
        <v>11078</v>
      </c>
      <c r="I49" s="170"/>
      <c r="J49" s="170"/>
      <c r="K49" s="170">
        <f>'実質公債費比率（分子）の構造'!N$45</f>
        <v>10661</v>
      </c>
      <c r="L49" s="170"/>
      <c r="M49" s="170"/>
      <c r="N49" s="170">
        <f>'実質公債費比率（分子）の構造'!O$45</f>
        <v>9622</v>
      </c>
      <c r="O49" s="170"/>
      <c r="P49" s="170"/>
    </row>
    <row r="50" spans="1:16" x14ac:dyDescent="0.2">
      <c r="A50" s="170" t="s">
        <v>67</v>
      </c>
      <c r="B50" s="170" t="e">
        <f>NA()</f>
        <v>#N/A</v>
      </c>
      <c r="C50" s="170">
        <f>IF(ISNUMBER('実質公債費比率（分子）の構造'!K$53),'実質公債費比率（分子）の構造'!K$53,NA())</f>
        <v>4261</v>
      </c>
      <c r="D50" s="170" t="e">
        <f>NA()</f>
        <v>#N/A</v>
      </c>
      <c r="E50" s="170" t="e">
        <f>NA()</f>
        <v>#N/A</v>
      </c>
      <c r="F50" s="170">
        <f>IF(ISNUMBER('実質公債費比率（分子）の構造'!L$53),'実質公債費比率（分子）の構造'!L$53,NA())</f>
        <v>3934</v>
      </c>
      <c r="G50" s="170" t="e">
        <f>NA()</f>
        <v>#N/A</v>
      </c>
      <c r="H50" s="170" t="e">
        <f>NA()</f>
        <v>#N/A</v>
      </c>
      <c r="I50" s="170">
        <f>IF(ISNUMBER('実質公債費比率（分子）の構造'!M$53),'実質公債費比率（分子）の構造'!M$53,NA())</f>
        <v>3977</v>
      </c>
      <c r="J50" s="170" t="e">
        <f>NA()</f>
        <v>#N/A</v>
      </c>
      <c r="K50" s="170" t="e">
        <f>NA()</f>
        <v>#N/A</v>
      </c>
      <c r="L50" s="170">
        <f>IF(ISNUMBER('実質公債費比率（分子）の構造'!N$53),'実質公債費比率（分子）の構造'!N$53,NA())</f>
        <v>2582</v>
      </c>
      <c r="M50" s="170" t="e">
        <f>NA()</f>
        <v>#N/A</v>
      </c>
      <c r="N50" s="170" t="e">
        <f>NA()</f>
        <v>#N/A</v>
      </c>
      <c r="O50" s="170">
        <f>IF(ISNUMBER('実質公債費比率（分子）の構造'!O$53),'実質公債費比率（分子）の構造'!O$53,NA())</f>
        <v>3635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79651</v>
      </c>
      <c r="E56" s="169"/>
      <c r="F56" s="169"/>
      <c r="G56" s="169">
        <f>'将来負担比率（分子）の構造'!J$52</f>
        <v>75912</v>
      </c>
      <c r="H56" s="169"/>
      <c r="I56" s="169"/>
      <c r="J56" s="169">
        <f>'将来負担比率（分子）の構造'!K$52</f>
        <v>71936</v>
      </c>
      <c r="K56" s="169"/>
      <c r="L56" s="169"/>
      <c r="M56" s="169">
        <f>'将来負担比率（分子）の構造'!L$52</f>
        <v>67431</v>
      </c>
      <c r="N56" s="169"/>
      <c r="O56" s="169"/>
      <c r="P56" s="169">
        <f>'将来負担比率（分子）の構造'!M$52</f>
        <v>62692</v>
      </c>
    </row>
    <row r="57" spans="1:16" x14ac:dyDescent="0.2">
      <c r="A57" s="169" t="s">
        <v>42</v>
      </c>
      <c r="B57" s="169"/>
      <c r="C57" s="169"/>
      <c r="D57" s="169">
        <f>'将来負担比率（分子）の構造'!I$51</f>
        <v>2131</v>
      </c>
      <c r="E57" s="169"/>
      <c r="F57" s="169"/>
      <c r="G57" s="169">
        <f>'将来負担比率（分子）の構造'!J$51</f>
        <v>2530</v>
      </c>
      <c r="H57" s="169"/>
      <c r="I57" s="169"/>
      <c r="J57" s="169">
        <f>'将来負担比率（分子）の構造'!K$51</f>
        <v>2950</v>
      </c>
      <c r="K57" s="169"/>
      <c r="L57" s="169"/>
      <c r="M57" s="169">
        <f>'将来負担比率（分子）の構造'!L$51</f>
        <v>2995</v>
      </c>
      <c r="N57" s="169"/>
      <c r="O57" s="169"/>
      <c r="P57" s="169">
        <f>'将来負担比率（分子）の構造'!M$51</f>
        <v>2521</v>
      </c>
    </row>
    <row r="58" spans="1:16" x14ac:dyDescent="0.2">
      <c r="A58" s="169" t="s">
        <v>41</v>
      </c>
      <c r="B58" s="169"/>
      <c r="C58" s="169"/>
      <c r="D58" s="169">
        <f>'将来負担比率（分子）の構造'!I$50</f>
        <v>26679</v>
      </c>
      <c r="E58" s="169"/>
      <c r="F58" s="169"/>
      <c r="G58" s="169">
        <f>'将来負担比率（分子）の構造'!J$50</f>
        <v>27014</v>
      </c>
      <c r="H58" s="169"/>
      <c r="I58" s="169"/>
      <c r="J58" s="169">
        <f>'将来負担比率（分子）の構造'!K$50</f>
        <v>29359</v>
      </c>
      <c r="K58" s="169"/>
      <c r="L58" s="169"/>
      <c r="M58" s="169">
        <f>'将来負担比率（分子）の構造'!L$50</f>
        <v>32599</v>
      </c>
      <c r="N58" s="169"/>
      <c r="O58" s="169"/>
      <c r="P58" s="169">
        <f>'将来負担比率（分子）の構造'!M$50</f>
        <v>32675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10124</v>
      </c>
      <c r="C62" s="169"/>
      <c r="D62" s="169"/>
      <c r="E62" s="169">
        <f>'将来負担比率（分子）の構造'!J$45</f>
        <v>9903</v>
      </c>
      <c r="F62" s="169"/>
      <c r="G62" s="169"/>
      <c r="H62" s="169">
        <f>'将来負担比率（分子）の構造'!K$45</f>
        <v>9662</v>
      </c>
      <c r="I62" s="169"/>
      <c r="J62" s="169"/>
      <c r="K62" s="169">
        <f>'将来負担比率（分子）の構造'!L$45</f>
        <v>9759</v>
      </c>
      <c r="L62" s="169"/>
      <c r="M62" s="169"/>
      <c r="N62" s="169">
        <f>'将来負担比率（分子）の構造'!M$45</f>
        <v>10067</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20759</v>
      </c>
      <c r="C64" s="169"/>
      <c r="D64" s="169"/>
      <c r="E64" s="169">
        <f>'将来負担比率（分子）の構造'!J$43</f>
        <v>19007</v>
      </c>
      <c r="F64" s="169"/>
      <c r="G64" s="169"/>
      <c r="H64" s="169">
        <f>'将来負担比率（分子）の構造'!K$43</f>
        <v>17973</v>
      </c>
      <c r="I64" s="169"/>
      <c r="J64" s="169"/>
      <c r="K64" s="169">
        <f>'将来負担比率（分子）の構造'!L$43</f>
        <v>16679</v>
      </c>
      <c r="L64" s="169"/>
      <c r="M64" s="169"/>
      <c r="N64" s="169">
        <f>'将来負担比率（分子）の構造'!M$43</f>
        <v>15744</v>
      </c>
      <c r="O64" s="169"/>
      <c r="P64" s="169"/>
    </row>
    <row r="65" spans="1:16" x14ac:dyDescent="0.2">
      <c r="A65" s="169" t="s">
        <v>32</v>
      </c>
      <c r="B65" s="169">
        <f>'将来負担比率（分子）の構造'!I$42</f>
        <v>311</v>
      </c>
      <c r="C65" s="169"/>
      <c r="D65" s="169"/>
      <c r="E65" s="169">
        <f>'将来負担比率（分子）の構造'!J$42</f>
        <v>261</v>
      </c>
      <c r="F65" s="169"/>
      <c r="G65" s="169"/>
      <c r="H65" s="169">
        <f>'将来負担比率（分子）の構造'!K$42</f>
        <v>211</v>
      </c>
      <c r="I65" s="169"/>
      <c r="J65" s="169"/>
      <c r="K65" s="169">
        <f>'将来負担比率（分子）の構造'!L$42</f>
        <v>160</v>
      </c>
      <c r="L65" s="169"/>
      <c r="M65" s="169"/>
      <c r="N65" s="169">
        <f>'将来負担比率（分子）の構造'!M$42</f>
        <v>122</v>
      </c>
      <c r="O65" s="169"/>
      <c r="P65" s="169"/>
    </row>
    <row r="66" spans="1:16" x14ac:dyDescent="0.2">
      <c r="A66" s="169" t="s">
        <v>31</v>
      </c>
      <c r="B66" s="169">
        <f>'将来負担比率（分子）の構造'!I$41</f>
        <v>76868</v>
      </c>
      <c r="C66" s="169"/>
      <c r="D66" s="169"/>
      <c r="E66" s="169">
        <f>'将来負担比率（分子）の構造'!J$41</f>
        <v>72950</v>
      </c>
      <c r="F66" s="169"/>
      <c r="G66" s="169"/>
      <c r="H66" s="169">
        <f>'将来負担比率（分子）の構造'!K$41</f>
        <v>67269</v>
      </c>
      <c r="I66" s="169"/>
      <c r="J66" s="169"/>
      <c r="K66" s="169">
        <f>'将来負担比率（分子）の構造'!L$41</f>
        <v>60175</v>
      </c>
      <c r="L66" s="169"/>
      <c r="M66" s="169"/>
      <c r="N66" s="169">
        <f>'将来負担比率（分子）の構造'!M$41</f>
        <v>53497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15891</v>
      </c>
      <c r="C72" s="173">
        <f>基金残高に係る経年分析!G55</f>
        <v>17252</v>
      </c>
      <c r="D72" s="173">
        <f>基金残高に係る経年分析!H55</f>
        <v>15986</v>
      </c>
    </row>
    <row r="73" spans="1:16" x14ac:dyDescent="0.2">
      <c r="A73" s="172" t="s">
        <v>74</v>
      </c>
      <c r="B73" s="173">
        <f>基金残高に係る経年分析!F56</f>
        <v>6330</v>
      </c>
      <c r="C73" s="173">
        <f>基金残高に係る経年分析!G56</f>
        <v>6333</v>
      </c>
      <c r="D73" s="173">
        <f>基金残高に係る経年分析!H56</f>
        <v>5738</v>
      </c>
    </row>
    <row r="74" spans="1:16" x14ac:dyDescent="0.2">
      <c r="A74" s="172" t="s">
        <v>75</v>
      </c>
      <c r="B74" s="173">
        <f>基金残高に係る経年分析!F57</f>
        <v>7523</v>
      </c>
      <c r="C74" s="173">
        <f>基金残高に係る経年分析!G57</f>
        <v>9467</v>
      </c>
      <c r="D74" s="173">
        <f>基金残高に係る経年分析!H57</f>
        <v>11389</v>
      </c>
    </row>
  </sheetData>
  <sheetProtection algorithmName="SHA-512" hashValue="RXjA7xGUa0Zpu06x7zoyQrOWGiw5GqoEuuzLpvQ/HgCjDhPBBl2cqf4c6CjoSwygZAderXDmN3DBOxlUccgNRw==" saltValue="r8ElwWpaSPeSclp0Zg4po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topLeftCell="AU1"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21277982</v>
      </c>
      <c r="S5" s="690"/>
      <c r="T5" s="690"/>
      <c r="U5" s="690"/>
      <c r="V5" s="690"/>
      <c r="W5" s="690"/>
      <c r="X5" s="690"/>
      <c r="Y5" s="715"/>
      <c r="Z5" s="728">
        <v>26.2</v>
      </c>
      <c r="AA5" s="728"/>
      <c r="AB5" s="728"/>
      <c r="AC5" s="728"/>
      <c r="AD5" s="729">
        <v>21277982</v>
      </c>
      <c r="AE5" s="729"/>
      <c r="AF5" s="729"/>
      <c r="AG5" s="729"/>
      <c r="AH5" s="729"/>
      <c r="AI5" s="729"/>
      <c r="AJ5" s="729"/>
      <c r="AK5" s="729"/>
      <c r="AL5" s="716">
        <v>48.7</v>
      </c>
      <c r="AM5" s="698"/>
      <c r="AN5" s="698"/>
      <c r="AO5" s="717"/>
      <c r="AP5" s="692" t="s">
        <v>216</v>
      </c>
      <c r="AQ5" s="693"/>
      <c r="AR5" s="693"/>
      <c r="AS5" s="693"/>
      <c r="AT5" s="693"/>
      <c r="AU5" s="693"/>
      <c r="AV5" s="693"/>
      <c r="AW5" s="693"/>
      <c r="AX5" s="693"/>
      <c r="AY5" s="693"/>
      <c r="AZ5" s="693"/>
      <c r="BA5" s="693"/>
      <c r="BB5" s="693"/>
      <c r="BC5" s="693"/>
      <c r="BD5" s="693"/>
      <c r="BE5" s="693"/>
      <c r="BF5" s="694"/>
      <c r="BG5" s="634">
        <v>21270215</v>
      </c>
      <c r="BH5" s="635"/>
      <c r="BI5" s="635"/>
      <c r="BJ5" s="635"/>
      <c r="BK5" s="635"/>
      <c r="BL5" s="635"/>
      <c r="BM5" s="635"/>
      <c r="BN5" s="636"/>
      <c r="BO5" s="672">
        <v>100</v>
      </c>
      <c r="BP5" s="672"/>
      <c r="BQ5" s="672"/>
      <c r="BR5" s="672"/>
      <c r="BS5" s="673">
        <v>680437</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559695</v>
      </c>
      <c r="S6" s="635"/>
      <c r="T6" s="635"/>
      <c r="U6" s="635"/>
      <c r="V6" s="635"/>
      <c r="W6" s="635"/>
      <c r="X6" s="635"/>
      <c r="Y6" s="636"/>
      <c r="Z6" s="672">
        <v>0.7</v>
      </c>
      <c r="AA6" s="672"/>
      <c r="AB6" s="672"/>
      <c r="AC6" s="672"/>
      <c r="AD6" s="673">
        <v>559695</v>
      </c>
      <c r="AE6" s="673"/>
      <c r="AF6" s="673"/>
      <c r="AG6" s="673"/>
      <c r="AH6" s="673"/>
      <c r="AI6" s="673"/>
      <c r="AJ6" s="673"/>
      <c r="AK6" s="673"/>
      <c r="AL6" s="637">
        <v>1.3</v>
      </c>
      <c r="AM6" s="638"/>
      <c r="AN6" s="638"/>
      <c r="AO6" s="674"/>
      <c r="AP6" s="631" t="s">
        <v>221</v>
      </c>
      <c r="AQ6" s="632"/>
      <c r="AR6" s="632"/>
      <c r="AS6" s="632"/>
      <c r="AT6" s="632"/>
      <c r="AU6" s="632"/>
      <c r="AV6" s="632"/>
      <c r="AW6" s="632"/>
      <c r="AX6" s="632"/>
      <c r="AY6" s="632"/>
      <c r="AZ6" s="632"/>
      <c r="BA6" s="632"/>
      <c r="BB6" s="632"/>
      <c r="BC6" s="632"/>
      <c r="BD6" s="632"/>
      <c r="BE6" s="632"/>
      <c r="BF6" s="633"/>
      <c r="BG6" s="634">
        <v>21270215</v>
      </c>
      <c r="BH6" s="635"/>
      <c r="BI6" s="635"/>
      <c r="BJ6" s="635"/>
      <c r="BK6" s="635"/>
      <c r="BL6" s="635"/>
      <c r="BM6" s="635"/>
      <c r="BN6" s="636"/>
      <c r="BO6" s="672">
        <v>100</v>
      </c>
      <c r="BP6" s="672"/>
      <c r="BQ6" s="672"/>
      <c r="BR6" s="672"/>
      <c r="BS6" s="673">
        <v>680437</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381595</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381588</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10413</v>
      </c>
      <c r="S7" s="635"/>
      <c r="T7" s="635"/>
      <c r="U7" s="635"/>
      <c r="V7" s="635"/>
      <c r="W7" s="635"/>
      <c r="X7" s="635"/>
      <c r="Y7" s="636"/>
      <c r="Z7" s="672">
        <v>0</v>
      </c>
      <c r="AA7" s="672"/>
      <c r="AB7" s="672"/>
      <c r="AC7" s="672"/>
      <c r="AD7" s="673">
        <v>10413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9350345</v>
      </c>
      <c r="BH7" s="635"/>
      <c r="BI7" s="635"/>
      <c r="BJ7" s="635"/>
      <c r="BK7" s="635"/>
      <c r="BL7" s="635"/>
      <c r="BM7" s="635"/>
      <c r="BN7" s="636"/>
      <c r="BO7" s="672">
        <v>43.9</v>
      </c>
      <c r="BP7" s="672"/>
      <c r="BQ7" s="672"/>
      <c r="BR7" s="672"/>
      <c r="BS7" s="673">
        <v>680437</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8890224</v>
      </c>
      <c r="CS7" s="635"/>
      <c r="CT7" s="635"/>
      <c r="CU7" s="635"/>
      <c r="CV7" s="635"/>
      <c r="CW7" s="635"/>
      <c r="CX7" s="635"/>
      <c r="CY7" s="636"/>
      <c r="CZ7" s="672">
        <v>11.6</v>
      </c>
      <c r="DA7" s="672"/>
      <c r="DB7" s="672"/>
      <c r="DC7" s="672"/>
      <c r="DD7" s="640">
        <v>365742</v>
      </c>
      <c r="DE7" s="635"/>
      <c r="DF7" s="635"/>
      <c r="DG7" s="635"/>
      <c r="DH7" s="635"/>
      <c r="DI7" s="635"/>
      <c r="DJ7" s="635"/>
      <c r="DK7" s="635"/>
      <c r="DL7" s="635"/>
      <c r="DM7" s="635"/>
      <c r="DN7" s="635"/>
      <c r="DO7" s="635"/>
      <c r="DP7" s="636"/>
      <c r="DQ7" s="640">
        <v>7789909</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108538</v>
      </c>
      <c r="S8" s="635"/>
      <c r="T8" s="635"/>
      <c r="U8" s="635"/>
      <c r="V8" s="635"/>
      <c r="W8" s="635"/>
      <c r="X8" s="635"/>
      <c r="Y8" s="636"/>
      <c r="Z8" s="672">
        <v>0.1</v>
      </c>
      <c r="AA8" s="672"/>
      <c r="AB8" s="672"/>
      <c r="AC8" s="672"/>
      <c r="AD8" s="673">
        <v>108538</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245603</v>
      </c>
      <c r="BH8" s="635"/>
      <c r="BI8" s="635"/>
      <c r="BJ8" s="635"/>
      <c r="BK8" s="635"/>
      <c r="BL8" s="635"/>
      <c r="BM8" s="635"/>
      <c r="BN8" s="636"/>
      <c r="BO8" s="672">
        <v>1.2</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31000087</v>
      </c>
      <c r="CS8" s="635"/>
      <c r="CT8" s="635"/>
      <c r="CU8" s="635"/>
      <c r="CV8" s="635"/>
      <c r="CW8" s="635"/>
      <c r="CX8" s="635"/>
      <c r="CY8" s="636"/>
      <c r="CZ8" s="672">
        <v>40.299999999999997</v>
      </c>
      <c r="DA8" s="672"/>
      <c r="DB8" s="672"/>
      <c r="DC8" s="672"/>
      <c r="DD8" s="640">
        <v>145419</v>
      </c>
      <c r="DE8" s="635"/>
      <c r="DF8" s="635"/>
      <c r="DG8" s="635"/>
      <c r="DH8" s="635"/>
      <c r="DI8" s="635"/>
      <c r="DJ8" s="635"/>
      <c r="DK8" s="635"/>
      <c r="DL8" s="635"/>
      <c r="DM8" s="635"/>
      <c r="DN8" s="635"/>
      <c r="DO8" s="635"/>
      <c r="DP8" s="636"/>
      <c r="DQ8" s="640">
        <v>17994892</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131021</v>
      </c>
      <c r="S9" s="635"/>
      <c r="T9" s="635"/>
      <c r="U9" s="635"/>
      <c r="V9" s="635"/>
      <c r="W9" s="635"/>
      <c r="X9" s="635"/>
      <c r="Y9" s="636"/>
      <c r="Z9" s="672">
        <v>0.2</v>
      </c>
      <c r="AA9" s="672"/>
      <c r="AB9" s="672"/>
      <c r="AC9" s="672"/>
      <c r="AD9" s="673">
        <v>131021</v>
      </c>
      <c r="AE9" s="673"/>
      <c r="AF9" s="673"/>
      <c r="AG9" s="673"/>
      <c r="AH9" s="673"/>
      <c r="AI9" s="673"/>
      <c r="AJ9" s="673"/>
      <c r="AK9" s="673"/>
      <c r="AL9" s="637">
        <v>0.3</v>
      </c>
      <c r="AM9" s="638"/>
      <c r="AN9" s="638"/>
      <c r="AO9" s="674"/>
      <c r="AP9" s="631" t="s">
        <v>230</v>
      </c>
      <c r="AQ9" s="632"/>
      <c r="AR9" s="632"/>
      <c r="AS9" s="632"/>
      <c r="AT9" s="632"/>
      <c r="AU9" s="632"/>
      <c r="AV9" s="632"/>
      <c r="AW9" s="632"/>
      <c r="AX9" s="632"/>
      <c r="AY9" s="632"/>
      <c r="AZ9" s="632"/>
      <c r="BA9" s="632"/>
      <c r="BB9" s="632"/>
      <c r="BC9" s="632"/>
      <c r="BD9" s="632"/>
      <c r="BE9" s="632"/>
      <c r="BF9" s="633"/>
      <c r="BG9" s="634">
        <v>6510243</v>
      </c>
      <c r="BH9" s="635"/>
      <c r="BI9" s="635"/>
      <c r="BJ9" s="635"/>
      <c r="BK9" s="635"/>
      <c r="BL9" s="635"/>
      <c r="BM9" s="635"/>
      <c r="BN9" s="636"/>
      <c r="BO9" s="672">
        <v>30.6</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5213726</v>
      </c>
      <c r="CS9" s="635"/>
      <c r="CT9" s="635"/>
      <c r="CU9" s="635"/>
      <c r="CV9" s="635"/>
      <c r="CW9" s="635"/>
      <c r="CX9" s="635"/>
      <c r="CY9" s="636"/>
      <c r="CZ9" s="672">
        <v>6.8</v>
      </c>
      <c r="DA9" s="672"/>
      <c r="DB9" s="672"/>
      <c r="DC9" s="672"/>
      <c r="DD9" s="640">
        <v>137765</v>
      </c>
      <c r="DE9" s="635"/>
      <c r="DF9" s="635"/>
      <c r="DG9" s="635"/>
      <c r="DH9" s="635"/>
      <c r="DI9" s="635"/>
      <c r="DJ9" s="635"/>
      <c r="DK9" s="635"/>
      <c r="DL9" s="635"/>
      <c r="DM9" s="635"/>
      <c r="DN9" s="635"/>
      <c r="DO9" s="635"/>
      <c r="DP9" s="636"/>
      <c r="DQ9" s="640">
        <v>3776581</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508066</v>
      </c>
      <c r="BH10" s="635"/>
      <c r="BI10" s="635"/>
      <c r="BJ10" s="635"/>
      <c r="BK10" s="635"/>
      <c r="BL10" s="635"/>
      <c r="BM10" s="635"/>
      <c r="BN10" s="636"/>
      <c r="BO10" s="672">
        <v>2.4</v>
      </c>
      <c r="BP10" s="672"/>
      <c r="BQ10" s="672"/>
      <c r="BR10" s="672"/>
      <c r="BS10" s="673">
        <v>84288</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517307</v>
      </c>
      <c r="CS10" s="635"/>
      <c r="CT10" s="635"/>
      <c r="CU10" s="635"/>
      <c r="CV10" s="635"/>
      <c r="CW10" s="635"/>
      <c r="CX10" s="635"/>
      <c r="CY10" s="636"/>
      <c r="CZ10" s="672">
        <v>0.7</v>
      </c>
      <c r="DA10" s="672"/>
      <c r="DB10" s="672"/>
      <c r="DC10" s="672"/>
      <c r="DD10" s="640" t="s">
        <v>122</v>
      </c>
      <c r="DE10" s="635"/>
      <c r="DF10" s="635"/>
      <c r="DG10" s="635"/>
      <c r="DH10" s="635"/>
      <c r="DI10" s="635"/>
      <c r="DJ10" s="635"/>
      <c r="DK10" s="635"/>
      <c r="DL10" s="635"/>
      <c r="DM10" s="635"/>
      <c r="DN10" s="635"/>
      <c r="DO10" s="635"/>
      <c r="DP10" s="636"/>
      <c r="DQ10" s="640">
        <v>247410</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3757793</v>
      </c>
      <c r="S11" s="635"/>
      <c r="T11" s="635"/>
      <c r="U11" s="635"/>
      <c r="V11" s="635"/>
      <c r="W11" s="635"/>
      <c r="X11" s="635"/>
      <c r="Y11" s="636"/>
      <c r="Z11" s="637">
        <v>4.5999999999999996</v>
      </c>
      <c r="AA11" s="638"/>
      <c r="AB11" s="638"/>
      <c r="AC11" s="639"/>
      <c r="AD11" s="640">
        <v>3757793</v>
      </c>
      <c r="AE11" s="635"/>
      <c r="AF11" s="635"/>
      <c r="AG11" s="635"/>
      <c r="AH11" s="635"/>
      <c r="AI11" s="635"/>
      <c r="AJ11" s="635"/>
      <c r="AK11" s="636"/>
      <c r="AL11" s="637">
        <v>8.6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2086433</v>
      </c>
      <c r="BH11" s="635"/>
      <c r="BI11" s="635"/>
      <c r="BJ11" s="635"/>
      <c r="BK11" s="635"/>
      <c r="BL11" s="635"/>
      <c r="BM11" s="635"/>
      <c r="BN11" s="636"/>
      <c r="BO11" s="672">
        <v>9.8000000000000007</v>
      </c>
      <c r="BP11" s="672"/>
      <c r="BQ11" s="672"/>
      <c r="BR11" s="672"/>
      <c r="BS11" s="673">
        <v>596149</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2714410</v>
      </c>
      <c r="CS11" s="635"/>
      <c r="CT11" s="635"/>
      <c r="CU11" s="635"/>
      <c r="CV11" s="635"/>
      <c r="CW11" s="635"/>
      <c r="CX11" s="635"/>
      <c r="CY11" s="636"/>
      <c r="CZ11" s="672">
        <v>3.5</v>
      </c>
      <c r="DA11" s="672"/>
      <c r="DB11" s="672"/>
      <c r="DC11" s="672"/>
      <c r="DD11" s="640">
        <v>747016</v>
      </c>
      <c r="DE11" s="635"/>
      <c r="DF11" s="635"/>
      <c r="DG11" s="635"/>
      <c r="DH11" s="635"/>
      <c r="DI11" s="635"/>
      <c r="DJ11" s="635"/>
      <c r="DK11" s="635"/>
      <c r="DL11" s="635"/>
      <c r="DM11" s="635"/>
      <c r="DN11" s="635"/>
      <c r="DO11" s="635"/>
      <c r="DP11" s="636"/>
      <c r="DQ11" s="640">
        <v>1724749</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22640</v>
      </c>
      <c r="S12" s="635"/>
      <c r="T12" s="635"/>
      <c r="U12" s="635"/>
      <c r="V12" s="635"/>
      <c r="W12" s="635"/>
      <c r="X12" s="635"/>
      <c r="Y12" s="636"/>
      <c r="Z12" s="672">
        <v>0</v>
      </c>
      <c r="AA12" s="672"/>
      <c r="AB12" s="672"/>
      <c r="AC12" s="672"/>
      <c r="AD12" s="673">
        <v>22640</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10200562</v>
      </c>
      <c r="BH12" s="635"/>
      <c r="BI12" s="635"/>
      <c r="BJ12" s="635"/>
      <c r="BK12" s="635"/>
      <c r="BL12" s="635"/>
      <c r="BM12" s="635"/>
      <c r="BN12" s="636"/>
      <c r="BO12" s="672">
        <v>47.9</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2165138</v>
      </c>
      <c r="CS12" s="635"/>
      <c r="CT12" s="635"/>
      <c r="CU12" s="635"/>
      <c r="CV12" s="635"/>
      <c r="CW12" s="635"/>
      <c r="CX12" s="635"/>
      <c r="CY12" s="636"/>
      <c r="CZ12" s="672">
        <v>2.8</v>
      </c>
      <c r="DA12" s="672"/>
      <c r="DB12" s="672"/>
      <c r="DC12" s="672"/>
      <c r="DD12" s="640">
        <v>69137</v>
      </c>
      <c r="DE12" s="635"/>
      <c r="DF12" s="635"/>
      <c r="DG12" s="635"/>
      <c r="DH12" s="635"/>
      <c r="DI12" s="635"/>
      <c r="DJ12" s="635"/>
      <c r="DK12" s="635"/>
      <c r="DL12" s="635"/>
      <c r="DM12" s="635"/>
      <c r="DN12" s="635"/>
      <c r="DO12" s="635"/>
      <c r="DP12" s="636"/>
      <c r="DQ12" s="640">
        <v>1521802</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9296263</v>
      </c>
      <c r="BH13" s="635"/>
      <c r="BI13" s="635"/>
      <c r="BJ13" s="635"/>
      <c r="BK13" s="635"/>
      <c r="BL13" s="635"/>
      <c r="BM13" s="635"/>
      <c r="BN13" s="636"/>
      <c r="BO13" s="672">
        <v>43.7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7018383</v>
      </c>
      <c r="CS13" s="635"/>
      <c r="CT13" s="635"/>
      <c r="CU13" s="635"/>
      <c r="CV13" s="635"/>
      <c r="CW13" s="635"/>
      <c r="CX13" s="635"/>
      <c r="CY13" s="636"/>
      <c r="CZ13" s="672">
        <v>9.1</v>
      </c>
      <c r="DA13" s="672"/>
      <c r="DB13" s="672"/>
      <c r="DC13" s="672"/>
      <c r="DD13" s="640">
        <v>2648758</v>
      </c>
      <c r="DE13" s="635"/>
      <c r="DF13" s="635"/>
      <c r="DG13" s="635"/>
      <c r="DH13" s="635"/>
      <c r="DI13" s="635"/>
      <c r="DJ13" s="635"/>
      <c r="DK13" s="635"/>
      <c r="DL13" s="635"/>
      <c r="DM13" s="635"/>
      <c r="DN13" s="635"/>
      <c r="DO13" s="635"/>
      <c r="DP13" s="636"/>
      <c r="DQ13" s="640">
        <v>4501242</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7271</v>
      </c>
      <c r="S14" s="635"/>
      <c r="T14" s="635"/>
      <c r="U14" s="635"/>
      <c r="V14" s="635"/>
      <c r="W14" s="635"/>
      <c r="X14" s="635"/>
      <c r="Y14" s="636"/>
      <c r="Z14" s="672">
        <v>0</v>
      </c>
      <c r="AA14" s="672"/>
      <c r="AB14" s="672"/>
      <c r="AC14" s="672"/>
      <c r="AD14" s="673">
        <v>7271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637190</v>
      </c>
      <c r="BH14" s="635"/>
      <c r="BI14" s="635"/>
      <c r="BJ14" s="635"/>
      <c r="BK14" s="635"/>
      <c r="BL14" s="635"/>
      <c r="BM14" s="635"/>
      <c r="BN14" s="636"/>
      <c r="BO14" s="672">
        <v>3</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2522428</v>
      </c>
      <c r="CS14" s="635"/>
      <c r="CT14" s="635"/>
      <c r="CU14" s="635"/>
      <c r="CV14" s="635"/>
      <c r="CW14" s="635"/>
      <c r="CX14" s="635"/>
      <c r="CY14" s="636"/>
      <c r="CZ14" s="672">
        <v>3.3</v>
      </c>
      <c r="DA14" s="672"/>
      <c r="DB14" s="672"/>
      <c r="DC14" s="672"/>
      <c r="DD14" s="640">
        <v>148791</v>
      </c>
      <c r="DE14" s="635"/>
      <c r="DF14" s="635"/>
      <c r="DG14" s="635"/>
      <c r="DH14" s="635"/>
      <c r="DI14" s="635"/>
      <c r="DJ14" s="635"/>
      <c r="DK14" s="635"/>
      <c r="DL14" s="635"/>
      <c r="DM14" s="635"/>
      <c r="DN14" s="635"/>
      <c r="DO14" s="635"/>
      <c r="DP14" s="636"/>
      <c r="DQ14" s="640">
        <v>2397445</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1082118</v>
      </c>
      <c r="BH15" s="635"/>
      <c r="BI15" s="635"/>
      <c r="BJ15" s="635"/>
      <c r="BK15" s="635"/>
      <c r="BL15" s="635"/>
      <c r="BM15" s="635"/>
      <c r="BN15" s="636"/>
      <c r="BO15" s="672">
        <v>5.0999999999999996</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6824583</v>
      </c>
      <c r="CS15" s="635"/>
      <c r="CT15" s="635"/>
      <c r="CU15" s="635"/>
      <c r="CV15" s="635"/>
      <c r="CW15" s="635"/>
      <c r="CX15" s="635"/>
      <c r="CY15" s="636"/>
      <c r="CZ15" s="672">
        <v>8.9</v>
      </c>
      <c r="DA15" s="672"/>
      <c r="DB15" s="672"/>
      <c r="DC15" s="672"/>
      <c r="DD15" s="640">
        <v>711997</v>
      </c>
      <c r="DE15" s="635"/>
      <c r="DF15" s="635"/>
      <c r="DG15" s="635"/>
      <c r="DH15" s="635"/>
      <c r="DI15" s="635"/>
      <c r="DJ15" s="635"/>
      <c r="DK15" s="635"/>
      <c r="DL15" s="635"/>
      <c r="DM15" s="635"/>
      <c r="DN15" s="635"/>
      <c r="DO15" s="635"/>
      <c r="DP15" s="636"/>
      <c r="DQ15" s="640">
        <v>5056789</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60516</v>
      </c>
      <c r="S16" s="635"/>
      <c r="T16" s="635"/>
      <c r="U16" s="635"/>
      <c r="V16" s="635"/>
      <c r="W16" s="635"/>
      <c r="X16" s="635"/>
      <c r="Y16" s="636"/>
      <c r="Z16" s="672">
        <v>0.1</v>
      </c>
      <c r="AA16" s="672"/>
      <c r="AB16" s="672"/>
      <c r="AC16" s="672"/>
      <c r="AD16" s="673">
        <v>60516</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54753</v>
      </c>
      <c r="CS16" s="635"/>
      <c r="CT16" s="635"/>
      <c r="CU16" s="635"/>
      <c r="CV16" s="635"/>
      <c r="CW16" s="635"/>
      <c r="CX16" s="635"/>
      <c r="CY16" s="636"/>
      <c r="CZ16" s="672">
        <v>0.1</v>
      </c>
      <c r="DA16" s="672"/>
      <c r="DB16" s="672"/>
      <c r="DC16" s="672"/>
      <c r="DD16" s="640" t="s">
        <v>122</v>
      </c>
      <c r="DE16" s="635"/>
      <c r="DF16" s="635"/>
      <c r="DG16" s="635"/>
      <c r="DH16" s="635"/>
      <c r="DI16" s="635"/>
      <c r="DJ16" s="635"/>
      <c r="DK16" s="635"/>
      <c r="DL16" s="635"/>
      <c r="DM16" s="635"/>
      <c r="DN16" s="635"/>
      <c r="DO16" s="635"/>
      <c r="DP16" s="636"/>
      <c r="DQ16" s="640">
        <v>16241</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389635</v>
      </c>
      <c r="S17" s="635"/>
      <c r="T17" s="635"/>
      <c r="U17" s="635"/>
      <c r="V17" s="635"/>
      <c r="W17" s="635"/>
      <c r="X17" s="635"/>
      <c r="Y17" s="636"/>
      <c r="Z17" s="672">
        <v>0.5</v>
      </c>
      <c r="AA17" s="672"/>
      <c r="AB17" s="672"/>
      <c r="AC17" s="672"/>
      <c r="AD17" s="673">
        <v>389635</v>
      </c>
      <c r="AE17" s="673"/>
      <c r="AF17" s="673"/>
      <c r="AG17" s="673"/>
      <c r="AH17" s="673"/>
      <c r="AI17" s="673"/>
      <c r="AJ17" s="673"/>
      <c r="AK17" s="673"/>
      <c r="AL17" s="637">
        <v>0.9</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9621877</v>
      </c>
      <c r="CS17" s="635"/>
      <c r="CT17" s="635"/>
      <c r="CU17" s="635"/>
      <c r="CV17" s="635"/>
      <c r="CW17" s="635"/>
      <c r="CX17" s="635"/>
      <c r="CY17" s="636"/>
      <c r="CZ17" s="672">
        <v>12.5</v>
      </c>
      <c r="DA17" s="672"/>
      <c r="DB17" s="672"/>
      <c r="DC17" s="672"/>
      <c r="DD17" s="640" t="s">
        <v>122</v>
      </c>
      <c r="DE17" s="635"/>
      <c r="DF17" s="635"/>
      <c r="DG17" s="635"/>
      <c r="DH17" s="635"/>
      <c r="DI17" s="635"/>
      <c r="DJ17" s="635"/>
      <c r="DK17" s="635"/>
      <c r="DL17" s="635"/>
      <c r="DM17" s="635"/>
      <c r="DN17" s="635"/>
      <c r="DO17" s="635"/>
      <c r="DP17" s="636"/>
      <c r="DQ17" s="640">
        <v>9489741</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169866</v>
      </c>
      <c r="S18" s="635"/>
      <c r="T18" s="635"/>
      <c r="U18" s="635"/>
      <c r="V18" s="635"/>
      <c r="W18" s="635"/>
      <c r="X18" s="635"/>
      <c r="Y18" s="636"/>
      <c r="Z18" s="672">
        <v>0.2</v>
      </c>
      <c r="AA18" s="672"/>
      <c r="AB18" s="672"/>
      <c r="AC18" s="672"/>
      <c r="AD18" s="673">
        <v>169866</v>
      </c>
      <c r="AE18" s="673"/>
      <c r="AF18" s="673"/>
      <c r="AG18" s="673"/>
      <c r="AH18" s="673"/>
      <c r="AI18" s="673"/>
      <c r="AJ18" s="673"/>
      <c r="AK18" s="673"/>
      <c r="AL18" s="637">
        <v>0.4</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37345</v>
      </c>
      <c r="CS18" s="635"/>
      <c r="CT18" s="635"/>
      <c r="CU18" s="635"/>
      <c r="CV18" s="635"/>
      <c r="CW18" s="635"/>
      <c r="CX18" s="635"/>
      <c r="CY18" s="636"/>
      <c r="CZ18" s="672">
        <v>0</v>
      </c>
      <c r="DA18" s="672"/>
      <c r="DB18" s="672"/>
      <c r="DC18" s="672"/>
      <c r="DD18" s="640" t="s">
        <v>122</v>
      </c>
      <c r="DE18" s="635"/>
      <c r="DF18" s="635"/>
      <c r="DG18" s="635"/>
      <c r="DH18" s="635"/>
      <c r="DI18" s="635"/>
      <c r="DJ18" s="635"/>
      <c r="DK18" s="635"/>
      <c r="DL18" s="635"/>
      <c r="DM18" s="635"/>
      <c r="DN18" s="635"/>
      <c r="DO18" s="635"/>
      <c r="DP18" s="636"/>
      <c r="DQ18" s="640">
        <v>37345</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129687</v>
      </c>
      <c r="S19" s="635"/>
      <c r="T19" s="635"/>
      <c r="U19" s="635"/>
      <c r="V19" s="635"/>
      <c r="W19" s="635"/>
      <c r="X19" s="635"/>
      <c r="Y19" s="636"/>
      <c r="Z19" s="672">
        <v>0.2</v>
      </c>
      <c r="AA19" s="672"/>
      <c r="AB19" s="672"/>
      <c r="AC19" s="672"/>
      <c r="AD19" s="673">
        <v>129687</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7767</v>
      </c>
      <c r="BH19" s="635"/>
      <c r="BI19" s="635"/>
      <c r="BJ19" s="635"/>
      <c r="BK19" s="635"/>
      <c r="BL19" s="635"/>
      <c r="BM19" s="635"/>
      <c r="BN19" s="636"/>
      <c r="BO19" s="672">
        <v>0</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40179</v>
      </c>
      <c r="S20" s="635"/>
      <c r="T20" s="635"/>
      <c r="U20" s="635"/>
      <c r="V20" s="635"/>
      <c r="W20" s="635"/>
      <c r="X20" s="635"/>
      <c r="Y20" s="636"/>
      <c r="Z20" s="672">
        <v>0</v>
      </c>
      <c r="AA20" s="672"/>
      <c r="AB20" s="672"/>
      <c r="AC20" s="672"/>
      <c r="AD20" s="673">
        <v>40179</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7767</v>
      </c>
      <c r="BH20" s="635"/>
      <c r="BI20" s="635"/>
      <c r="BJ20" s="635"/>
      <c r="BK20" s="635"/>
      <c r="BL20" s="635"/>
      <c r="BM20" s="635"/>
      <c r="BN20" s="636"/>
      <c r="BO20" s="672">
        <v>0</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76961856</v>
      </c>
      <c r="CS20" s="635"/>
      <c r="CT20" s="635"/>
      <c r="CU20" s="635"/>
      <c r="CV20" s="635"/>
      <c r="CW20" s="635"/>
      <c r="CX20" s="635"/>
      <c r="CY20" s="636"/>
      <c r="CZ20" s="672">
        <v>100</v>
      </c>
      <c r="DA20" s="672"/>
      <c r="DB20" s="672"/>
      <c r="DC20" s="672"/>
      <c r="DD20" s="640">
        <v>4974625</v>
      </c>
      <c r="DE20" s="635"/>
      <c r="DF20" s="635"/>
      <c r="DG20" s="635"/>
      <c r="DH20" s="635"/>
      <c r="DI20" s="635"/>
      <c r="DJ20" s="635"/>
      <c r="DK20" s="635"/>
      <c r="DL20" s="635"/>
      <c r="DM20" s="635"/>
      <c r="DN20" s="635"/>
      <c r="DO20" s="635"/>
      <c r="DP20" s="636"/>
      <c r="DQ20" s="640">
        <v>54935734</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18951620</v>
      </c>
      <c r="S21" s="635"/>
      <c r="T21" s="635"/>
      <c r="U21" s="635"/>
      <c r="V21" s="635"/>
      <c r="W21" s="635"/>
      <c r="X21" s="635"/>
      <c r="Y21" s="636"/>
      <c r="Z21" s="672">
        <v>23.3</v>
      </c>
      <c r="AA21" s="672"/>
      <c r="AB21" s="672"/>
      <c r="AC21" s="672"/>
      <c r="AD21" s="673">
        <v>16971226</v>
      </c>
      <c r="AE21" s="673"/>
      <c r="AF21" s="673"/>
      <c r="AG21" s="673"/>
      <c r="AH21" s="673"/>
      <c r="AI21" s="673"/>
      <c r="AJ21" s="673"/>
      <c r="AK21" s="673"/>
      <c r="AL21" s="637">
        <v>38.799999999999997</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7767</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16971226</v>
      </c>
      <c r="S22" s="635"/>
      <c r="T22" s="635"/>
      <c r="U22" s="635"/>
      <c r="V22" s="635"/>
      <c r="W22" s="635"/>
      <c r="X22" s="635"/>
      <c r="Y22" s="636"/>
      <c r="Z22" s="672">
        <v>20.9</v>
      </c>
      <c r="AA22" s="672"/>
      <c r="AB22" s="672"/>
      <c r="AC22" s="672"/>
      <c r="AD22" s="673">
        <v>16971226</v>
      </c>
      <c r="AE22" s="673"/>
      <c r="AF22" s="673"/>
      <c r="AG22" s="673"/>
      <c r="AH22" s="673"/>
      <c r="AI22" s="673"/>
      <c r="AJ22" s="673"/>
      <c r="AK22" s="673"/>
      <c r="AL22" s="637">
        <v>38.799999999999997</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1980394</v>
      </c>
      <c r="S23" s="635"/>
      <c r="T23" s="635"/>
      <c r="U23" s="635"/>
      <c r="V23" s="635"/>
      <c r="W23" s="635"/>
      <c r="X23" s="635"/>
      <c r="Y23" s="636"/>
      <c r="Z23" s="672">
        <v>2.4</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41272170</v>
      </c>
      <c r="CS24" s="690"/>
      <c r="CT24" s="690"/>
      <c r="CU24" s="690"/>
      <c r="CV24" s="690"/>
      <c r="CW24" s="690"/>
      <c r="CX24" s="690"/>
      <c r="CY24" s="715"/>
      <c r="CZ24" s="716">
        <v>53.6</v>
      </c>
      <c r="DA24" s="698"/>
      <c r="DB24" s="698"/>
      <c r="DC24" s="718"/>
      <c r="DD24" s="714">
        <v>29275548</v>
      </c>
      <c r="DE24" s="690"/>
      <c r="DF24" s="690"/>
      <c r="DG24" s="690"/>
      <c r="DH24" s="690"/>
      <c r="DI24" s="690"/>
      <c r="DJ24" s="690"/>
      <c r="DK24" s="715"/>
      <c r="DL24" s="714">
        <v>26236749</v>
      </c>
      <c r="DM24" s="690"/>
      <c r="DN24" s="690"/>
      <c r="DO24" s="690"/>
      <c r="DP24" s="690"/>
      <c r="DQ24" s="690"/>
      <c r="DR24" s="690"/>
      <c r="DS24" s="690"/>
      <c r="DT24" s="690"/>
      <c r="DU24" s="690"/>
      <c r="DV24" s="715"/>
      <c r="DW24" s="716">
        <v>59.9</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45446990</v>
      </c>
      <c r="S25" s="635"/>
      <c r="T25" s="635"/>
      <c r="U25" s="635"/>
      <c r="V25" s="635"/>
      <c r="W25" s="635"/>
      <c r="X25" s="635"/>
      <c r="Y25" s="636"/>
      <c r="Z25" s="672">
        <v>55.9</v>
      </c>
      <c r="AA25" s="672"/>
      <c r="AB25" s="672"/>
      <c r="AC25" s="672"/>
      <c r="AD25" s="673">
        <v>43466596</v>
      </c>
      <c r="AE25" s="673"/>
      <c r="AF25" s="673"/>
      <c r="AG25" s="673"/>
      <c r="AH25" s="673"/>
      <c r="AI25" s="673"/>
      <c r="AJ25" s="673"/>
      <c r="AK25" s="673"/>
      <c r="AL25" s="637">
        <v>99.5</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12395326</v>
      </c>
      <c r="CS25" s="647"/>
      <c r="CT25" s="647"/>
      <c r="CU25" s="647"/>
      <c r="CV25" s="647"/>
      <c r="CW25" s="647"/>
      <c r="CX25" s="647"/>
      <c r="CY25" s="648"/>
      <c r="CZ25" s="637">
        <v>16.100000000000001</v>
      </c>
      <c r="DA25" s="649"/>
      <c r="DB25" s="649"/>
      <c r="DC25" s="650"/>
      <c r="DD25" s="640">
        <v>11774770</v>
      </c>
      <c r="DE25" s="647"/>
      <c r="DF25" s="647"/>
      <c r="DG25" s="647"/>
      <c r="DH25" s="647"/>
      <c r="DI25" s="647"/>
      <c r="DJ25" s="647"/>
      <c r="DK25" s="648"/>
      <c r="DL25" s="640">
        <v>11571867</v>
      </c>
      <c r="DM25" s="647"/>
      <c r="DN25" s="647"/>
      <c r="DO25" s="647"/>
      <c r="DP25" s="647"/>
      <c r="DQ25" s="647"/>
      <c r="DR25" s="647"/>
      <c r="DS25" s="647"/>
      <c r="DT25" s="647"/>
      <c r="DU25" s="647"/>
      <c r="DV25" s="648"/>
      <c r="DW25" s="637">
        <v>26.4</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14061</v>
      </c>
      <c r="S26" s="635"/>
      <c r="T26" s="635"/>
      <c r="U26" s="635"/>
      <c r="V26" s="635"/>
      <c r="W26" s="635"/>
      <c r="X26" s="635"/>
      <c r="Y26" s="636"/>
      <c r="Z26" s="672">
        <v>0</v>
      </c>
      <c r="AA26" s="672"/>
      <c r="AB26" s="672"/>
      <c r="AC26" s="672"/>
      <c r="AD26" s="673">
        <v>14061</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8244056</v>
      </c>
      <c r="CS26" s="635"/>
      <c r="CT26" s="635"/>
      <c r="CU26" s="635"/>
      <c r="CV26" s="635"/>
      <c r="CW26" s="635"/>
      <c r="CX26" s="635"/>
      <c r="CY26" s="636"/>
      <c r="CZ26" s="637">
        <v>10.7</v>
      </c>
      <c r="DA26" s="649"/>
      <c r="DB26" s="649"/>
      <c r="DC26" s="650"/>
      <c r="DD26" s="640">
        <v>7792976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198386</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21277982</v>
      </c>
      <c r="BH27" s="635"/>
      <c r="BI27" s="635"/>
      <c r="BJ27" s="635"/>
      <c r="BK27" s="635"/>
      <c r="BL27" s="635"/>
      <c r="BM27" s="635"/>
      <c r="BN27" s="636"/>
      <c r="BO27" s="672">
        <v>100</v>
      </c>
      <c r="BP27" s="672"/>
      <c r="BQ27" s="672"/>
      <c r="BR27" s="672"/>
      <c r="BS27" s="673">
        <v>680437</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19254967</v>
      </c>
      <c r="CS27" s="647"/>
      <c r="CT27" s="647"/>
      <c r="CU27" s="647"/>
      <c r="CV27" s="647"/>
      <c r="CW27" s="647"/>
      <c r="CX27" s="647"/>
      <c r="CY27" s="648"/>
      <c r="CZ27" s="637">
        <v>25</v>
      </c>
      <c r="DA27" s="649"/>
      <c r="DB27" s="649"/>
      <c r="DC27" s="650"/>
      <c r="DD27" s="640">
        <v>8011037</v>
      </c>
      <c r="DE27" s="647"/>
      <c r="DF27" s="647"/>
      <c r="DG27" s="647"/>
      <c r="DH27" s="647"/>
      <c r="DI27" s="647"/>
      <c r="DJ27" s="647"/>
      <c r="DK27" s="648"/>
      <c r="DL27" s="640">
        <v>5175141</v>
      </c>
      <c r="DM27" s="647"/>
      <c r="DN27" s="647"/>
      <c r="DO27" s="647"/>
      <c r="DP27" s="647"/>
      <c r="DQ27" s="647"/>
      <c r="DR27" s="647"/>
      <c r="DS27" s="647"/>
      <c r="DT27" s="647"/>
      <c r="DU27" s="647"/>
      <c r="DV27" s="648"/>
      <c r="DW27" s="637">
        <v>11.8</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928526</v>
      </c>
      <c r="S28" s="635"/>
      <c r="T28" s="635"/>
      <c r="U28" s="635"/>
      <c r="V28" s="635"/>
      <c r="W28" s="635"/>
      <c r="X28" s="635"/>
      <c r="Y28" s="636"/>
      <c r="Z28" s="672">
        <v>1.1000000000000001</v>
      </c>
      <c r="AA28" s="672"/>
      <c r="AB28" s="672"/>
      <c r="AC28" s="672"/>
      <c r="AD28" s="673">
        <v>105216</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9621877</v>
      </c>
      <c r="CS28" s="635"/>
      <c r="CT28" s="635"/>
      <c r="CU28" s="635"/>
      <c r="CV28" s="635"/>
      <c r="CW28" s="635"/>
      <c r="CX28" s="635"/>
      <c r="CY28" s="636"/>
      <c r="CZ28" s="637">
        <v>12.5</v>
      </c>
      <c r="DA28" s="649"/>
      <c r="DB28" s="649"/>
      <c r="DC28" s="650"/>
      <c r="DD28" s="640">
        <v>9489741</v>
      </c>
      <c r="DE28" s="635"/>
      <c r="DF28" s="635"/>
      <c r="DG28" s="635"/>
      <c r="DH28" s="635"/>
      <c r="DI28" s="635"/>
      <c r="DJ28" s="635"/>
      <c r="DK28" s="636"/>
      <c r="DL28" s="640">
        <v>9489741</v>
      </c>
      <c r="DM28" s="635"/>
      <c r="DN28" s="635"/>
      <c r="DO28" s="635"/>
      <c r="DP28" s="635"/>
      <c r="DQ28" s="635"/>
      <c r="DR28" s="635"/>
      <c r="DS28" s="635"/>
      <c r="DT28" s="635"/>
      <c r="DU28" s="635"/>
      <c r="DV28" s="636"/>
      <c r="DW28" s="637">
        <v>21.7</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556568</v>
      </c>
      <c r="S29" s="635"/>
      <c r="T29" s="635"/>
      <c r="U29" s="635"/>
      <c r="V29" s="635"/>
      <c r="W29" s="635"/>
      <c r="X29" s="635"/>
      <c r="Y29" s="636"/>
      <c r="Z29" s="672">
        <v>0.7</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9621877</v>
      </c>
      <c r="CS29" s="647"/>
      <c r="CT29" s="647"/>
      <c r="CU29" s="647"/>
      <c r="CV29" s="647"/>
      <c r="CW29" s="647"/>
      <c r="CX29" s="647"/>
      <c r="CY29" s="648"/>
      <c r="CZ29" s="637">
        <v>12.5</v>
      </c>
      <c r="DA29" s="649"/>
      <c r="DB29" s="649"/>
      <c r="DC29" s="650"/>
      <c r="DD29" s="640">
        <v>9489741</v>
      </c>
      <c r="DE29" s="647"/>
      <c r="DF29" s="647"/>
      <c r="DG29" s="647"/>
      <c r="DH29" s="647"/>
      <c r="DI29" s="647"/>
      <c r="DJ29" s="647"/>
      <c r="DK29" s="648"/>
      <c r="DL29" s="640">
        <v>9489741</v>
      </c>
      <c r="DM29" s="647"/>
      <c r="DN29" s="647"/>
      <c r="DO29" s="647"/>
      <c r="DP29" s="647"/>
      <c r="DQ29" s="647"/>
      <c r="DR29" s="647"/>
      <c r="DS29" s="647"/>
      <c r="DT29" s="647"/>
      <c r="DU29" s="647"/>
      <c r="DV29" s="648"/>
      <c r="DW29" s="637">
        <v>21.7</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14015751</v>
      </c>
      <c r="S30" s="635"/>
      <c r="T30" s="635"/>
      <c r="U30" s="635"/>
      <c r="V30" s="635"/>
      <c r="W30" s="635"/>
      <c r="X30" s="635"/>
      <c r="Y30" s="636"/>
      <c r="Z30" s="672">
        <v>17.2</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9470643</v>
      </c>
      <c r="CS30" s="635"/>
      <c r="CT30" s="635"/>
      <c r="CU30" s="635"/>
      <c r="CV30" s="635"/>
      <c r="CW30" s="635"/>
      <c r="CX30" s="635"/>
      <c r="CY30" s="636"/>
      <c r="CZ30" s="637">
        <v>12.3</v>
      </c>
      <c r="DA30" s="649"/>
      <c r="DB30" s="649"/>
      <c r="DC30" s="650"/>
      <c r="DD30" s="640">
        <v>9338507</v>
      </c>
      <c r="DE30" s="635"/>
      <c r="DF30" s="635"/>
      <c r="DG30" s="635"/>
      <c r="DH30" s="635"/>
      <c r="DI30" s="635"/>
      <c r="DJ30" s="635"/>
      <c r="DK30" s="636"/>
      <c r="DL30" s="640">
        <v>9338507</v>
      </c>
      <c r="DM30" s="635"/>
      <c r="DN30" s="635"/>
      <c r="DO30" s="635"/>
      <c r="DP30" s="635"/>
      <c r="DQ30" s="635"/>
      <c r="DR30" s="635"/>
      <c r="DS30" s="635"/>
      <c r="DT30" s="635"/>
      <c r="DU30" s="635"/>
      <c r="DV30" s="636"/>
      <c r="DW30" s="637">
        <v>21.3</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99.4</v>
      </c>
      <c r="BH31" s="697"/>
      <c r="BI31" s="697"/>
      <c r="BJ31" s="697"/>
      <c r="BK31" s="697"/>
      <c r="BL31" s="697"/>
      <c r="BM31" s="698">
        <v>98.4</v>
      </c>
      <c r="BN31" s="697"/>
      <c r="BO31" s="697"/>
      <c r="BP31" s="697"/>
      <c r="BQ31" s="699"/>
      <c r="BR31" s="696">
        <v>99.4</v>
      </c>
      <c r="BS31" s="697"/>
      <c r="BT31" s="697"/>
      <c r="BU31" s="697"/>
      <c r="BV31" s="697"/>
      <c r="BW31" s="697"/>
      <c r="BX31" s="698">
        <v>98.5</v>
      </c>
      <c r="BY31" s="697"/>
      <c r="BZ31" s="697"/>
      <c r="CA31" s="697"/>
      <c r="CB31" s="699"/>
      <c r="CD31" s="655"/>
      <c r="CE31" s="656"/>
      <c r="CF31" s="631" t="s">
        <v>300</v>
      </c>
      <c r="CG31" s="632"/>
      <c r="CH31" s="632"/>
      <c r="CI31" s="632"/>
      <c r="CJ31" s="632"/>
      <c r="CK31" s="632"/>
      <c r="CL31" s="632"/>
      <c r="CM31" s="632"/>
      <c r="CN31" s="632"/>
      <c r="CO31" s="632"/>
      <c r="CP31" s="632"/>
      <c r="CQ31" s="633"/>
      <c r="CR31" s="634">
        <v>151234</v>
      </c>
      <c r="CS31" s="647"/>
      <c r="CT31" s="647"/>
      <c r="CU31" s="647"/>
      <c r="CV31" s="647"/>
      <c r="CW31" s="647"/>
      <c r="CX31" s="647"/>
      <c r="CY31" s="648"/>
      <c r="CZ31" s="637">
        <v>0.2</v>
      </c>
      <c r="DA31" s="649"/>
      <c r="DB31" s="649"/>
      <c r="DC31" s="650"/>
      <c r="DD31" s="640">
        <v>151234</v>
      </c>
      <c r="DE31" s="647"/>
      <c r="DF31" s="647"/>
      <c r="DG31" s="647"/>
      <c r="DH31" s="647"/>
      <c r="DI31" s="647"/>
      <c r="DJ31" s="647"/>
      <c r="DK31" s="648"/>
      <c r="DL31" s="640">
        <v>151234</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5462406</v>
      </c>
      <c r="S32" s="635"/>
      <c r="T32" s="635"/>
      <c r="U32" s="635"/>
      <c r="V32" s="635"/>
      <c r="W32" s="635"/>
      <c r="X32" s="635"/>
      <c r="Y32" s="636"/>
      <c r="Z32" s="672">
        <v>6.7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99.3</v>
      </c>
      <c r="BH32" s="647"/>
      <c r="BI32" s="647"/>
      <c r="BJ32" s="647"/>
      <c r="BK32" s="647"/>
      <c r="BL32" s="647"/>
      <c r="BM32" s="638">
        <v>98.5</v>
      </c>
      <c r="BN32" s="647"/>
      <c r="BO32" s="647"/>
      <c r="BP32" s="647"/>
      <c r="BQ32" s="670"/>
      <c r="BR32" s="700">
        <v>99.4</v>
      </c>
      <c r="BS32" s="647"/>
      <c r="BT32" s="647"/>
      <c r="BU32" s="647"/>
      <c r="BV32" s="647"/>
      <c r="BW32" s="647"/>
      <c r="BX32" s="638">
        <v>98.6</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521711</v>
      </c>
      <c r="S33" s="635"/>
      <c r="T33" s="635"/>
      <c r="U33" s="635"/>
      <c r="V33" s="635"/>
      <c r="W33" s="635"/>
      <c r="X33" s="635"/>
      <c r="Y33" s="636"/>
      <c r="Z33" s="672">
        <v>0.6</v>
      </c>
      <c r="AA33" s="672"/>
      <c r="AB33" s="672"/>
      <c r="AC33" s="672"/>
      <c r="AD33" s="673">
        <v>71670</v>
      </c>
      <c r="AE33" s="673"/>
      <c r="AF33" s="673"/>
      <c r="AG33" s="673"/>
      <c r="AH33" s="673"/>
      <c r="AI33" s="673"/>
      <c r="AJ33" s="673"/>
      <c r="AK33" s="673"/>
      <c r="AL33" s="637">
        <v>0.2</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99.3</v>
      </c>
      <c r="BH33" s="619"/>
      <c r="BI33" s="619"/>
      <c r="BJ33" s="619"/>
      <c r="BK33" s="619"/>
      <c r="BL33" s="619"/>
      <c r="BM33" s="665">
        <v>98</v>
      </c>
      <c r="BN33" s="619"/>
      <c r="BO33" s="619"/>
      <c r="BP33" s="619"/>
      <c r="BQ33" s="682"/>
      <c r="BR33" s="695">
        <v>99.2</v>
      </c>
      <c r="BS33" s="619"/>
      <c r="BT33" s="619"/>
      <c r="BU33" s="619"/>
      <c r="BV33" s="619"/>
      <c r="BW33" s="619"/>
      <c r="BX33" s="665">
        <v>98.1</v>
      </c>
      <c r="BY33" s="619"/>
      <c r="BZ33" s="619"/>
      <c r="CA33" s="619"/>
      <c r="CB33" s="682"/>
      <c r="CD33" s="631" t="s">
        <v>307</v>
      </c>
      <c r="CE33" s="632"/>
      <c r="CF33" s="632"/>
      <c r="CG33" s="632"/>
      <c r="CH33" s="632"/>
      <c r="CI33" s="632"/>
      <c r="CJ33" s="632"/>
      <c r="CK33" s="632"/>
      <c r="CL33" s="632"/>
      <c r="CM33" s="632"/>
      <c r="CN33" s="632"/>
      <c r="CO33" s="632"/>
      <c r="CP33" s="632"/>
      <c r="CQ33" s="633"/>
      <c r="CR33" s="634">
        <v>30660308</v>
      </c>
      <c r="CS33" s="647"/>
      <c r="CT33" s="647"/>
      <c r="CU33" s="647"/>
      <c r="CV33" s="647"/>
      <c r="CW33" s="647"/>
      <c r="CX33" s="647"/>
      <c r="CY33" s="648"/>
      <c r="CZ33" s="637">
        <v>39.799999999999997</v>
      </c>
      <c r="DA33" s="649"/>
      <c r="DB33" s="649"/>
      <c r="DC33" s="650"/>
      <c r="DD33" s="640">
        <v>24245588</v>
      </c>
      <c r="DE33" s="647"/>
      <c r="DF33" s="647"/>
      <c r="DG33" s="647"/>
      <c r="DH33" s="647"/>
      <c r="DI33" s="647"/>
      <c r="DJ33" s="647"/>
      <c r="DK33" s="648"/>
      <c r="DL33" s="640">
        <v>15475573</v>
      </c>
      <c r="DM33" s="647"/>
      <c r="DN33" s="647"/>
      <c r="DO33" s="647"/>
      <c r="DP33" s="647"/>
      <c r="DQ33" s="647"/>
      <c r="DR33" s="647"/>
      <c r="DS33" s="647"/>
      <c r="DT33" s="647"/>
      <c r="DU33" s="647"/>
      <c r="DV33" s="648"/>
      <c r="DW33" s="637">
        <v>35.299999999999997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2005572</v>
      </c>
      <c r="S34" s="635"/>
      <c r="T34" s="635"/>
      <c r="U34" s="635"/>
      <c r="V34" s="635"/>
      <c r="W34" s="635"/>
      <c r="X34" s="635"/>
      <c r="Y34" s="636"/>
      <c r="Z34" s="672">
        <v>2.5</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10902244</v>
      </c>
      <c r="CS34" s="635"/>
      <c r="CT34" s="635"/>
      <c r="CU34" s="635"/>
      <c r="CV34" s="635"/>
      <c r="CW34" s="635"/>
      <c r="CX34" s="635"/>
      <c r="CY34" s="636"/>
      <c r="CZ34" s="637">
        <v>14.2</v>
      </c>
      <c r="DA34" s="649"/>
      <c r="DB34" s="649"/>
      <c r="DC34" s="650"/>
      <c r="DD34" s="640">
        <v>8606116</v>
      </c>
      <c r="DE34" s="635"/>
      <c r="DF34" s="635"/>
      <c r="DG34" s="635"/>
      <c r="DH34" s="635"/>
      <c r="DI34" s="635"/>
      <c r="DJ34" s="635"/>
      <c r="DK34" s="636"/>
      <c r="DL34" s="640">
        <v>6267541</v>
      </c>
      <c r="DM34" s="635"/>
      <c r="DN34" s="635"/>
      <c r="DO34" s="635"/>
      <c r="DP34" s="635"/>
      <c r="DQ34" s="635"/>
      <c r="DR34" s="635"/>
      <c r="DS34" s="635"/>
      <c r="DT34" s="635"/>
      <c r="DU34" s="635"/>
      <c r="DV34" s="636"/>
      <c r="DW34" s="637">
        <v>14.3</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2658858</v>
      </c>
      <c r="S35" s="635"/>
      <c r="T35" s="635"/>
      <c r="U35" s="635"/>
      <c r="V35" s="635"/>
      <c r="W35" s="635"/>
      <c r="X35" s="635"/>
      <c r="Y35" s="636"/>
      <c r="Z35" s="672">
        <v>3.3</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1024382</v>
      </c>
      <c r="CS35" s="647"/>
      <c r="CT35" s="647"/>
      <c r="CU35" s="647"/>
      <c r="CV35" s="647"/>
      <c r="CW35" s="647"/>
      <c r="CX35" s="647"/>
      <c r="CY35" s="648"/>
      <c r="CZ35" s="637">
        <v>1.3</v>
      </c>
      <c r="DA35" s="649"/>
      <c r="DB35" s="649"/>
      <c r="DC35" s="650"/>
      <c r="DD35" s="640">
        <v>680657</v>
      </c>
      <c r="DE35" s="647"/>
      <c r="DF35" s="647"/>
      <c r="DG35" s="647"/>
      <c r="DH35" s="647"/>
      <c r="DI35" s="647"/>
      <c r="DJ35" s="647"/>
      <c r="DK35" s="648"/>
      <c r="DL35" s="640">
        <v>491936</v>
      </c>
      <c r="DM35" s="647"/>
      <c r="DN35" s="647"/>
      <c r="DO35" s="647"/>
      <c r="DP35" s="647"/>
      <c r="DQ35" s="647"/>
      <c r="DR35" s="647"/>
      <c r="DS35" s="647"/>
      <c r="DT35" s="647"/>
      <c r="DU35" s="647"/>
      <c r="DV35" s="648"/>
      <c r="DW35" s="637">
        <v>1.1000000000000001</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5085092</v>
      </c>
      <c r="S36" s="635"/>
      <c r="T36" s="635"/>
      <c r="U36" s="635"/>
      <c r="V36" s="635"/>
      <c r="W36" s="635"/>
      <c r="X36" s="635"/>
      <c r="Y36" s="636"/>
      <c r="Z36" s="672">
        <v>6.3</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10374467</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277494</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7093701</v>
      </c>
      <c r="CS36" s="635"/>
      <c r="CT36" s="635"/>
      <c r="CU36" s="635"/>
      <c r="CV36" s="635"/>
      <c r="CW36" s="635"/>
      <c r="CX36" s="635"/>
      <c r="CY36" s="636"/>
      <c r="CZ36" s="637">
        <v>9.1999999999999993</v>
      </c>
      <c r="DA36" s="649"/>
      <c r="DB36" s="649"/>
      <c r="DC36" s="650"/>
      <c r="DD36" s="640">
        <v>5957399</v>
      </c>
      <c r="DE36" s="635"/>
      <c r="DF36" s="635"/>
      <c r="DG36" s="635"/>
      <c r="DH36" s="635"/>
      <c r="DI36" s="635"/>
      <c r="DJ36" s="635"/>
      <c r="DK36" s="636"/>
      <c r="DL36" s="640">
        <v>3144280</v>
      </c>
      <c r="DM36" s="635"/>
      <c r="DN36" s="635"/>
      <c r="DO36" s="635"/>
      <c r="DP36" s="635"/>
      <c r="DQ36" s="635"/>
      <c r="DR36" s="635"/>
      <c r="DS36" s="635"/>
      <c r="DT36" s="635"/>
      <c r="DU36" s="635"/>
      <c r="DV36" s="636"/>
      <c r="DW36" s="637">
        <v>7.2</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1630777</v>
      </c>
      <c r="S37" s="635"/>
      <c r="T37" s="635"/>
      <c r="U37" s="635"/>
      <c r="V37" s="635"/>
      <c r="W37" s="635"/>
      <c r="X37" s="635"/>
      <c r="Y37" s="636"/>
      <c r="Z37" s="672">
        <v>2</v>
      </c>
      <c r="AA37" s="672"/>
      <c r="AB37" s="672"/>
      <c r="AC37" s="672"/>
      <c r="AD37" s="673">
        <v>29955</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1916924</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-197088</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17477</v>
      </c>
      <c r="CS37" s="647"/>
      <c r="CT37" s="647"/>
      <c r="CU37" s="647"/>
      <c r="CV37" s="647"/>
      <c r="CW37" s="647"/>
      <c r="CX37" s="647"/>
      <c r="CY37" s="648"/>
      <c r="CZ37" s="637">
        <v>0</v>
      </c>
      <c r="DA37" s="649"/>
      <c r="DB37" s="649"/>
      <c r="DC37" s="650"/>
      <c r="DD37" s="640">
        <v>10889</v>
      </c>
      <c r="DE37" s="647"/>
      <c r="DF37" s="647"/>
      <c r="DG37" s="647"/>
      <c r="DH37" s="647"/>
      <c r="DI37" s="647"/>
      <c r="DJ37" s="647"/>
      <c r="DK37" s="648"/>
      <c r="DL37" s="640">
        <v>10889</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2793000</v>
      </c>
      <c r="S38" s="635"/>
      <c r="T38" s="635"/>
      <c r="U38" s="635"/>
      <c r="V38" s="635"/>
      <c r="W38" s="635"/>
      <c r="X38" s="635"/>
      <c r="Y38" s="636"/>
      <c r="Z38" s="672">
        <v>3.4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390264</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20871</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7974701</v>
      </c>
      <c r="CS38" s="635"/>
      <c r="CT38" s="635"/>
      <c r="CU38" s="635"/>
      <c r="CV38" s="635"/>
      <c r="CW38" s="635"/>
      <c r="CX38" s="635"/>
      <c r="CY38" s="636"/>
      <c r="CZ38" s="637">
        <v>10.4</v>
      </c>
      <c r="DA38" s="649"/>
      <c r="DB38" s="649"/>
      <c r="DC38" s="650"/>
      <c r="DD38" s="640">
        <v>6305225</v>
      </c>
      <c r="DE38" s="635"/>
      <c r="DF38" s="635"/>
      <c r="DG38" s="635"/>
      <c r="DH38" s="635"/>
      <c r="DI38" s="635"/>
      <c r="DJ38" s="635"/>
      <c r="DK38" s="636"/>
      <c r="DL38" s="640">
        <v>5506669</v>
      </c>
      <c r="DM38" s="635"/>
      <c r="DN38" s="635"/>
      <c r="DO38" s="635"/>
      <c r="DP38" s="635"/>
      <c r="DQ38" s="635"/>
      <c r="DR38" s="635"/>
      <c r="DS38" s="635"/>
      <c r="DT38" s="635"/>
      <c r="DU38" s="635"/>
      <c r="DV38" s="636"/>
      <c r="DW38" s="637">
        <v>12.6</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247500</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31019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2719112</v>
      </c>
      <c r="CS39" s="647"/>
      <c r="CT39" s="647"/>
      <c r="CU39" s="647"/>
      <c r="CV39" s="647"/>
      <c r="CW39" s="647"/>
      <c r="CX39" s="647"/>
      <c r="CY39" s="648"/>
      <c r="CZ39" s="637">
        <v>3.5</v>
      </c>
      <c r="DA39" s="649"/>
      <c r="DB39" s="649"/>
      <c r="DC39" s="650"/>
      <c r="DD39" s="640">
        <v>2406123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96400</v>
      </c>
      <c r="S40" s="635"/>
      <c r="T40" s="635"/>
      <c r="U40" s="635"/>
      <c r="V40" s="635"/>
      <c r="W40" s="635"/>
      <c r="X40" s="635"/>
      <c r="Y40" s="636"/>
      <c r="Z40" s="672">
        <v>0.1</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92578</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92</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946168</v>
      </c>
      <c r="CS40" s="635"/>
      <c r="CT40" s="635"/>
      <c r="CU40" s="635"/>
      <c r="CV40" s="635"/>
      <c r="CW40" s="635"/>
      <c r="CX40" s="635"/>
      <c r="CY40" s="636"/>
      <c r="CZ40" s="637">
        <v>1.2</v>
      </c>
      <c r="DA40" s="649"/>
      <c r="DB40" s="649"/>
      <c r="DC40" s="650"/>
      <c r="DD40" s="640">
        <v>290068</v>
      </c>
      <c r="DE40" s="635"/>
      <c r="DF40" s="635"/>
      <c r="DG40" s="635"/>
      <c r="DH40" s="635"/>
      <c r="DI40" s="635"/>
      <c r="DJ40" s="635"/>
      <c r="DK40" s="636"/>
      <c r="DL40" s="640">
        <v>65147</v>
      </c>
      <c r="DM40" s="635"/>
      <c r="DN40" s="635"/>
      <c r="DO40" s="635"/>
      <c r="DP40" s="635"/>
      <c r="DQ40" s="635"/>
      <c r="DR40" s="635"/>
      <c r="DS40" s="635"/>
      <c r="DT40" s="635"/>
      <c r="DU40" s="635"/>
      <c r="DV40" s="636"/>
      <c r="DW40" s="637">
        <v>0.1</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81317698</v>
      </c>
      <c r="S41" s="659"/>
      <c r="T41" s="659"/>
      <c r="U41" s="659"/>
      <c r="V41" s="659"/>
      <c r="W41" s="659"/>
      <c r="X41" s="659"/>
      <c r="Y41" s="662"/>
      <c r="Z41" s="663">
        <v>100</v>
      </c>
      <c r="AA41" s="663"/>
      <c r="AB41" s="663"/>
      <c r="AC41" s="663"/>
      <c r="AD41" s="664">
        <v>43687498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1755330</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5971871</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399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5029378</v>
      </c>
      <c r="CS42" s="647"/>
      <c r="CT42" s="647"/>
      <c r="CU42" s="647"/>
      <c r="CV42" s="647"/>
      <c r="CW42" s="647"/>
      <c r="CX42" s="647"/>
      <c r="CY42" s="648"/>
      <c r="CZ42" s="637">
        <v>6.5</v>
      </c>
      <c r="DA42" s="649"/>
      <c r="DB42" s="649"/>
      <c r="DC42" s="650"/>
      <c r="DD42" s="640">
        <v>1414598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36264</v>
      </c>
      <c r="CS43" s="647"/>
      <c r="CT43" s="647"/>
      <c r="CU43" s="647"/>
      <c r="CV43" s="647"/>
      <c r="CW43" s="647"/>
      <c r="CX43" s="647"/>
      <c r="CY43" s="648"/>
      <c r="CZ43" s="637">
        <v>0</v>
      </c>
      <c r="DA43" s="649"/>
      <c r="DB43" s="649"/>
      <c r="DC43" s="650"/>
      <c r="DD43" s="640">
        <v>5434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4974625</v>
      </c>
      <c r="CS44" s="635"/>
      <c r="CT44" s="635"/>
      <c r="CU44" s="635"/>
      <c r="CV44" s="635"/>
      <c r="CW44" s="635"/>
      <c r="CX44" s="635"/>
      <c r="CY44" s="636"/>
      <c r="CZ44" s="637">
        <v>6.5</v>
      </c>
      <c r="DA44" s="638"/>
      <c r="DB44" s="638"/>
      <c r="DC44" s="639"/>
      <c r="DD44" s="640">
        <v>1398357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2303700</v>
      </c>
      <c r="CS45" s="647"/>
      <c r="CT45" s="647"/>
      <c r="CU45" s="647"/>
      <c r="CV45" s="647"/>
      <c r="CW45" s="647"/>
      <c r="CX45" s="647"/>
      <c r="CY45" s="648"/>
      <c r="CZ45" s="637">
        <v>3</v>
      </c>
      <c r="DA45" s="649"/>
      <c r="DB45" s="649"/>
      <c r="DC45" s="650"/>
      <c r="DD45" s="640">
        <v>192040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2403425</v>
      </c>
      <c r="CS46" s="635"/>
      <c r="CT46" s="635"/>
      <c r="CU46" s="635"/>
      <c r="CV46" s="635"/>
      <c r="CW46" s="635"/>
      <c r="CX46" s="635"/>
      <c r="CY46" s="636"/>
      <c r="CZ46" s="637">
        <v>3.1</v>
      </c>
      <c r="DA46" s="638"/>
      <c r="DB46" s="638"/>
      <c r="DC46" s="639"/>
      <c r="DD46" s="640">
        <v>1139714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54753</v>
      </c>
      <c r="CS47" s="647"/>
      <c r="CT47" s="647"/>
      <c r="CU47" s="647"/>
      <c r="CV47" s="647"/>
      <c r="CW47" s="647"/>
      <c r="CX47" s="647"/>
      <c r="CY47" s="648"/>
      <c r="CZ47" s="637">
        <v>0.1</v>
      </c>
      <c r="DA47" s="649"/>
      <c r="DB47" s="649"/>
      <c r="DC47" s="650"/>
      <c r="DD47" s="640">
        <v>16241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76961856</v>
      </c>
      <c r="CS49" s="619"/>
      <c r="CT49" s="619"/>
      <c r="CU49" s="619"/>
      <c r="CV49" s="619"/>
      <c r="CW49" s="619"/>
      <c r="CX49" s="619"/>
      <c r="CY49" s="620"/>
      <c r="CZ49" s="621">
        <v>100</v>
      </c>
      <c r="DA49" s="622"/>
      <c r="DB49" s="622"/>
      <c r="DC49" s="623"/>
      <c r="DD49" s="624">
        <v>54935734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c4TxZzFAVmhiwdpegUk+/VYKADZSSjEXA/SKzU8Epj9RSNtPBD7kt6nEKPhxITmKnVZ+s9H25EpwmwZrn2IMEw==" saltValue="/qDEA+V5Bx3VngZtZrkD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81305</v>
      </c>
      <c r="R7" s="1116"/>
      <c r="S7" s="1116"/>
      <c r="T7" s="1116"/>
      <c r="U7" s="1116"/>
      <c r="V7" s="1116">
        <v>76955</v>
      </c>
      <c r="W7" s="1116"/>
      <c r="X7" s="1116"/>
      <c r="Y7" s="1116"/>
      <c r="Z7" s="1116"/>
      <c r="AA7" s="1116">
        <v>4350</v>
      </c>
      <c r="AB7" s="1116"/>
      <c r="AC7" s="1116"/>
      <c r="AD7" s="1116"/>
      <c r="AE7" s="1117"/>
      <c r="AF7" s="1118">
        <v>4094</v>
      </c>
      <c r="AG7" s="1119"/>
      <c r="AH7" s="1119"/>
      <c r="AI7" s="1119"/>
      <c r="AJ7" s="1120"/>
      <c r="AK7" s="1121">
        <v>2650</v>
      </c>
      <c r="AL7" s="1122"/>
      <c r="AM7" s="1122"/>
      <c r="AN7" s="1122"/>
      <c r="AO7" s="1122"/>
      <c r="AP7" s="1122">
        <v>53497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559</v>
      </c>
      <c r="BT7" s="1113"/>
      <c r="BU7" s="1113"/>
      <c r="BV7" s="1113"/>
      <c r="BW7" s="1113"/>
      <c r="BX7" s="1113"/>
      <c r="BY7" s="1113"/>
      <c r="BZ7" s="1113"/>
      <c r="CA7" s="1113"/>
      <c r="CB7" s="1113"/>
      <c r="CC7" s="1113"/>
      <c r="CD7" s="1113"/>
      <c r="CE7" s="1113"/>
      <c r="CF7" s="1113"/>
      <c r="CG7" s="1125"/>
      <c r="CH7" s="1109">
        <v>11</v>
      </c>
      <c r="CI7" s="1110"/>
      <c r="CJ7" s="1110"/>
      <c r="CK7" s="1110"/>
      <c r="CL7" s="1111"/>
      <c r="CM7" s="1109">
        <v>90</v>
      </c>
      <c r="CN7" s="1110"/>
      <c r="CO7" s="1110"/>
      <c r="CP7" s="1110"/>
      <c r="CQ7" s="1111"/>
      <c r="CR7" s="1109">
        <v>36</v>
      </c>
      <c r="CS7" s="1110"/>
      <c r="CT7" s="1110"/>
      <c r="CU7" s="1110"/>
      <c r="CV7" s="1111"/>
      <c r="CW7" s="1109" t="s">
        <v>555</v>
      </c>
      <c r="CX7" s="1110"/>
      <c r="CY7" s="1110"/>
      <c r="CZ7" s="1110"/>
      <c r="DA7" s="1111"/>
      <c r="DB7" s="1109" t="s">
        <v>555</v>
      </c>
      <c r="DC7" s="1110"/>
      <c r="DD7" s="1110"/>
      <c r="DE7" s="1110"/>
      <c r="DF7" s="1111"/>
      <c r="DG7" s="1109" t="s">
        <v>555</v>
      </c>
      <c r="DH7" s="1110"/>
      <c r="DI7" s="1110"/>
      <c r="DJ7" s="1110"/>
      <c r="DK7" s="1111"/>
      <c r="DL7" s="1109" t="s">
        <v>555</v>
      </c>
      <c r="DM7" s="1110"/>
      <c r="DN7" s="1110"/>
      <c r="DO7" s="1110"/>
      <c r="DP7" s="1111"/>
      <c r="DQ7" s="1109" t="s">
        <v>555</v>
      </c>
      <c r="DR7" s="1110"/>
      <c r="DS7" s="1110"/>
      <c r="DT7" s="1110"/>
      <c r="DU7" s="1111"/>
      <c r="DV7" s="1112"/>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t="s">
        <v>555</v>
      </c>
      <c r="R8" s="1052"/>
      <c r="S8" s="1052"/>
      <c r="T8" s="1052"/>
      <c r="U8" s="1052"/>
      <c r="V8" s="1052" t="s">
        <v>555</v>
      </c>
      <c r="W8" s="1052"/>
      <c r="X8" s="1052"/>
      <c r="Y8" s="1052"/>
      <c r="Z8" s="1052"/>
      <c r="AA8" s="1052" t="s">
        <v>555</v>
      </c>
      <c r="AB8" s="1052"/>
      <c r="AC8" s="1052"/>
      <c r="AD8" s="1052"/>
      <c r="AE8" s="1053"/>
      <c r="AF8" s="1048" t="s">
        <v>122</v>
      </c>
      <c r="AG8" s="1049"/>
      <c r="AH8" s="1049"/>
      <c r="AI8" s="1049"/>
      <c r="AJ8" s="1050"/>
      <c r="AK8" s="1093" t="s">
        <v>555</v>
      </c>
      <c r="AL8" s="1094"/>
      <c r="AM8" s="1094"/>
      <c r="AN8" s="1094"/>
      <c r="AO8" s="1094"/>
      <c r="AP8" s="1094" t="s">
        <v>555</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560</v>
      </c>
      <c r="BT8" s="1006"/>
      <c r="BU8" s="1006"/>
      <c r="BV8" s="1006"/>
      <c r="BW8" s="1006"/>
      <c r="BX8" s="1006"/>
      <c r="BY8" s="1006"/>
      <c r="BZ8" s="1006"/>
      <c r="CA8" s="1006"/>
      <c r="CB8" s="1006"/>
      <c r="CC8" s="1006"/>
      <c r="CD8" s="1006"/>
      <c r="CE8" s="1006"/>
      <c r="CF8" s="1006"/>
      <c r="CG8" s="1027"/>
      <c r="CH8" s="1002">
        <v>2</v>
      </c>
      <c r="CI8" s="1003"/>
      <c r="CJ8" s="1003"/>
      <c r="CK8" s="1003"/>
      <c r="CL8" s="1004"/>
      <c r="CM8" s="1002">
        <v>19</v>
      </c>
      <c r="CN8" s="1003"/>
      <c r="CO8" s="1003"/>
      <c r="CP8" s="1003"/>
      <c r="CQ8" s="1004"/>
      <c r="CR8" s="1002">
        <v>10</v>
      </c>
      <c r="CS8" s="1003"/>
      <c r="CT8" s="1003"/>
      <c r="CU8" s="1003"/>
      <c r="CV8" s="1004"/>
      <c r="CW8" s="1002" t="s">
        <v>555</v>
      </c>
      <c r="CX8" s="1003"/>
      <c r="CY8" s="1003"/>
      <c r="CZ8" s="1003"/>
      <c r="DA8" s="1004"/>
      <c r="DB8" s="1002" t="s">
        <v>555</v>
      </c>
      <c r="DC8" s="1003"/>
      <c r="DD8" s="1003"/>
      <c r="DE8" s="1003"/>
      <c r="DF8" s="1004"/>
      <c r="DG8" s="1002" t="s">
        <v>555</v>
      </c>
      <c r="DH8" s="1003"/>
      <c r="DI8" s="1003"/>
      <c r="DJ8" s="1003"/>
      <c r="DK8" s="1004"/>
      <c r="DL8" s="1002" t="s">
        <v>555</v>
      </c>
      <c r="DM8" s="1003"/>
      <c r="DN8" s="1003"/>
      <c r="DO8" s="1003"/>
      <c r="DP8" s="1004"/>
      <c r="DQ8" s="1002" t="s">
        <v>555</v>
      </c>
      <c r="DR8" s="1003"/>
      <c r="DS8" s="1003"/>
      <c r="DT8" s="1003"/>
      <c r="DU8" s="1004"/>
      <c r="DV8" s="1005"/>
      <c r="DW8" s="1006"/>
      <c r="DX8" s="1006"/>
      <c r="DY8" s="1006"/>
      <c r="DZ8" s="1007"/>
      <c r="EA8" s="229"/>
    </row>
    <row r="9" spans="1:131" s="230" customFormat="1" ht="26.25" customHeight="1" x14ac:dyDescent="0.2">
      <c r="A9" s="233">
        <v>3</v>
      </c>
      <c r="B9" s="1043" t="s">
        <v>376</v>
      </c>
      <c r="C9" s="1044"/>
      <c r="D9" s="1044"/>
      <c r="E9" s="1044"/>
      <c r="F9" s="1044"/>
      <c r="G9" s="1044"/>
      <c r="H9" s="1044"/>
      <c r="I9" s="1044"/>
      <c r="J9" s="1044"/>
      <c r="K9" s="1044"/>
      <c r="L9" s="1044"/>
      <c r="M9" s="1044"/>
      <c r="N9" s="1044"/>
      <c r="O9" s="1044"/>
      <c r="P9" s="1045"/>
      <c r="Q9" s="1051">
        <v>48</v>
      </c>
      <c r="R9" s="1052"/>
      <c r="S9" s="1052"/>
      <c r="T9" s="1052"/>
      <c r="U9" s="1052"/>
      <c r="V9" s="1052">
        <v>42</v>
      </c>
      <c r="W9" s="1052"/>
      <c r="X9" s="1052"/>
      <c r="Y9" s="1052"/>
      <c r="Z9" s="1052"/>
      <c r="AA9" s="1052">
        <v>6</v>
      </c>
      <c r="AB9" s="1052"/>
      <c r="AC9" s="1052"/>
      <c r="AD9" s="1052"/>
      <c r="AE9" s="1053"/>
      <c r="AF9" s="1048">
        <v>6</v>
      </c>
      <c r="AG9" s="1049"/>
      <c r="AH9" s="1049"/>
      <c r="AI9" s="1049"/>
      <c r="AJ9" s="1050"/>
      <c r="AK9" s="1093">
        <v>17</v>
      </c>
      <c r="AL9" s="1094"/>
      <c r="AM9" s="1094"/>
      <c r="AN9" s="1094"/>
      <c r="AO9" s="1094"/>
      <c r="AP9" s="1094" t="s">
        <v>555</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561</v>
      </c>
      <c r="BT9" s="1006"/>
      <c r="BU9" s="1006"/>
      <c r="BV9" s="1006"/>
      <c r="BW9" s="1006"/>
      <c r="BX9" s="1006"/>
      <c r="BY9" s="1006"/>
      <c r="BZ9" s="1006"/>
      <c r="CA9" s="1006"/>
      <c r="CB9" s="1006"/>
      <c r="CC9" s="1006"/>
      <c r="CD9" s="1006"/>
      <c r="CE9" s="1006"/>
      <c r="CF9" s="1006"/>
      <c r="CG9" s="1027"/>
      <c r="CH9" s="1002">
        <v>0</v>
      </c>
      <c r="CI9" s="1003"/>
      <c r="CJ9" s="1003"/>
      <c r="CK9" s="1003"/>
      <c r="CL9" s="1004"/>
      <c r="CM9" s="1002">
        <v>42</v>
      </c>
      <c r="CN9" s="1003"/>
      <c r="CO9" s="1003"/>
      <c r="CP9" s="1003"/>
      <c r="CQ9" s="1004"/>
      <c r="CR9" s="1002">
        <v>10</v>
      </c>
      <c r="CS9" s="1003"/>
      <c r="CT9" s="1003"/>
      <c r="CU9" s="1003"/>
      <c r="CV9" s="1004"/>
      <c r="CW9" s="1002" t="s">
        <v>555</v>
      </c>
      <c r="CX9" s="1003"/>
      <c r="CY9" s="1003"/>
      <c r="CZ9" s="1003"/>
      <c r="DA9" s="1004"/>
      <c r="DB9" s="1002" t="s">
        <v>555</v>
      </c>
      <c r="DC9" s="1003"/>
      <c r="DD9" s="1003"/>
      <c r="DE9" s="1003"/>
      <c r="DF9" s="1004"/>
      <c r="DG9" s="1002" t="s">
        <v>555</v>
      </c>
      <c r="DH9" s="1003"/>
      <c r="DI9" s="1003"/>
      <c r="DJ9" s="1003"/>
      <c r="DK9" s="1004"/>
      <c r="DL9" s="1002" t="s">
        <v>555</v>
      </c>
      <c r="DM9" s="1003"/>
      <c r="DN9" s="1003"/>
      <c r="DO9" s="1003"/>
      <c r="DP9" s="1004"/>
      <c r="DQ9" s="1002" t="s">
        <v>555</v>
      </c>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562</v>
      </c>
      <c r="BT10" s="1006"/>
      <c r="BU10" s="1006"/>
      <c r="BV10" s="1006"/>
      <c r="BW10" s="1006"/>
      <c r="BX10" s="1006"/>
      <c r="BY10" s="1006"/>
      <c r="BZ10" s="1006"/>
      <c r="CA10" s="1006"/>
      <c r="CB10" s="1006"/>
      <c r="CC10" s="1006"/>
      <c r="CD10" s="1006"/>
      <c r="CE10" s="1006"/>
      <c r="CF10" s="1006"/>
      <c r="CG10" s="1027"/>
      <c r="CH10" s="1002">
        <v>0</v>
      </c>
      <c r="CI10" s="1003"/>
      <c r="CJ10" s="1003"/>
      <c r="CK10" s="1003"/>
      <c r="CL10" s="1004"/>
      <c r="CM10" s="1002">
        <v>78</v>
      </c>
      <c r="CN10" s="1003"/>
      <c r="CO10" s="1003"/>
      <c r="CP10" s="1003"/>
      <c r="CQ10" s="1004"/>
      <c r="CR10" s="1002">
        <v>40</v>
      </c>
      <c r="CS10" s="1003"/>
      <c r="CT10" s="1003"/>
      <c r="CU10" s="1003"/>
      <c r="CV10" s="1004"/>
      <c r="CW10" s="1002" t="s">
        <v>555</v>
      </c>
      <c r="CX10" s="1003"/>
      <c r="CY10" s="1003"/>
      <c r="CZ10" s="1003"/>
      <c r="DA10" s="1004"/>
      <c r="DB10" s="1002" t="s">
        <v>555</v>
      </c>
      <c r="DC10" s="1003"/>
      <c r="DD10" s="1003"/>
      <c r="DE10" s="1003"/>
      <c r="DF10" s="1004"/>
      <c r="DG10" s="1002" t="s">
        <v>555</v>
      </c>
      <c r="DH10" s="1003"/>
      <c r="DI10" s="1003"/>
      <c r="DJ10" s="1003"/>
      <c r="DK10" s="1004"/>
      <c r="DL10" s="1002" t="s">
        <v>555</v>
      </c>
      <c r="DM10" s="1003"/>
      <c r="DN10" s="1003"/>
      <c r="DO10" s="1003"/>
      <c r="DP10" s="1004"/>
      <c r="DQ10" s="1002" t="s">
        <v>555</v>
      </c>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563</v>
      </c>
      <c r="BT11" s="1006"/>
      <c r="BU11" s="1006"/>
      <c r="BV11" s="1006"/>
      <c r="BW11" s="1006"/>
      <c r="BX11" s="1006"/>
      <c r="BY11" s="1006"/>
      <c r="BZ11" s="1006"/>
      <c r="CA11" s="1006"/>
      <c r="CB11" s="1006"/>
      <c r="CC11" s="1006"/>
      <c r="CD11" s="1006"/>
      <c r="CE11" s="1006"/>
      <c r="CF11" s="1006"/>
      <c r="CG11" s="1027"/>
      <c r="CH11" s="1002">
        <v>4</v>
      </c>
      <c r="CI11" s="1003"/>
      <c r="CJ11" s="1003"/>
      <c r="CK11" s="1003"/>
      <c r="CL11" s="1004"/>
      <c r="CM11" s="1002">
        <v>265</v>
      </c>
      <c r="CN11" s="1003"/>
      <c r="CO11" s="1003"/>
      <c r="CP11" s="1003"/>
      <c r="CQ11" s="1004"/>
      <c r="CR11" s="1002">
        <v>99</v>
      </c>
      <c r="CS11" s="1003"/>
      <c r="CT11" s="1003"/>
      <c r="CU11" s="1003"/>
      <c r="CV11" s="1004"/>
      <c r="CW11" s="1002" t="s">
        <v>555</v>
      </c>
      <c r="CX11" s="1003"/>
      <c r="CY11" s="1003"/>
      <c r="CZ11" s="1003"/>
      <c r="DA11" s="1004"/>
      <c r="DB11" s="1002" t="s">
        <v>555</v>
      </c>
      <c r="DC11" s="1003"/>
      <c r="DD11" s="1003"/>
      <c r="DE11" s="1003"/>
      <c r="DF11" s="1004"/>
      <c r="DG11" s="1002" t="s">
        <v>555</v>
      </c>
      <c r="DH11" s="1003"/>
      <c r="DI11" s="1003"/>
      <c r="DJ11" s="1003"/>
      <c r="DK11" s="1004"/>
      <c r="DL11" s="1002" t="s">
        <v>555</v>
      </c>
      <c r="DM11" s="1003"/>
      <c r="DN11" s="1003"/>
      <c r="DO11" s="1003"/>
      <c r="DP11" s="1004"/>
      <c r="DQ11" s="1002" t="s">
        <v>555</v>
      </c>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t="s">
        <v>564</v>
      </c>
      <c r="BT12" s="1006"/>
      <c r="BU12" s="1006"/>
      <c r="BV12" s="1006"/>
      <c r="BW12" s="1006"/>
      <c r="BX12" s="1006"/>
      <c r="BY12" s="1006"/>
      <c r="BZ12" s="1006"/>
      <c r="CA12" s="1006"/>
      <c r="CB12" s="1006"/>
      <c r="CC12" s="1006"/>
      <c r="CD12" s="1006"/>
      <c r="CE12" s="1006"/>
      <c r="CF12" s="1006"/>
      <c r="CG12" s="1027"/>
      <c r="CH12" s="1002">
        <v>-95</v>
      </c>
      <c r="CI12" s="1003"/>
      <c r="CJ12" s="1003"/>
      <c r="CK12" s="1003"/>
      <c r="CL12" s="1004"/>
      <c r="CM12" s="1002">
        <v>-13</v>
      </c>
      <c r="CN12" s="1003"/>
      <c r="CO12" s="1003"/>
      <c r="CP12" s="1003"/>
      <c r="CQ12" s="1004"/>
      <c r="CR12" s="1002">
        <v>6</v>
      </c>
      <c r="CS12" s="1003"/>
      <c r="CT12" s="1003"/>
      <c r="CU12" s="1003"/>
      <c r="CV12" s="1004"/>
      <c r="CW12" s="1002">
        <v>75</v>
      </c>
      <c r="CX12" s="1003"/>
      <c r="CY12" s="1003"/>
      <c r="CZ12" s="1003"/>
      <c r="DA12" s="1004"/>
      <c r="DB12" s="1002">
        <v>68</v>
      </c>
      <c r="DC12" s="1003"/>
      <c r="DD12" s="1003"/>
      <c r="DE12" s="1003"/>
      <c r="DF12" s="1004"/>
      <c r="DG12" s="1002" t="s">
        <v>555</v>
      </c>
      <c r="DH12" s="1003"/>
      <c r="DI12" s="1003"/>
      <c r="DJ12" s="1003"/>
      <c r="DK12" s="1004"/>
      <c r="DL12" s="1002" t="s">
        <v>555</v>
      </c>
      <c r="DM12" s="1003"/>
      <c r="DN12" s="1003"/>
      <c r="DO12" s="1003"/>
      <c r="DP12" s="1004"/>
      <c r="DQ12" s="1002" t="s">
        <v>555</v>
      </c>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t="s">
        <v>565</v>
      </c>
      <c r="BT13" s="1006"/>
      <c r="BU13" s="1006"/>
      <c r="BV13" s="1006"/>
      <c r="BW13" s="1006"/>
      <c r="BX13" s="1006"/>
      <c r="BY13" s="1006"/>
      <c r="BZ13" s="1006"/>
      <c r="CA13" s="1006"/>
      <c r="CB13" s="1006"/>
      <c r="CC13" s="1006"/>
      <c r="CD13" s="1006"/>
      <c r="CE13" s="1006"/>
      <c r="CF13" s="1006"/>
      <c r="CG13" s="1027"/>
      <c r="CH13" s="1002">
        <v>-91</v>
      </c>
      <c r="CI13" s="1003"/>
      <c r="CJ13" s="1003"/>
      <c r="CK13" s="1003"/>
      <c r="CL13" s="1004"/>
      <c r="CM13" s="1002">
        <v>36</v>
      </c>
      <c r="CN13" s="1003"/>
      <c r="CO13" s="1003"/>
      <c r="CP13" s="1003"/>
      <c r="CQ13" s="1004"/>
      <c r="CR13" s="1002">
        <v>5</v>
      </c>
      <c r="CS13" s="1003"/>
      <c r="CT13" s="1003"/>
      <c r="CU13" s="1003"/>
      <c r="CV13" s="1004"/>
      <c r="CW13" s="1002">
        <v>32</v>
      </c>
      <c r="CX13" s="1003"/>
      <c r="CY13" s="1003"/>
      <c r="CZ13" s="1003"/>
      <c r="DA13" s="1004"/>
      <c r="DB13" s="1002" t="s">
        <v>555</v>
      </c>
      <c r="DC13" s="1003"/>
      <c r="DD13" s="1003"/>
      <c r="DE13" s="1003"/>
      <c r="DF13" s="1004"/>
      <c r="DG13" s="1002" t="s">
        <v>555</v>
      </c>
      <c r="DH13" s="1003"/>
      <c r="DI13" s="1003"/>
      <c r="DJ13" s="1003"/>
      <c r="DK13" s="1004"/>
      <c r="DL13" s="1002" t="s">
        <v>555</v>
      </c>
      <c r="DM13" s="1003"/>
      <c r="DN13" s="1003"/>
      <c r="DO13" s="1003"/>
      <c r="DP13" s="1004"/>
      <c r="DQ13" s="1002" t="s">
        <v>555</v>
      </c>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t="s">
        <v>566</v>
      </c>
      <c r="BT14" s="1006"/>
      <c r="BU14" s="1006"/>
      <c r="BV14" s="1006"/>
      <c r="BW14" s="1006"/>
      <c r="BX14" s="1006"/>
      <c r="BY14" s="1006"/>
      <c r="BZ14" s="1006"/>
      <c r="CA14" s="1006"/>
      <c r="CB14" s="1006"/>
      <c r="CC14" s="1006"/>
      <c r="CD14" s="1006"/>
      <c r="CE14" s="1006"/>
      <c r="CF14" s="1006"/>
      <c r="CG14" s="1027"/>
      <c r="CH14" s="1002">
        <v>281</v>
      </c>
      <c r="CI14" s="1003"/>
      <c r="CJ14" s="1003"/>
      <c r="CK14" s="1003"/>
      <c r="CL14" s="1004"/>
      <c r="CM14" s="1002">
        <v>2131</v>
      </c>
      <c r="CN14" s="1003"/>
      <c r="CO14" s="1003"/>
      <c r="CP14" s="1003"/>
      <c r="CQ14" s="1004"/>
      <c r="CR14" s="1002">
        <v>14</v>
      </c>
      <c r="CS14" s="1003"/>
      <c r="CT14" s="1003"/>
      <c r="CU14" s="1003"/>
      <c r="CV14" s="1004"/>
      <c r="CW14" s="1002" t="s">
        <v>555</v>
      </c>
      <c r="CX14" s="1003"/>
      <c r="CY14" s="1003"/>
      <c r="CZ14" s="1003"/>
      <c r="DA14" s="1004"/>
      <c r="DB14" s="1002" t="s">
        <v>555</v>
      </c>
      <c r="DC14" s="1003"/>
      <c r="DD14" s="1003"/>
      <c r="DE14" s="1003"/>
      <c r="DF14" s="1004"/>
      <c r="DG14" s="1002" t="s">
        <v>555</v>
      </c>
      <c r="DH14" s="1003"/>
      <c r="DI14" s="1003"/>
      <c r="DJ14" s="1003"/>
      <c r="DK14" s="1004"/>
      <c r="DL14" s="1002" t="s">
        <v>555</v>
      </c>
      <c r="DM14" s="1003"/>
      <c r="DN14" s="1003"/>
      <c r="DO14" s="1003"/>
      <c r="DP14" s="1004"/>
      <c r="DQ14" s="1002" t="s">
        <v>555</v>
      </c>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t="s">
        <v>567</v>
      </c>
      <c r="BT15" s="1006"/>
      <c r="BU15" s="1006"/>
      <c r="BV15" s="1006"/>
      <c r="BW15" s="1006"/>
      <c r="BX15" s="1006"/>
      <c r="BY15" s="1006"/>
      <c r="BZ15" s="1006"/>
      <c r="CA15" s="1006"/>
      <c r="CB15" s="1006"/>
      <c r="CC15" s="1006"/>
      <c r="CD15" s="1006"/>
      <c r="CE15" s="1006"/>
      <c r="CF15" s="1006"/>
      <c r="CG15" s="1027"/>
      <c r="CH15" s="1002">
        <v>0</v>
      </c>
      <c r="CI15" s="1003"/>
      <c r="CJ15" s="1003"/>
      <c r="CK15" s="1003"/>
      <c r="CL15" s="1004"/>
      <c r="CM15" s="1002">
        <v>41</v>
      </c>
      <c r="CN15" s="1003"/>
      <c r="CO15" s="1003"/>
      <c r="CP15" s="1003"/>
      <c r="CQ15" s="1004"/>
      <c r="CR15" s="1002">
        <v>26</v>
      </c>
      <c r="CS15" s="1003"/>
      <c r="CT15" s="1003"/>
      <c r="CU15" s="1003"/>
      <c r="CV15" s="1004"/>
      <c r="CW15" s="1002" t="s">
        <v>555</v>
      </c>
      <c r="CX15" s="1003"/>
      <c r="CY15" s="1003"/>
      <c r="CZ15" s="1003"/>
      <c r="DA15" s="1004"/>
      <c r="DB15" s="1002" t="s">
        <v>555</v>
      </c>
      <c r="DC15" s="1003"/>
      <c r="DD15" s="1003"/>
      <c r="DE15" s="1003"/>
      <c r="DF15" s="1004"/>
      <c r="DG15" s="1002" t="s">
        <v>555</v>
      </c>
      <c r="DH15" s="1003"/>
      <c r="DI15" s="1003"/>
      <c r="DJ15" s="1003"/>
      <c r="DK15" s="1004"/>
      <c r="DL15" s="1002" t="s">
        <v>555</v>
      </c>
      <c r="DM15" s="1003"/>
      <c r="DN15" s="1003"/>
      <c r="DO15" s="1003"/>
      <c r="DP15" s="1004"/>
      <c r="DQ15" s="1002" t="s">
        <v>555</v>
      </c>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t="s">
        <v>568</v>
      </c>
      <c r="BT16" s="1006"/>
      <c r="BU16" s="1006"/>
      <c r="BV16" s="1006"/>
      <c r="BW16" s="1006"/>
      <c r="BX16" s="1006"/>
      <c r="BY16" s="1006"/>
      <c r="BZ16" s="1006"/>
      <c r="CA16" s="1006"/>
      <c r="CB16" s="1006"/>
      <c r="CC16" s="1006"/>
      <c r="CD16" s="1006"/>
      <c r="CE16" s="1006"/>
      <c r="CF16" s="1006"/>
      <c r="CG16" s="1027"/>
      <c r="CH16" s="1002">
        <v>-94</v>
      </c>
      <c r="CI16" s="1003"/>
      <c r="CJ16" s="1003"/>
      <c r="CK16" s="1003"/>
      <c r="CL16" s="1004"/>
      <c r="CM16" s="1002">
        <v>242</v>
      </c>
      <c r="CN16" s="1003"/>
      <c r="CO16" s="1003"/>
      <c r="CP16" s="1003"/>
      <c r="CQ16" s="1004"/>
      <c r="CR16" s="1002">
        <v>3</v>
      </c>
      <c r="CS16" s="1003"/>
      <c r="CT16" s="1003"/>
      <c r="CU16" s="1003"/>
      <c r="CV16" s="1004"/>
      <c r="CW16" s="1002">
        <v>95</v>
      </c>
      <c r="CX16" s="1003"/>
      <c r="CY16" s="1003"/>
      <c r="CZ16" s="1003"/>
      <c r="DA16" s="1004"/>
      <c r="DB16" s="1002" t="s">
        <v>555</v>
      </c>
      <c r="DC16" s="1003"/>
      <c r="DD16" s="1003"/>
      <c r="DE16" s="1003"/>
      <c r="DF16" s="1004"/>
      <c r="DG16" s="1002" t="s">
        <v>555</v>
      </c>
      <c r="DH16" s="1003"/>
      <c r="DI16" s="1003"/>
      <c r="DJ16" s="1003"/>
      <c r="DK16" s="1004"/>
      <c r="DL16" s="1002" t="s">
        <v>555</v>
      </c>
      <c r="DM16" s="1003"/>
      <c r="DN16" s="1003"/>
      <c r="DO16" s="1003"/>
      <c r="DP16" s="1004"/>
      <c r="DQ16" s="1002" t="s">
        <v>555</v>
      </c>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t="s">
        <v>569</v>
      </c>
      <c r="BT17" s="1006"/>
      <c r="BU17" s="1006"/>
      <c r="BV17" s="1006"/>
      <c r="BW17" s="1006"/>
      <c r="BX17" s="1006"/>
      <c r="BY17" s="1006"/>
      <c r="BZ17" s="1006"/>
      <c r="CA17" s="1006"/>
      <c r="CB17" s="1006"/>
      <c r="CC17" s="1006"/>
      <c r="CD17" s="1006"/>
      <c r="CE17" s="1006"/>
      <c r="CF17" s="1006"/>
      <c r="CG17" s="1027"/>
      <c r="CH17" s="1002">
        <v>1</v>
      </c>
      <c r="CI17" s="1003"/>
      <c r="CJ17" s="1003"/>
      <c r="CK17" s="1003"/>
      <c r="CL17" s="1004"/>
      <c r="CM17" s="1002">
        <v>182</v>
      </c>
      <c r="CN17" s="1003"/>
      <c r="CO17" s="1003"/>
      <c r="CP17" s="1003"/>
      <c r="CQ17" s="1004"/>
      <c r="CR17" s="1002">
        <v>100</v>
      </c>
      <c r="CS17" s="1003"/>
      <c r="CT17" s="1003"/>
      <c r="CU17" s="1003"/>
      <c r="CV17" s="1004"/>
      <c r="CW17" s="1002" t="s">
        <v>555</v>
      </c>
      <c r="CX17" s="1003"/>
      <c r="CY17" s="1003"/>
      <c r="CZ17" s="1003"/>
      <c r="DA17" s="1004"/>
      <c r="DB17" s="1002" t="s">
        <v>555</v>
      </c>
      <c r="DC17" s="1003"/>
      <c r="DD17" s="1003"/>
      <c r="DE17" s="1003"/>
      <c r="DF17" s="1004"/>
      <c r="DG17" s="1002" t="s">
        <v>555</v>
      </c>
      <c r="DH17" s="1003"/>
      <c r="DI17" s="1003"/>
      <c r="DJ17" s="1003"/>
      <c r="DK17" s="1004"/>
      <c r="DL17" s="1002" t="s">
        <v>555</v>
      </c>
      <c r="DM17" s="1003"/>
      <c r="DN17" s="1003"/>
      <c r="DO17" s="1003"/>
      <c r="DP17" s="1004"/>
      <c r="DQ17" s="1002" t="s">
        <v>555</v>
      </c>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t="s">
        <v>570</v>
      </c>
      <c r="BT18" s="1006"/>
      <c r="BU18" s="1006"/>
      <c r="BV18" s="1006"/>
      <c r="BW18" s="1006"/>
      <c r="BX18" s="1006"/>
      <c r="BY18" s="1006"/>
      <c r="BZ18" s="1006"/>
      <c r="CA18" s="1006"/>
      <c r="CB18" s="1006"/>
      <c r="CC18" s="1006"/>
      <c r="CD18" s="1006"/>
      <c r="CE18" s="1006"/>
      <c r="CF18" s="1006"/>
      <c r="CG18" s="1027"/>
      <c r="CH18" s="1002">
        <v>-11</v>
      </c>
      <c r="CI18" s="1003"/>
      <c r="CJ18" s="1003"/>
      <c r="CK18" s="1003"/>
      <c r="CL18" s="1004"/>
      <c r="CM18" s="1002">
        <v>964</v>
      </c>
      <c r="CN18" s="1003"/>
      <c r="CO18" s="1003"/>
      <c r="CP18" s="1003"/>
      <c r="CQ18" s="1004"/>
      <c r="CR18" s="1002">
        <v>50</v>
      </c>
      <c r="CS18" s="1003"/>
      <c r="CT18" s="1003"/>
      <c r="CU18" s="1003"/>
      <c r="CV18" s="1004"/>
      <c r="CW18" s="1002" t="s">
        <v>555</v>
      </c>
      <c r="CX18" s="1003"/>
      <c r="CY18" s="1003"/>
      <c r="CZ18" s="1003"/>
      <c r="DA18" s="1004"/>
      <c r="DB18" s="1002" t="s">
        <v>555</v>
      </c>
      <c r="DC18" s="1003"/>
      <c r="DD18" s="1003"/>
      <c r="DE18" s="1003"/>
      <c r="DF18" s="1004"/>
      <c r="DG18" s="1002" t="s">
        <v>555</v>
      </c>
      <c r="DH18" s="1003"/>
      <c r="DI18" s="1003"/>
      <c r="DJ18" s="1003"/>
      <c r="DK18" s="1004"/>
      <c r="DL18" s="1002" t="s">
        <v>555</v>
      </c>
      <c r="DM18" s="1003"/>
      <c r="DN18" s="1003"/>
      <c r="DO18" s="1003"/>
      <c r="DP18" s="1004"/>
      <c r="DQ18" s="1002" t="s">
        <v>555</v>
      </c>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378</v>
      </c>
      <c r="B23" s="950" t="s">
        <v>379</v>
      </c>
      <c r="C23" s="951"/>
      <c r="D23" s="951"/>
      <c r="E23" s="951"/>
      <c r="F23" s="951"/>
      <c r="G23" s="951"/>
      <c r="H23" s="951"/>
      <c r="I23" s="951"/>
      <c r="J23" s="951"/>
      <c r="K23" s="951"/>
      <c r="L23" s="951"/>
      <c r="M23" s="951"/>
      <c r="N23" s="951"/>
      <c r="O23" s="951"/>
      <c r="P23" s="961"/>
      <c r="Q23" s="1080">
        <v>81345</v>
      </c>
      <c r="R23" s="1074"/>
      <c r="S23" s="1074"/>
      <c r="T23" s="1074"/>
      <c r="U23" s="1074"/>
      <c r="V23" s="1074">
        <v>76989</v>
      </c>
      <c r="W23" s="1074"/>
      <c r="X23" s="1074"/>
      <c r="Y23" s="1074"/>
      <c r="Z23" s="1074"/>
      <c r="AA23" s="1074">
        <v>4356</v>
      </c>
      <c r="AB23" s="1074"/>
      <c r="AC23" s="1074"/>
      <c r="AD23" s="1074"/>
      <c r="AE23" s="1081"/>
      <c r="AF23" s="1082">
        <v>4100</v>
      </c>
      <c r="AG23" s="1074"/>
      <c r="AH23" s="1074"/>
      <c r="AI23" s="1074"/>
      <c r="AJ23" s="1083"/>
      <c r="AK23" s="1084"/>
      <c r="AL23" s="1085"/>
      <c r="AM23" s="1085"/>
      <c r="AN23" s="1085"/>
      <c r="AO23" s="1085"/>
      <c r="AP23" s="1074">
        <v>53497</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390</v>
      </c>
      <c r="C28" s="1061"/>
      <c r="D28" s="1061"/>
      <c r="E28" s="1061"/>
      <c r="F28" s="1061"/>
      <c r="G28" s="1061"/>
      <c r="H28" s="1061"/>
      <c r="I28" s="1061"/>
      <c r="J28" s="1061"/>
      <c r="K28" s="1061"/>
      <c r="L28" s="1061"/>
      <c r="M28" s="1061"/>
      <c r="N28" s="1061"/>
      <c r="O28" s="1061"/>
      <c r="P28" s="1062"/>
      <c r="Q28" s="1063">
        <v>17578</v>
      </c>
      <c r="R28" s="1064"/>
      <c r="S28" s="1064"/>
      <c r="T28" s="1064"/>
      <c r="U28" s="1064"/>
      <c r="V28" s="1064">
        <v>17300</v>
      </c>
      <c r="W28" s="1064"/>
      <c r="X28" s="1064"/>
      <c r="Y28" s="1064"/>
      <c r="Z28" s="1064"/>
      <c r="AA28" s="1064">
        <v>277</v>
      </c>
      <c r="AB28" s="1064"/>
      <c r="AC28" s="1064"/>
      <c r="AD28" s="1064"/>
      <c r="AE28" s="1065"/>
      <c r="AF28" s="1066">
        <v>277</v>
      </c>
      <c r="AG28" s="1064"/>
      <c r="AH28" s="1064"/>
      <c r="AI28" s="1064"/>
      <c r="AJ28" s="1067"/>
      <c r="AK28" s="1055">
        <v>1755</v>
      </c>
      <c r="AL28" s="1056"/>
      <c r="AM28" s="1056"/>
      <c r="AN28" s="1056"/>
      <c r="AO28" s="1056"/>
      <c r="AP28" s="1056" t="s">
        <v>555</v>
      </c>
      <c r="AQ28" s="1056"/>
      <c r="AR28" s="1056"/>
      <c r="AS28" s="1056"/>
      <c r="AT28" s="1056"/>
      <c r="AU28" s="1056" t="s">
        <v>555</v>
      </c>
      <c r="AV28" s="1056"/>
      <c r="AW28" s="1056"/>
      <c r="AX28" s="1056"/>
      <c r="AY28" s="1056"/>
      <c r="AZ28" s="1057" t="s">
        <v>555</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391</v>
      </c>
      <c r="C29" s="1044"/>
      <c r="D29" s="1044"/>
      <c r="E29" s="1044"/>
      <c r="F29" s="1044"/>
      <c r="G29" s="1044"/>
      <c r="H29" s="1044"/>
      <c r="I29" s="1044"/>
      <c r="J29" s="1044"/>
      <c r="K29" s="1044"/>
      <c r="L29" s="1044"/>
      <c r="M29" s="1044"/>
      <c r="N29" s="1044"/>
      <c r="O29" s="1044"/>
      <c r="P29" s="1045"/>
      <c r="Q29" s="1051">
        <v>19450</v>
      </c>
      <c r="R29" s="1052"/>
      <c r="S29" s="1052"/>
      <c r="T29" s="1052"/>
      <c r="U29" s="1052"/>
      <c r="V29" s="1052">
        <v>18382</v>
      </c>
      <c r="W29" s="1052"/>
      <c r="X29" s="1052"/>
      <c r="Y29" s="1052"/>
      <c r="Z29" s="1052"/>
      <c r="AA29" s="1052">
        <v>1068</v>
      </c>
      <c r="AB29" s="1052"/>
      <c r="AC29" s="1052"/>
      <c r="AD29" s="1052"/>
      <c r="AE29" s="1053"/>
      <c r="AF29" s="1048">
        <v>1068</v>
      </c>
      <c r="AG29" s="1049"/>
      <c r="AH29" s="1049"/>
      <c r="AI29" s="1049"/>
      <c r="AJ29" s="1050"/>
      <c r="AK29" s="993">
        <v>2842</v>
      </c>
      <c r="AL29" s="984"/>
      <c r="AM29" s="984"/>
      <c r="AN29" s="984"/>
      <c r="AO29" s="984"/>
      <c r="AP29" s="984" t="s">
        <v>555</v>
      </c>
      <c r="AQ29" s="984"/>
      <c r="AR29" s="984"/>
      <c r="AS29" s="984"/>
      <c r="AT29" s="984"/>
      <c r="AU29" s="984" t="s">
        <v>555</v>
      </c>
      <c r="AV29" s="984"/>
      <c r="AW29" s="984"/>
      <c r="AX29" s="984"/>
      <c r="AY29" s="984"/>
      <c r="AZ29" s="1054" t="s">
        <v>555</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392</v>
      </c>
      <c r="C30" s="1044"/>
      <c r="D30" s="1044"/>
      <c r="E30" s="1044"/>
      <c r="F30" s="1044"/>
      <c r="G30" s="1044"/>
      <c r="H30" s="1044"/>
      <c r="I30" s="1044"/>
      <c r="J30" s="1044"/>
      <c r="K30" s="1044"/>
      <c r="L30" s="1044"/>
      <c r="M30" s="1044"/>
      <c r="N30" s="1044"/>
      <c r="O30" s="1044"/>
      <c r="P30" s="1045"/>
      <c r="Q30" s="1051">
        <v>2779</v>
      </c>
      <c r="R30" s="1052"/>
      <c r="S30" s="1052"/>
      <c r="T30" s="1052"/>
      <c r="U30" s="1052"/>
      <c r="V30" s="1052">
        <v>2714</v>
      </c>
      <c r="W30" s="1052"/>
      <c r="X30" s="1052"/>
      <c r="Y30" s="1052"/>
      <c r="Z30" s="1052"/>
      <c r="AA30" s="1052">
        <v>65</v>
      </c>
      <c r="AB30" s="1052"/>
      <c r="AC30" s="1052"/>
      <c r="AD30" s="1052"/>
      <c r="AE30" s="1053"/>
      <c r="AF30" s="1048">
        <v>65</v>
      </c>
      <c r="AG30" s="1049"/>
      <c r="AH30" s="1049"/>
      <c r="AI30" s="1049"/>
      <c r="AJ30" s="1050"/>
      <c r="AK30" s="993">
        <v>829</v>
      </c>
      <c r="AL30" s="984"/>
      <c r="AM30" s="984"/>
      <c r="AN30" s="984"/>
      <c r="AO30" s="984"/>
      <c r="AP30" s="984" t="s">
        <v>555</v>
      </c>
      <c r="AQ30" s="984"/>
      <c r="AR30" s="984"/>
      <c r="AS30" s="984"/>
      <c r="AT30" s="984"/>
      <c r="AU30" s="984" t="s">
        <v>555</v>
      </c>
      <c r="AV30" s="984"/>
      <c r="AW30" s="984"/>
      <c r="AX30" s="984"/>
      <c r="AY30" s="984"/>
      <c r="AZ30" s="1054" t="s">
        <v>555</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393</v>
      </c>
      <c r="C31" s="1044"/>
      <c r="D31" s="1044"/>
      <c r="E31" s="1044"/>
      <c r="F31" s="1044"/>
      <c r="G31" s="1044"/>
      <c r="H31" s="1044"/>
      <c r="I31" s="1044"/>
      <c r="J31" s="1044"/>
      <c r="K31" s="1044"/>
      <c r="L31" s="1044"/>
      <c r="M31" s="1044"/>
      <c r="N31" s="1044"/>
      <c r="O31" s="1044"/>
      <c r="P31" s="1045"/>
      <c r="Q31" s="1051">
        <v>24</v>
      </c>
      <c r="R31" s="1052"/>
      <c r="S31" s="1052"/>
      <c r="T31" s="1052"/>
      <c r="U31" s="1052"/>
      <c r="V31" s="1052">
        <v>18</v>
      </c>
      <c r="W31" s="1052"/>
      <c r="X31" s="1052"/>
      <c r="Y31" s="1052"/>
      <c r="Z31" s="1052"/>
      <c r="AA31" s="1052">
        <v>5</v>
      </c>
      <c r="AB31" s="1052"/>
      <c r="AC31" s="1052"/>
      <c r="AD31" s="1052"/>
      <c r="AE31" s="1053"/>
      <c r="AF31" s="1048">
        <v>5</v>
      </c>
      <c r="AG31" s="1049"/>
      <c r="AH31" s="1049"/>
      <c r="AI31" s="1049"/>
      <c r="AJ31" s="1050"/>
      <c r="AK31" s="993" t="s">
        <v>555</v>
      </c>
      <c r="AL31" s="984"/>
      <c r="AM31" s="984"/>
      <c r="AN31" s="984"/>
      <c r="AO31" s="984"/>
      <c r="AP31" s="984">
        <v>13</v>
      </c>
      <c r="AQ31" s="984"/>
      <c r="AR31" s="984"/>
      <c r="AS31" s="984"/>
      <c r="AT31" s="984"/>
      <c r="AU31" s="984" t="s">
        <v>555</v>
      </c>
      <c r="AV31" s="984"/>
      <c r="AW31" s="984"/>
      <c r="AX31" s="984"/>
      <c r="AY31" s="984"/>
      <c r="AZ31" s="1054" t="s">
        <v>555</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394</v>
      </c>
      <c r="C32" s="1044"/>
      <c r="D32" s="1044"/>
      <c r="E32" s="1044"/>
      <c r="F32" s="1044"/>
      <c r="G32" s="1044"/>
      <c r="H32" s="1044"/>
      <c r="I32" s="1044"/>
      <c r="J32" s="1044"/>
      <c r="K32" s="1044"/>
      <c r="L32" s="1044"/>
      <c r="M32" s="1044"/>
      <c r="N32" s="1044"/>
      <c r="O32" s="1044"/>
      <c r="P32" s="1045"/>
      <c r="Q32" s="1051">
        <v>3420</v>
      </c>
      <c r="R32" s="1052"/>
      <c r="S32" s="1052"/>
      <c r="T32" s="1052"/>
      <c r="U32" s="1052"/>
      <c r="V32" s="1052">
        <v>3162</v>
      </c>
      <c r="W32" s="1052"/>
      <c r="X32" s="1052"/>
      <c r="Y32" s="1052"/>
      <c r="Z32" s="1052"/>
      <c r="AA32" s="1052">
        <v>258</v>
      </c>
      <c r="AB32" s="1052"/>
      <c r="AC32" s="1052"/>
      <c r="AD32" s="1052"/>
      <c r="AE32" s="1053"/>
      <c r="AF32" s="1048">
        <v>3300</v>
      </c>
      <c r="AG32" s="1049"/>
      <c r="AH32" s="1049"/>
      <c r="AI32" s="1049"/>
      <c r="AJ32" s="1050"/>
      <c r="AK32" s="993">
        <v>390</v>
      </c>
      <c r="AL32" s="984"/>
      <c r="AM32" s="984"/>
      <c r="AN32" s="984"/>
      <c r="AO32" s="984"/>
      <c r="AP32" s="984">
        <v>11149</v>
      </c>
      <c r="AQ32" s="984"/>
      <c r="AR32" s="984"/>
      <c r="AS32" s="984"/>
      <c r="AT32" s="984"/>
      <c r="AU32" s="984">
        <v>1516</v>
      </c>
      <c r="AV32" s="984"/>
      <c r="AW32" s="984"/>
      <c r="AX32" s="984"/>
      <c r="AY32" s="984"/>
      <c r="AZ32" s="1054" t="s">
        <v>555</v>
      </c>
      <c r="BA32" s="1054"/>
      <c r="BB32" s="1054"/>
      <c r="BC32" s="1054"/>
      <c r="BD32" s="1054"/>
      <c r="BE32" s="985" t="s">
        <v>395</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396</v>
      </c>
      <c r="C33" s="1044"/>
      <c r="D33" s="1044"/>
      <c r="E33" s="1044"/>
      <c r="F33" s="1044"/>
      <c r="G33" s="1044"/>
      <c r="H33" s="1044"/>
      <c r="I33" s="1044"/>
      <c r="J33" s="1044"/>
      <c r="K33" s="1044"/>
      <c r="L33" s="1044"/>
      <c r="M33" s="1044"/>
      <c r="N33" s="1044"/>
      <c r="O33" s="1044"/>
      <c r="P33" s="1045"/>
      <c r="Q33" s="1051">
        <v>266</v>
      </c>
      <c r="R33" s="1052"/>
      <c r="S33" s="1052"/>
      <c r="T33" s="1052"/>
      <c r="U33" s="1052"/>
      <c r="V33" s="1052">
        <v>142</v>
      </c>
      <c r="W33" s="1052"/>
      <c r="X33" s="1052"/>
      <c r="Y33" s="1052"/>
      <c r="Z33" s="1052"/>
      <c r="AA33" s="1052">
        <v>125</v>
      </c>
      <c r="AB33" s="1052"/>
      <c r="AC33" s="1052"/>
      <c r="AD33" s="1052"/>
      <c r="AE33" s="1053"/>
      <c r="AF33" s="1048">
        <v>2545</v>
      </c>
      <c r="AG33" s="1049"/>
      <c r="AH33" s="1049"/>
      <c r="AI33" s="1049"/>
      <c r="AJ33" s="1050"/>
      <c r="AK33" s="993" t="s">
        <v>555</v>
      </c>
      <c r="AL33" s="984"/>
      <c r="AM33" s="984"/>
      <c r="AN33" s="984"/>
      <c r="AO33" s="984"/>
      <c r="AP33" s="984">
        <v>69</v>
      </c>
      <c r="AQ33" s="984"/>
      <c r="AR33" s="984"/>
      <c r="AS33" s="984"/>
      <c r="AT33" s="984"/>
      <c r="AU33" s="984" t="s">
        <v>555</v>
      </c>
      <c r="AV33" s="984"/>
      <c r="AW33" s="984"/>
      <c r="AX33" s="984"/>
      <c r="AY33" s="984"/>
      <c r="AZ33" s="1054" t="s">
        <v>555</v>
      </c>
      <c r="BA33" s="1054"/>
      <c r="BB33" s="1054"/>
      <c r="BC33" s="1054"/>
      <c r="BD33" s="1054"/>
      <c r="BE33" s="985" t="s">
        <v>395</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397</v>
      </c>
      <c r="C34" s="1044"/>
      <c r="D34" s="1044"/>
      <c r="E34" s="1044"/>
      <c r="F34" s="1044"/>
      <c r="G34" s="1044"/>
      <c r="H34" s="1044"/>
      <c r="I34" s="1044"/>
      <c r="J34" s="1044"/>
      <c r="K34" s="1044"/>
      <c r="L34" s="1044"/>
      <c r="M34" s="1044"/>
      <c r="N34" s="1044"/>
      <c r="O34" s="1044"/>
      <c r="P34" s="1045"/>
      <c r="Q34" s="1051">
        <v>88</v>
      </c>
      <c r="R34" s="1052"/>
      <c r="S34" s="1052"/>
      <c r="T34" s="1052"/>
      <c r="U34" s="1052"/>
      <c r="V34" s="1052">
        <v>87</v>
      </c>
      <c r="W34" s="1052"/>
      <c r="X34" s="1052"/>
      <c r="Y34" s="1052"/>
      <c r="Z34" s="1052"/>
      <c r="AA34" s="1052">
        <v>1</v>
      </c>
      <c r="AB34" s="1052"/>
      <c r="AC34" s="1052"/>
      <c r="AD34" s="1052"/>
      <c r="AE34" s="1053"/>
      <c r="AF34" s="1048">
        <v>73</v>
      </c>
      <c r="AG34" s="1049"/>
      <c r="AH34" s="1049"/>
      <c r="AI34" s="1049"/>
      <c r="AJ34" s="1050"/>
      <c r="AK34" s="993">
        <v>93</v>
      </c>
      <c r="AL34" s="984"/>
      <c r="AM34" s="984"/>
      <c r="AN34" s="984"/>
      <c r="AO34" s="984"/>
      <c r="AP34" s="984">
        <v>608</v>
      </c>
      <c r="AQ34" s="984"/>
      <c r="AR34" s="984"/>
      <c r="AS34" s="984"/>
      <c r="AT34" s="984"/>
      <c r="AU34" s="984">
        <v>554</v>
      </c>
      <c r="AV34" s="984"/>
      <c r="AW34" s="984"/>
      <c r="AX34" s="984"/>
      <c r="AY34" s="984"/>
      <c r="AZ34" s="1054" t="s">
        <v>555</v>
      </c>
      <c r="BA34" s="1054"/>
      <c r="BB34" s="1054"/>
      <c r="BC34" s="1054"/>
      <c r="BD34" s="1054"/>
      <c r="BE34" s="985" t="s">
        <v>395</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t="s">
        <v>398</v>
      </c>
      <c r="C35" s="1044"/>
      <c r="D35" s="1044"/>
      <c r="E35" s="1044"/>
      <c r="F35" s="1044"/>
      <c r="G35" s="1044"/>
      <c r="H35" s="1044"/>
      <c r="I35" s="1044"/>
      <c r="J35" s="1044"/>
      <c r="K35" s="1044"/>
      <c r="L35" s="1044"/>
      <c r="M35" s="1044"/>
      <c r="N35" s="1044"/>
      <c r="O35" s="1044"/>
      <c r="P35" s="1045"/>
      <c r="Q35" s="1051">
        <v>5660</v>
      </c>
      <c r="R35" s="1052"/>
      <c r="S35" s="1052"/>
      <c r="T35" s="1052"/>
      <c r="U35" s="1052"/>
      <c r="V35" s="1052">
        <v>5655</v>
      </c>
      <c r="W35" s="1052"/>
      <c r="X35" s="1052"/>
      <c r="Y35" s="1052"/>
      <c r="Z35" s="1052"/>
      <c r="AA35" s="1052">
        <v>5</v>
      </c>
      <c r="AB35" s="1052"/>
      <c r="AC35" s="1052"/>
      <c r="AD35" s="1052"/>
      <c r="AE35" s="1053"/>
      <c r="AF35" s="1048">
        <v>492</v>
      </c>
      <c r="AG35" s="1049"/>
      <c r="AH35" s="1049"/>
      <c r="AI35" s="1049"/>
      <c r="AJ35" s="1050"/>
      <c r="AK35" s="993">
        <v>1917</v>
      </c>
      <c r="AL35" s="984"/>
      <c r="AM35" s="984"/>
      <c r="AN35" s="984"/>
      <c r="AO35" s="984"/>
      <c r="AP35" s="984">
        <v>28950</v>
      </c>
      <c r="AQ35" s="984"/>
      <c r="AR35" s="984"/>
      <c r="AS35" s="984"/>
      <c r="AT35" s="984"/>
      <c r="AU35" s="984">
        <v>13114</v>
      </c>
      <c r="AV35" s="984"/>
      <c r="AW35" s="984"/>
      <c r="AX35" s="984"/>
      <c r="AY35" s="984"/>
      <c r="AZ35" s="1054" t="s">
        <v>555</v>
      </c>
      <c r="BA35" s="1054"/>
      <c r="BB35" s="1054"/>
      <c r="BC35" s="1054"/>
      <c r="BD35" s="1054"/>
      <c r="BE35" s="985" t="s">
        <v>395</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t="s">
        <v>399</v>
      </c>
      <c r="C36" s="1044"/>
      <c r="D36" s="1044"/>
      <c r="E36" s="1044"/>
      <c r="F36" s="1044"/>
      <c r="G36" s="1044"/>
      <c r="H36" s="1044"/>
      <c r="I36" s="1044"/>
      <c r="J36" s="1044"/>
      <c r="K36" s="1044"/>
      <c r="L36" s="1044"/>
      <c r="M36" s="1044"/>
      <c r="N36" s="1044"/>
      <c r="O36" s="1044"/>
      <c r="P36" s="1045"/>
      <c r="Q36" s="1051">
        <v>235</v>
      </c>
      <c r="R36" s="1052"/>
      <c r="S36" s="1052"/>
      <c r="T36" s="1052"/>
      <c r="U36" s="1052"/>
      <c r="V36" s="1052">
        <v>235</v>
      </c>
      <c r="W36" s="1052"/>
      <c r="X36" s="1052"/>
      <c r="Y36" s="1052"/>
      <c r="Z36" s="1052"/>
      <c r="AA36" s="1052">
        <v>0</v>
      </c>
      <c r="AB36" s="1052"/>
      <c r="AC36" s="1052"/>
      <c r="AD36" s="1052"/>
      <c r="AE36" s="1053"/>
      <c r="AF36" s="1048" t="s">
        <v>122</v>
      </c>
      <c r="AG36" s="1049"/>
      <c r="AH36" s="1049"/>
      <c r="AI36" s="1049"/>
      <c r="AJ36" s="1050"/>
      <c r="AK36" s="993">
        <v>37</v>
      </c>
      <c r="AL36" s="984"/>
      <c r="AM36" s="984"/>
      <c r="AN36" s="984"/>
      <c r="AO36" s="984"/>
      <c r="AP36" s="984" t="s">
        <v>555</v>
      </c>
      <c r="AQ36" s="984"/>
      <c r="AR36" s="984"/>
      <c r="AS36" s="984"/>
      <c r="AT36" s="984"/>
      <c r="AU36" s="984" t="s">
        <v>555</v>
      </c>
      <c r="AV36" s="984"/>
      <c r="AW36" s="984"/>
      <c r="AX36" s="984"/>
      <c r="AY36" s="984"/>
      <c r="AZ36" s="1054" t="s">
        <v>555</v>
      </c>
      <c r="BA36" s="1054"/>
      <c r="BB36" s="1054"/>
      <c r="BC36" s="1054"/>
      <c r="BD36" s="1054"/>
      <c r="BE36" s="985" t="s">
        <v>400</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t="s">
        <v>401</v>
      </c>
      <c r="C37" s="1044"/>
      <c r="D37" s="1044"/>
      <c r="E37" s="1044"/>
      <c r="F37" s="1044"/>
      <c r="G37" s="1044"/>
      <c r="H37" s="1044"/>
      <c r="I37" s="1044"/>
      <c r="J37" s="1044"/>
      <c r="K37" s="1044"/>
      <c r="L37" s="1044"/>
      <c r="M37" s="1044"/>
      <c r="N37" s="1044"/>
      <c r="O37" s="1044"/>
      <c r="P37" s="1045"/>
      <c r="Q37" s="1051">
        <v>778</v>
      </c>
      <c r="R37" s="1052"/>
      <c r="S37" s="1052"/>
      <c r="T37" s="1052"/>
      <c r="U37" s="1052"/>
      <c r="V37" s="1052">
        <v>771</v>
      </c>
      <c r="W37" s="1052"/>
      <c r="X37" s="1052"/>
      <c r="Y37" s="1052"/>
      <c r="Z37" s="1052"/>
      <c r="AA37" s="1052">
        <v>7</v>
      </c>
      <c r="AB37" s="1052"/>
      <c r="AC37" s="1052"/>
      <c r="AD37" s="1052"/>
      <c r="AE37" s="1053"/>
      <c r="AF37" s="1048">
        <v>2</v>
      </c>
      <c r="AG37" s="1049"/>
      <c r="AH37" s="1049"/>
      <c r="AI37" s="1049"/>
      <c r="AJ37" s="1050"/>
      <c r="AK37" s="993">
        <v>248</v>
      </c>
      <c r="AL37" s="984"/>
      <c r="AM37" s="984"/>
      <c r="AN37" s="984"/>
      <c r="AO37" s="984"/>
      <c r="AP37" s="984">
        <v>1345</v>
      </c>
      <c r="AQ37" s="984"/>
      <c r="AR37" s="984"/>
      <c r="AS37" s="984"/>
      <c r="AT37" s="984"/>
      <c r="AU37" s="984">
        <v>559</v>
      </c>
      <c r="AV37" s="984"/>
      <c r="AW37" s="984"/>
      <c r="AX37" s="984"/>
      <c r="AY37" s="984"/>
      <c r="AZ37" s="1054" t="s">
        <v>555</v>
      </c>
      <c r="BA37" s="1054"/>
      <c r="BB37" s="1054"/>
      <c r="BC37" s="1054"/>
      <c r="BD37" s="1054"/>
      <c r="BE37" s="985" t="s">
        <v>400</v>
      </c>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t="s">
        <v>402</v>
      </c>
      <c r="C38" s="1044"/>
      <c r="D38" s="1044"/>
      <c r="E38" s="1044"/>
      <c r="F38" s="1044"/>
      <c r="G38" s="1044"/>
      <c r="H38" s="1044"/>
      <c r="I38" s="1044"/>
      <c r="J38" s="1044"/>
      <c r="K38" s="1044"/>
      <c r="L38" s="1044"/>
      <c r="M38" s="1044"/>
      <c r="N38" s="1044"/>
      <c r="O38" s="1044"/>
      <c r="P38" s="1045"/>
      <c r="Q38" s="1051">
        <v>13</v>
      </c>
      <c r="R38" s="1052"/>
      <c r="S38" s="1052"/>
      <c r="T38" s="1052"/>
      <c r="U38" s="1052"/>
      <c r="V38" s="1052">
        <v>8</v>
      </c>
      <c r="W38" s="1052"/>
      <c r="X38" s="1052"/>
      <c r="Y38" s="1052"/>
      <c r="Z38" s="1052"/>
      <c r="AA38" s="1052">
        <v>6</v>
      </c>
      <c r="AB38" s="1052"/>
      <c r="AC38" s="1052"/>
      <c r="AD38" s="1052"/>
      <c r="AE38" s="1053"/>
      <c r="AF38" s="1048">
        <v>6</v>
      </c>
      <c r="AG38" s="1049"/>
      <c r="AH38" s="1049"/>
      <c r="AI38" s="1049"/>
      <c r="AJ38" s="1050"/>
      <c r="AK38" s="993" t="s">
        <v>555</v>
      </c>
      <c r="AL38" s="984"/>
      <c r="AM38" s="984"/>
      <c r="AN38" s="984"/>
      <c r="AO38" s="984"/>
      <c r="AP38" s="984" t="s">
        <v>555</v>
      </c>
      <c r="AQ38" s="984"/>
      <c r="AR38" s="984"/>
      <c r="AS38" s="984"/>
      <c r="AT38" s="984"/>
      <c r="AU38" s="984" t="s">
        <v>555</v>
      </c>
      <c r="AV38" s="984"/>
      <c r="AW38" s="984"/>
      <c r="AX38" s="984"/>
      <c r="AY38" s="984"/>
      <c r="AZ38" s="1054" t="s">
        <v>555</v>
      </c>
      <c r="BA38" s="1054"/>
      <c r="BB38" s="1054"/>
      <c r="BC38" s="1054"/>
      <c r="BD38" s="1054"/>
      <c r="BE38" s="985" t="s">
        <v>400</v>
      </c>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403</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378</v>
      </c>
      <c r="B63" s="950" t="s">
        <v>404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7833</v>
      </c>
      <c r="AG63" s="972"/>
      <c r="AH63" s="972"/>
      <c r="AI63" s="972"/>
      <c r="AJ63" s="1035"/>
      <c r="AK63" s="1036"/>
      <c r="AL63" s="976"/>
      <c r="AM63" s="976"/>
      <c r="AN63" s="976"/>
      <c r="AO63" s="976"/>
      <c r="AP63" s="972">
        <v>42065</v>
      </c>
      <c r="AQ63" s="972"/>
      <c r="AR63" s="972"/>
      <c r="AS63" s="972"/>
      <c r="AT63" s="972"/>
      <c r="AU63" s="972">
        <v>15743</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406</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407</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556</v>
      </c>
      <c r="C68" s="999"/>
      <c r="D68" s="999"/>
      <c r="E68" s="999"/>
      <c r="F68" s="999"/>
      <c r="G68" s="999"/>
      <c r="H68" s="999"/>
      <c r="I68" s="999"/>
      <c r="J68" s="999"/>
      <c r="K68" s="999"/>
      <c r="L68" s="999"/>
      <c r="M68" s="999"/>
      <c r="N68" s="999"/>
      <c r="O68" s="999"/>
      <c r="P68" s="1000"/>
      <c r="Q68" s="1001">
        <v>152</v>
      </c>
      <c r="R68" s="995"/>
      <c r="S68" s="995"/>
      <c r="T68" s="995"/>
      <c r="U68" s="995"/>
      <c r="V68" s="995">
        <v>97</v>
      </c>
      <c r="W68" s="995"/>
      <c r="X68" s="995"/>
      <c r="Y68" s="995"/>
      <c r="Z68" s="995"/>
      <c r="AA68" s="995">
        <v>55</v>
      </c>
      <c r="AB68" s="995"/>
      <c r="AC68" s="995"/>
      <c r="AD68" s="995"/>
      <c r="AE68" s="995"/>
      <c r="AF68" s="995">
        <v>55</v>
      </c>
      <c r="AG68" s="995"/>
      <c r="AH68" s="995"/>
      <c r="AI68" s="995"/>
      <c r="AJ68" s="995"/>
      <c r="AK68" s="995"/>
      <c r="AL68" s="995"/>
      <c r="AM68" s="995"/>
      <c r="AN68" s="995"/>
      <c r="AO68" s="995"/>
      <c r="AP68" s="995"/>
      <c r="AQ68" s="995"/>
      <c r="AR68" s="995"/>
      <c r="AS68" s="995"/>
      <c r="AT68" s="995"/>
      <c r="AU68" s="995"/>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557</v>
      </c>
      <c r="C69" s="988"/>
      <c r="D69" s="988"/>
      <c r="E69" s="988"/>
      <c r="F69" s="988"/>
      <c r="G69" s="988"/>
      <c r="H69" s="988"/>
      <c r="I69" s="988"/>
      <c r="J69" s="988"/>
      <c r="K69" s="988"/>
      <c r="L69" s="988"/>
      <c r="M69" s="988"/>
      <c r="N69" s="988"/>
      <c r="O69" s="988"/>
      <c r="P69" s="989"/>
      <c r="Q69" s="990">
        <v>88</v>
      </c>
      <c r="R69" s="984"/>
      <c r="S69" s="984"/>
      <c r="T69" s="984"/>
      <c r="U69" s="984"/>
      <c r="V69" s="984">
        <v>69</v>
      </c>
      <c r="W69" s="984"/>
      <c r="X69" s="984"/>
      <c r="Y69" s="984"/>
      <c r="Z69" s="984"/>
      <c r="AA69" s="984">
        <v>19</v>
      </c>
      <c r="AB69" s="984"/>
      <c r="AC69" s="984"/>
      <c r="AD69" s="984"/>
      <c r="AE69" s="984"/>
      <c r="AF69" s="984">
        <v>19</v>
      </c>
      <c r="AG69" s="984"/>
      <c r="AH69" s="984"/>
      <c r="AI69" s="984"/>
      <c r="AJ69" s="984"/>
      <c r="AK69" s="984"/>
      <c r="AL69" s="984"/>
      <c r="AM69" s="984"/>
      <c r="AN69" s="984"/>
      <c r="AO69" s="984"/>
      <c r="AP69" s="984"/>
      <c r="AQ69" s="984"/>
      <c r="AR69" s="984"/>
      <c r="AS69" s="984"/>
      <c r="AT69" s="984"/>
      <c r="AU69" s="984"/>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558</v>
      </c>
      <c r="C70" s="988"/>
      <c r="D70" s="988"/>
      <c r="E70" s="988"/>
      <c r="F70" s="988"/>
      <c r="G70" s="988"/>
      <c r="H70" s="988"/>
      <c r="I70" s="988"/>
      <c r="J70" s="988"/>
      <c r="K70" s="988"/>
      <c r="L70" s="988"/>
      <c r="M70" s="988"/>
      <c r="N70" s="988"/>
      <c r="O70" s="988"/>
      <c r="P70" s="989"/>
      <c r="Q70" s="990">
        <v>230159</v>
      </c>
      <c r="R70" s="984"/>
      <c r="S70" s="984"/>
      <c r="T70" s="984"/>
      <c r="U70" s="984"/>
      <c r="V70" s="984">
        <v>223900</v>
      </c>
      <c r="W70" s="984"/>
      <c r="X70" s="984"/>
      <c r="Y70" s="984"/>
      <c r="Z70" s="984"/>
      <c r="AA70" s="984">
        <v>6259</v>
      </c>
      <c r="AB70" s="984"/>
      <c r="AC70" s="984"/>
      <c r="AD70" s="984"/>
      <c r="AE70" s="984"/>
      <c r="AF70" s="984">
        <v>6259</v>
      </c>
      <c r="AG70" s="984"/>
      <c r="AH70" s="984"/>
      <c r="AI70" s="984"/>
      <c r="AJ70" s="984"/>
      <c r="AK70" s="984"/>
      <c r="AL70" s="984"/>
      <c r="AM70" s="984"/>
      <c r="AN70" s="984"/>
      <c r="AO70" s="984"/>
      <c r="AP70" s="984"/>
      <c r="AQ70" s="984"/>
      <c r="AR70" s="984"/>
      <c r="AS70" s="984"/>
      <c r="AT70" s="984"/>
      <c r="AU70" s="984"/>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378</v>
      </c>
      <c r="B88" s="950" t="s">
        <v>408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4253</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399</v>
      </c>
      <c r="CS102" s="966"/>
      <c r="CT102" s="966"/>
      <c r="CU102" s="966"/>
      <c r="CV102" s="967"/>
      <c r="CW102" s="965">
        <v>202</v>
      </c>
      <c r="CX102" s="966"/>
      <c r="CY102" s="966"/>
      <c r="CZ102" s="966"/>
      <c r="DA102" s="967"/>
      <c r="DB102" s="965">
        <v>68</v>
      </c>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410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411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412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417</v>
      </c>
      <c r="AB109" s="909"/>
      <c r="AC109" s="909"/>
      <c r="AD109" s="909"/>
      <c r="AE109" s="910"/>
      <c r="AF109" s="911" t="s">
        <v>418</v>
      </c>
      <c r="AG109" s="909"/>
      <c r="AH109" s="909"/>
      <c r="AI109" s="909"/>
      <c r="AJ109" s="910"/>
      <c r="AK109" s="911" t="s">
        <v>294</v>
      </c>
      <c r="AL109" s="909"/>
      <c r="AM109" s="909"/>
      <c r="AN109" s="909"/>
      <c r="AO109" s="910"/>
      <c r="AP109" s="911" t="s">
        <v>419</v>
      </c>
      <c r="AQ109" s="909"/>
      <c r="AR109" s="909"/>
      <c r="AS109" s="909"/>
      <c r="AT109" s="942"/>
      <c r="AU109" s="908" t="s">
        <v>416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417</v>
      </c>
      <c r="BR109" s="909"/>
      <c r="BS109" s="909"/>
      <c r="BT109" s="909"/>
      <c r="BU109" s="910"/>
      <c r="BV109" s="911" t="s">
        <v>418</v>
      </c>
      <c r="BW109" s="909"/>
      <c r="BX109" s="909"/>
      <c r="BY109" s="909"/>
      <c r="BZ109" s="910"/>
      <c r="CA109" s="911" t="s">
        <v>294</v>
      </c>
      <c r="CB109" s="909"/>
      <c r="CC109" s="909"/>
      <c r="CD109" s="909"/>
      <c r="CE109" s="910"/>
      <c r="CF109" s="949" t="s">
        <v>419</v>
      </c>
      <c r="CG109" s="949"/>
      <c r="CH109" s="949"/>
      <c r="CI109" s="949"/>
      <c r="CJ109" s="949"/>
      <c r="CK109" s="911" t="s">
        <v>420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417</v>
      </c>
      <c r="DH109" s="909"/>
      <c r="DI109" s="909"/>
      <c r="DJ109" s="909"/>
      <c r="DK109" s="910"/>
      <c r="DL109" s="911" t="s">
        <v>418</v>
      </c>
      <c r="DM109" s="909"/>
      <c r="DN109" s="909"/>
      <c r="DO109" s="909"/>
      <c r="DP109" s="910"/>
      <c r="DQ109" s="911" t="s">
        <v>294</v>
      </c>
      <c r="DR109" s="909"/>
      <c r="DS109" s="909"/>
      <c r="DT109" s="909"/>
      <c r="DU109" s="910"/>
      <c r="DV109" s="911" t="s">
        <v>419</v>
      </c>
      <c r="DW109" s="909"/>
      <c r="DX109" s="909"/>
      <c r="DY109" s="909"/>
      <c r="DZ109" s="942"/>
    </row>
    <row r="110" spans="1:131" s="224" customFormat="1" ht="26.25" customHeight="1" x14ac:dyDescent="0.2">
      <c r="A110" s="820" t="s">
        <v>421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11078170</v>
      </c>
      <c r="AB110" s="902"/>
      <c r="AC110" s="902"/>
      <c r="AD110" s="902"/>
      <c r="AE110" s="903"/>
      <c r="AF110" s="904">
        <v>10661360</v>
      </c>
      <c r="AG110" s="902"/>
      <c r="AH110" s="902"/>
      <c r="AI110" s="902"/>
      <c r="AJ110" s="903"/>
      <c r="AK110" s="904">
        <v>9621877</v>
      </c>
      <c r="AL110" s="902"/>
      <c r="AM110" s="902"/>
      <c r="AN110" s="902"/>
      <c r="AO110" s="903"/>
      <c r="AP110" s="905">
        <v>27</v>
      </c>
      <c r="AQ110" s="906"/>
      <c r="AR110" s="906"/>
      <c r="AS110" s="906"/>
      <c r="AT110" s="907"/>
      <c r="AU110" s="943" t="s">
        <v>69</v>
      </c>
      <c r="AV110" s="944"/>
      <c r="AW110" s="944"/>
      <c r="AX110" s="944"/>
      <c r="AY110" s="944"/>
      <c r="AZ110" s="873" t="s">
        <v>422</v>
      </c>
      <c r="BA110" s="821"/>
      <c r="BB110" s="821"/>
      <c r="BC110" s="821"/>
      <c r="BD110" s="821"/>
      <c r="BE110" s="821"/>
      <c r="BF110" s="821"/>
      <c r="BG110" s="821"/>
      <c r="BH110" s="821"/>
      <c r="BI110" s="821"/>
      <c r="BJ110" s="821"/>
      <c r="BK110" s="821"/>
      <c r="BL110" s="821"/>
      <c r="BM110" s="821"/>
      <c r="BN110" s="821"/>
      <c r="BO110" s="821"/>
      <c r="BP110" s="822"/>
      <c r="BQ110" s="874">
        <v>67268852</v>
      </c>
      <c r="BR110" s="855"/>
      <c r="BS110" s="855"/>
      <c r="BT110" s="855"/>
      <c r="BU110" s="855"/>
      <c r="BV110" s="855">
        <v>60174594</v>
      </c>
      <c r="BW110" s="855"/>
      <c r="BX110" s="855"/>
      <c r="BY110" s="855"/>
      <c r="BZ110" s="855"/>
      <c r="CA110" s="855">
        <v>53496951</v>
      </c>
      <c r="CB110" s="855"/>
      <c r="CC110" s="855"/>
      <c r="CD110" s="855"/>
      <c r="CE110" s="855"/>
      <c r="CF110" s="879">
        <v>150.1</v>
      </c>
      <c r="CG110" s="880"/>
      <c r="CH110" s="880"/>
      <c r="CI110" s="880"/>
      <c r="CJ110" s="880"/>
      <c r="CK110" s="939" t="s">
        <v>423</v>
      </c>
      <c r="CL110" s="832"/>
      <c r="CM110" s="873" t="s">
        <v>424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426</v>
      </c>
      <c r="BA111" s="765"/>
      <c r="BB111" s="765"/>
      <c r="BC111" s="765"/>
      <c r="BD111" s="765"/>
      <c r="BE111" s="765"/>
      <c r="BF111" s="765"/>
      <c r="BG111" s="765"/>
      <c r="BH111" s="765"/>
      <c r="BI111" s="765"/>
      <c r="BJ111" s="765"/>
      <c r="BK111" s="765"/>
      <c r="BL111" s="765"/>
      <c r="BM111" s="765"/>
      <c r="BN111" s="765"/>
      <c r="BO111" s="765"/>
      <c r="BP111" s="766"/>
      <c r="BQ111" s="829">
        <v>211170</v>
      </c>
      <c r="BR111" s="830"/>
      <c r="BS111" s="830"/>
      <c r="BT111" s="830"/>
      <c r="BU111" s="830"/>
      <c r="BV111" s="830">
        <v>160275</v>
      </c>
      <c r="BW111" s="830"/>
      <c r="BX111" s="830"/>
      <c r="BY111" s="830"/>
      <c r="BZ111" s="830"/>
      <c r="CA111" s="830">
        <v>122396</v>
      </c>
      <c r="CB111" s="830"/>
      <c r="CC111" s="830"/>
      <c r="CD111" s="830"/>
      <c r="CE111" s="830"/>
      <c r="CF111" s="888">
        <v>0.3</v>
      </c>
      <c r="CG111" s="889"/>
      <c r="CH111" s="889"/>
      <c r="CI111" s="889"/>
      <c r="CJ111" s="889"/>
      <c r="CK111" s="940"/>
      <c r="CL111" s="834"/>
      <c r="CM111" s="828" t="s">
        <v>427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211170</v>
      </c>
      <c r="DH111" s="830"/>
      <c r="DI111" s="830"/>
      <c r="DJ111" s="830"/>
      <c r="DK111" s="830"/>
      <c r="DL111" s="830">
        <v>160275</v>
      </c>
      <c r="DM111" s="830"/>
      <c r="DN111" s="830"/>
      <c r="DO111" s="830"/>
      <c r="DP111" s="830"/>
      <c r="DQ111" s="830">
        <v>122396</v>
      </c>
      <c r="DR111" s="830"/>
      <c r="DS111" s="830"/>
      <c r="DT111" s="830"/>
      <c r="DU111" s="830"/>
      <c r="DV111" s="807">
        <v>0.3</v>
      </c>
      <c r="DW111" s="807"/>
      <c r="DX111" s="807"/>
      <c r="DY111" s="807"/>
      <c r="DZ111" s="808"/>
    </row>
    <row r="112" spans="1:131" s="224" customFormat="1" ht="26.25" customHeight="1" x14ac:dyDescent="0.2">
      <c r="A112" s="925" t="s">
        <v>428</v>
      </c>
      <c r="B112" s="926"/>
      <c r="C112" s="765" t="s">
        <v>429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430</v>
      </c>
      <c r="BA112" s="765"/>
      <c r="BB112" s="765"/>
      <c r="BC112" s="765"/>
      <c r="BD112" s="765"/>
      <c r="BE112" s="765"/>
      <c r="BF112" s="765"/>
      <c r="BG112" s="765"/>
      <c r="BH112" s="765"/>
      <c r="BI112" s="765"/>
      <c r="BJ112" s="765"/>
      <c r="BK112" s="765"/>
      <c r="BL112" s="765"/>
      <c r="BM112" s="765"/>
      <c r="BN112" s="765"/>
      <c r="BO112" s="765"/>
      <c r="BP112" s="766"/>
      <c r="BQ112" s="829">
        <v>17973159</v>
      </c>
      <c r="BR112" s="830"/>
      <c r="BS112" s="830"/>
      <c r="BT112" s="830"/>
      <c r="BU112" s="830"/>
      <c r="BV112" s="830">
        <v>16678583</v>
      </c>
      <c r="BW112" s="830"/>
      <c r="BX112" s="830"/>
      <c r="BY112" s="830"/>
      <c r="BZ112" s="830"/>
      <c r="CA112" s="830">
        <v>15744261</v>
      </c>
      <c r="CB112" s="830"/>
      <c r="CC112" s="830"/>
      <c r="CD112" s="830"/>
      <c r="CE112" s="830"/>
      <c r="CF112" s="888">
        <v>44.2</v>
      </c>
      <c r="CG112" s="889"/>
      <c r="CH112" s="889"/>
      <c r="CI112" s="889"/>
      <c r="CJ112" s="889"/>
      <c r="CK112" s="940"/>
      <c r="CL112" s="834"/>
      <c r="CM112" s="828" t="s">
        <v>431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432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1547386</v>
      </c>
      <c r="AB113" s="932"/>
      <c r="AC113" s="932"/>
      <c r="AD113" s="932"/>
      <c r="AE113" s="933"/>
      <c r="AF113" s="934">
        <v>1536802</v>
      </c>
      <c r="AG113" s="932"/>
      <c r="AH113" s="932"/>
      <c r="AI113" s="932"/>
      <c r="AJ113" s="933"/>
      <c r="AK113" s="934">
        <v>1672433</v>
      </c>
      <c r="AL113" s="932"/>
      <c r="AM113" s="932"/>
      <c r="AN113" s="932"/>
      <c r="AO113" s="933"/>
      <c r="AP113" s="935">
        <v>4.7</v>
      </c>
      <c r="AQ113" s="936"/>
      <c r="AR113" s="936"/>
      <c r="AS113" s="936"/>
      <c r="AT113" s="937"/>
      <c r="AU113" s="945"/>
      <c r="AV113" s="946"/>
      <c r="AW113" s="946"/>
      <c r="AX113" s="946"/>
      <c r="AY113" s="946"/>
      <c r="AZ113" s="828" t="s">
        <v>433</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436</v>
      </c>
      <c r="BA114" s="765"/>
      <c r="BB114" s="765"/>
      <c r="BC114" s="765"/>
      <c r="BD114" s="765"/>
      <c r="BE114" s="765"/>
      <c r="BF114" s="765"/>
      <c r="BG114" s="765"/>
      <c r="BH114" s="765"/>
      <c r="BI114" s="765"/>
      <c r="BJ114" s="765"/>
      <c r="BK114" s="765"/>
      <c r="BL114" s="765"/>
      <c r="BM114" s="765"/>
      <c r="BN114" s="765"/>
      <c r="BO114" s="765"/>
      <c r="BP114" s="766"/>
      <c r="BQ114" s="829">
        <v>9662409</v>
      </c>
      <c r="BR114" s="830"/>
      <c r="BS114" s="830"/>
      <c r="BT114" s="830"/>
      <c r="BU114" s="830"/>
      <c r="BV114" s="830">
        <v>9758921</v>
      </c>
      <c r="BW114" s="830"/>
      <c r="BX114" s="830"/>
      <c r="BY114" s="830"/>
      <c r="BZ114" s="830"/>
      <c r="CA114" s="830">
        <v>10067042</v>
      </c>
      <c r="CB114" s="830"/>
      <c r="CC114" s="830"/>
      <c r="CD114" s="830"/>
      <c r="CE114" s="830"/>
      <c r="CF114" s="888">
        <v>28.2</v>
      </c>
      <c r="CG114" s="889"/>
      <c r="CH114" s="889"/>
      <c r="CI114" s="889"/>
      <c r="CJ114" s="889"/>
      <c r="CK114" s="940"/>
      <c r="CL114" s="834"/>
      <c r="CM114" s="828" t="s">
        <v>437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55011</v>
      </c>
      <c r="AB115" s="932"/>
      <c r="AC115" s="932"/>
      <c r="AD115" s="932"/>
      <c r="AE115" s="933"/>
      <c r="AF115" s="934">
        <v>55059</v>
      </c>
      <c r="AG115" s="932"/>
      <c r="AH115" s="932"/>
      <c r="AI115" s="932"/>
      <c r="AJ115" s="933"/>
      <c r="AK115" s="934">
        <v>55054</v>
      </c>
      <c r="AL115" s="932"/>
      <c r="AM115" s="932"/>
      <c r="AN115" s="932"/>
      <c r="AO115" s="933"/>
      <c r="AP115" s="935">
        <v>0.2</v>
      </c>
      <c r="AQ115" s="936"/>
      <c r="AR115" s="936"/>
      <c r="AS115" s="936"/>
      <c r="AT115" s="937"/>
      <c r="AU115" s="945"/>
      <c r="AV115" s="946"/>
      <c r="AW115" s="946"/>
      <c r="AX115" s="946"/>
      <c r="AY115" s="946"/>
      <c r="AZ115" s="828" t="s">
        <v>439</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440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441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442</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444</v>
      </c>
      <c r="Z117" s="910"/>
      <c r="AA117" s="915">
        <v>12680567</v>
      </c>
      <c r="AB117" s="916"/>
      <c r="AC117" s="916"/>
      <c r="AD117" s="916"/>
      <c r="AE117" s="917"/>
      <c r="AF117" s="918">
        <v>12253221</v>
      </c>
      <c r="AG117" s="916"/>
      <c r="AH117" s="916"/>
      <c r="AI117" s="916"/>
      <c r="AJ117" s="917"/>
      <c r="AK117" s="918">
        <v>11349364</v>
      </c>
      <c r="AL117" s="916"/>
      <c r="AM117" s="916"/>
      <c r="AN117" s="916"/>
      <c r="AO117" s="917"/>
      <c r="AP117" s="919"/>
      <c r="AQ117" s="920"/>
      <c r="AR117" s="920"/>
      <c r="AS117" s="920"/>
      <c r="AT117" s="921"/>
      <c r="AU117" s="945"/>
      <c r="AV117" s="946"/>
      <c r="AW117" s="946"/>
      <c r="AX117" s="946"/>
      <c r="AY117" s="946"/>
      <c r="AZ117" s="876" t="s">
        <v>445</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420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417</v>
      </c>
      <c r="AB118" s="909"/>
      <c r="AC118" s="909"/>
      <c r="AD118" s="909"/>
      <c r="AE118" s="910"/>
      <c r="AF118" s="911" t="s">
        <v>418</v>
      </c>
      <c r="AG118" s="909"/>
      <c r="AH118" s="909"/>
      <c r="AI118" s="909"/>
      <c r="AJ118" s="910"/>
      <c r="AK118" s="911" t="s">
        <v>294</v>
      </c>
      <c r="AL118" s="909"/>
      <c r="AM118" s="909"/>
      <c r="AN118" s="909"/>
      <c r="AO118" s="910"/>
      <c r="AP118" s="912" t="s">
        <v>419</v>
      </c>
      <c r="AQ118" s="913"/>
      <c r="AR118" s="913"/>
      <c r="AS118" s="913"/>
      <c r="AT118" s="914"/>
      <c r="AU118" s="945"/>
      <c r="AV118" s="946"/>
      <c r="AW118" s="946"/>
      <c r="AX118" s="946"/>
      <c r="AY118" s="946"/>
      <c r="AZ118" s="851" t="s">
        <v>447</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423</v>
      </c>
      <c r="B119" s="832"/>
      <c r="C119" s="873" t="s">
        <v>424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449</v>
      </c>
      <c r="BP119" s="891"/>
      <c r="BQ119" s="892">
        <v>95115590</v>
      </c>
      <c r="BR119" s="858"/>
      <c r="BS119" s="858"/>
      <c r="BT119" s="858"/>
      <c r="BU119" s="858"/>
      <c r="BV119" s="858">
        <v>86772373</v>
      </c>
      <c r="BW119" s="858"/>
      <c r="BX119" s="858"/>
      <c r="BY119" s="858"/>
      <c r="BZ119" s="858"/>
      <c r="CA119" s="858">
        <v>79430650</v>
      </c>
      <c r="CB119" s="858"/>
      <c r="CC119" s="858"/>
      <c r="CD119" s="858"/>
      <c r="CE119" s="858"/>
      <c r="CF119" s="761"/>
      <c r="CG119" s="762"/>
      <c r="CH119" s="762"/>
      <c r="CI119" s="762"/>
      <c r="CJ119" s="847"/>
      <c r="CK119" s="941"/>
      <c r="CL119" s="836"/>
      <c r="CM119" s="851" t="s">
        <v>450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v>54542</v>
      </c>
      <c r="AB120" s="793"/>
      <c r="AC120" s="793"/>
      <c r="AD120" s="793"/>
      <c r="AE120" s="794"/>
      <c r="AF120" s="795">
        <v>54541</v>
      </c>
      <c r="AG120" s="793"/>
      <c r="AH120" s="793"/>
      <c r="AI120" s="793"/>
      <c r="AJ120" s="794"/>
      <c r="AK120" s="795">
        <v>54540</v>
      </c>
      <c r="AL120" s="793"/>
      <c r="AM120" s="793"/>
      <c r="AN120" s="793"/>
      <c r="AO120" s="794"/>
      <c r="AP120" s="837">
        <v>0.2</v>
      </c>
      <c r="AQ120" s="838"/>
      <c r="AR120" s="838"/>
      <c r="AS120" s="838"/>
      <c r="AT120" s="839"/>
      <c r="AU120" s="893" t="s">
        <v>451</v>
      </c>
      <c r="AV120" s="894"/>
      <c r="AW120" s="894"/>
      <c r="AX120" s="894"/>
      <c r="AY120" s="895"/>
      <c r="AZ120" s="873" t="s">
        <v>452</v>
      </c>
      <c r="BA120" s="821"/>
      <c r="BB120" s="821"/>
      <c r="BC120" s="821"/>
      <c r="BD120" s="821"/>
      <c r="BE120" s="821"/>
      <c r="BF120" s="821"/>
      <c r="BG120" s="821"/>
      <c r="BH120" s="821"/>
      <c r="BI120" s="821"/>
      <c r="BJ120" s="821"/>
      <c r="BK120" s="821"/>
      <c r="BL120" s="821"/>
      <c r="BM120" s="821"/>
      <c r="BN120" s="821"/>
      <c r="BO120" s="821"/>
      <c r="BP120" s="822"/>
      <c r="BQ120" s="874">
        <v>29358589</v>
      </c>
      <c r="BR120" s="855"/>
      <c r="BS120" s="855"/>
      <c r="BT120" s="855"/>
      <c r="BU120" s="855"/>
      <c r="BV120" s="855">
        <v>32598555</v>
      </c>
      <c r="BW120" s="855"/>
      <c r="BX120" s="855"/>
      <c r="BY120" s="855"/>
      <c r="BZ120" s="855"/>
      <c r="CA120" s="855">
        <v>32674633</v>
      </c>
      <c r="CB120" s="855"/>
      <c r="CC120" s="855"/>
      <c r="CD120" s="855"/>
      <c r="CE120" s="855"/>
      <c r="CF120" s="879">
        <v>91.7</v>
      </c>
      <c r="CG120" s="880"/>
      <c r="CH120" s="880"/>
      <c r="CI120" s="880"/>
      <c r="CJ120" s="880"/>
      <c r="CK120" s="881" t="s">
        <v>453</v>
      </c>
      <c r="CL120" s="865"/>
      <c r="CM120" s="865"/>
      <c r="CN120" s="865"/>
      <c r="CO120" s="866"/>
      <c r="CP120" s="885" t="s">
        <v>398</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v>13114414</v>
      </c>
      <c r="DR120" s="855"/>
      <c r="DS120" s="855"/>
      <c r="DT120" s="855"/>
      <c r="DU120" s="855"/>
      <c r="DV120" s="856">
        <v>36.799999999999997</v>
      </c>
      <c r="DW120" s="856"/>
      <c r="DX120" s="856"/>
      <c r="DY120" s="856"/>
      <c r="DZ120" s="857"/>
    </row>
    <row r="121" spans="1:130" s="224" customFormat="1" ht="26.25" customHeight="1" x14ac:dyDescent="0.2">
      <c r="A121" s="833"/>
      <c r="B121" s="834"/>
      <c r="C121" s="876" t="s">
        <v>454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455</v>
      </c>
      <c r="BA121" s="765"/>
      <c r="BB121" s="765"/>
      <c r="BC121" s="765"/>
      <c r="BD121" s="765"/>
      <c r="BE121" s="765"/>
      <c r="BF121" s="765"/>
      <c r="BG121" s="765"/>
      <c r="BH121" s="765"/>
      <c r="BI121" s="765"/>
      <c r="BJ121" s="765"/>
      <c r="BK121" s="765"/>
      <c r="BL121" s="765"/>
      <c r="BM121" s="765"/>
      <c r="BN121" s="765"/>
      <c r="BO121" s="765"/>
      <c r="BP121" s="766"/>
      <c r="BQ121" s="829">
        <v>2949699</v>
      </c>
      <c r="BR121" s="830"/>
      <c r="BS121" s="830"/>
      <c r="BT121" s="830"/>
      <c r="BU121" s="830"/>
      <c r="BV121" s="830">
        <v>2995444</v>
      </c>
      <c r="BW121" s="830"/>
      <c r="BX121" s="830"/>
      <c r="BY121" s="830"/>
      <c r="BZ121" s="830"/>
      <c r="CA121" s="830">
        <v>2521278</v>
      </c>
      <c r="CB121" s="830"/>
      <c r="CC121" s="830"/>
      <c r="CD121" s="830"/>
      <c r="CE121" s="830"/>
      <c r="CF121" s="888">
        <v>7.1</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2319409</v>
      </c>
      <c r="DH121" s="830"/>
      <c r="DI121" s="830"/>
      <c r="DJ121" s="830"/>
      <c r="DK121" s="830"/>
      <c r="DL121" s="830">
        <v>1621256</v>
      </c>
      <c r="DM121" s="830"/>
      <c r="DN121" s="830"/>
      <c r="DO121" s="830"/>
      <c r="DP121" s="830"/>
      <c r="DQ121" s="830">
        <v>1516267</v>
      </c>
      <c r="DR121" s="830"/>
      <c r="DS121" s="830"/>
      <c r="DT121" s="830"/>
      <c r="DU121" s="830"/>
      <c r="DV121" s="807">
        <v>4.3</v>
      </c>
      <c r="DW121" s="807"/>
      <c r="DX121" s="807"/>
      <c r="DY121" s="807"/>
      <c r="DZ121" s="808"/>
    </row>
    <row r="122" spans="1:130" s="224" customFormat="1" ht="26.25" customHeight="1" x14ac:dyDescent="0.2">
      <c r="A122" s="833"/>
      <c r="B122" s="834"/>
      <c r="C122" s="828" t="s">
        <v>437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456</v>
      </c>
      <c r="BA122" s="852"/>
      <c r="BB122" s="852"/>
      <c r="BC122" s="852"/>
      <c r="BD122" s="852"/>
      <c r="BE122" s="852"/>
      <c r="BF122" s="852"/>
      <c r="BG122" s="852"/>
      <c r="BH122" s="852"/>
      <c r="BI122" s="852"/>
      <c r="BJ122" s="852"/>
      <c r="BK122" s="852"/>
      <c r="BL122" s="852"/>
      <c r="BM122" s="852"/>
      <c r="BN122" s="852"/>
      <c r="BO122" s="852"/>
      <c r="BP122" s="853"/>
      <c r="BQ122" s="892">
        <v>71936336</v>
      </c>
      <c r="BR122" s="858"/>
      <c r="BS122" s="858"/>
      <c r="BT122" s="858"/>
      <c r="BU122" s="858"/>
      <c r="BV122" s="858">
        <v>67430791</v>
      </c>
      <c r="BW122" s="858"/>
      <c r="BX122" s="858"/>
      <c r="BY122" s="858"/>
      <c r="BZ122" s="858"/>
      <c r="CA122" s="858">
        <v>62691757</v>
      </c>
      <c r="CB122" s="858"/>
      <c r="CC122" s="858"/>
      <c r="CD122" s="858"/>
      <c r="CE122" s="858"/>
      <c r="CF122" s="859">
        <v>175.9</v>
      </c>
      <c r="CG122" s="860"/>
      <c r="CH122" s="860"/>
      <c r="CI122" s="860"/>
      <c r="CJ122" s="860"/>
      <c r="CK122" s="882"/>
      <c r="CL122" s="868"/>
      <c r="CM122" s="868"/>
      <c r="CN122" s="868"/>
      <c r="CO122" s="869"/>
      <c r="CP122" s="848" t="s">
        <v>401</v>
      </c>
      <c r="CQ122" s="849"/>
      <c r="CR122" s="849"/>
      <c r="CS122" s="849"/>
      <c r="CT122" s="849"/>
      <c r="CU122" s="849"/>
      <c r="CV122" s="849"/>
      <c r="CW122" s="849"/>
      <c r="CX122" s="849"/>
      <c r="CY122" s="849"/>
      <c r="CZ122" s="849"/>
      <c r="DA122" s="849"/>
      <c r="DB122" s="849"/>
      <c r="DC122" s="849"/>
      <c r="DD122" s="849"/>
      <c r="DE122" s="849"/>
      <c r="DF122" s="850"/>
      <c r="DG122" s="829">
        <v>229347</v>
      </c>
      <c r="DH122" s="830"/>
      <c r="DI122" s="830"/>
      <c r="DJ122" s="830"/>
      <c r="DK122" s="830"/>
      <c r="DL122" s="830">
        <v>464129</v>
      </c>
      <c r="DM122" s="830"/>
      <c r="DN122" s="830"/>
      <c r="DO122" s="830"/>
      <c r="DP122" s="830"/>
      <c r="DQ122" s="830">
        <v>559402</v>
      </c>
      <c r="DR122" s="830"/>
      <c r="DS122" s="830"/>
      <c r="DT122" s="830"/>
      <c r="DU122" s="830"/>
      <c r="DV122" s="807">
        <v>1.6</v>
      </c>
      <c r="DW122" s="807"/>
      <c r="DX122" s="807"/>
      <c r="DY122" s="807"/>
      <c r="DZ122" s="808"/>
    </row>
    <row r="123" spans="1:130" s="224" customFormat="1" ht="26.25" customHeight="1" x14ac:dyDescent="0.2">
      <c r="A123" s="833"/>
      <c r="B123" s="834"/>
      <c r="C123" s="828" t="s">
        <v>443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457</v>
      </c>
      <c r="BP123" s="891"/>
      <c r="BQ123" s="845">
        <v>104244624</v>
      </c>
      <c r="BR123" s="846"/>
      <c r="BS123" s="846"/>
      <c r="BT123" s="846"/>
      <c r="BU123" s="846"/>
      <c r="BV123" s="846">
        <v>103024790</v>
      </c>
      <c r="BW123" s="846"/>
      <c r="BX123" s="846"/>
      <c r="BY123" s="846"/>
      <c r="BZ123" s="846"/>
      <c r="CA123" s="846">
        <v>97887668</v>
      </c>
      <c r="CB123" s="846"/>
      <c r="CC123" s="846"/>
      <c r="CD123" s="846"/>
      <c r="CE123" s="846"/>
      <c r="CF123" s="761"/>
      <c r="CG123" s="762"/>
      <c r="CH123" s="762"/>
      <c r="CI123" s="762"/>
      <c r="CJ123" s="847"/>
      <c r="CK123" s="882"/>
      <c r="CL123" s="868"/>
      <c r="CM123" s="868"/>
      <c r="CN123" s="868"/>
      <c r="CO123" s="869"/>
      <c r="CP123" s="848" t="s">
        <v>458</v>
      </c>
      <c r="CQ123" s="849"/>
      <c r="CR123" s="849"/>
      <c r="CS123" s="849"/>
      <c r="CT123" s="849"/>
      <c r="CU123" s="849"/>
      <c r="CV123" s="849"/>
      <c r="CW123" s="849"/>
      <c r="CX123" s="849"/>
      <c r="CY123" s="849"/>
      <c r="CZ123" s="849"/>
      <c r="DA123" s="849"/>
      <c r="DB123" s="849"/>
      <c r="DC123" s="849"/>
      <c r="DD123" s="849"/>
      <c r="DE123" s="849"/>
      <c r="DF123" s="850"/>
      <c r="DG123" s="792">
        <v>492259</v>
      </c>
      <c r="DH123" s="793"/>
      <c r="DI123" s="793"/>
      <c r="DJ123" s="793"/>
      <c r="DK123" s="794"/>
      <c r="DL123" s="795">
        <v>480532</v>
      </c>
      <c r="DM123" s="793"/>
      <c r="DN123" s="793"/>
      <c r="DO123" s="793"/>
      <c r="DP123" s="794"/>
      <c r="DQ123" s="795">
        <v>554178</v>
      </c>
      <c r="DR123" s="793"/>
      <c r="DS123" s="793"/>
      <c r="DT123" s="793"/>
      <c r="DU123" s="794"/>
      <c r="DV123" s="837">
        <v>1.6</v>
      </c>
      <c r="DW123" s="838"/>
      <c r="DX123" s="838"/>
      <c r="DY123" s="838"/>
      <c r="DZ123" s="839"/>
    </row>
    <row r="124" spans="1:130" s="224" customFormat="1" ht="26.25" customHeight="1" thickBot="1" x14ac:dyDescent="0.25">
      <c r="A124" s="833"/>
      <c r="B124" s="834"/>
      <c r="C124" s="828" t="s">
        <v>446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460</v>
      </c>
      <c r="CQ124" s="849"/>
      <c r="CR124" s="849"/>
      <c r="CS124" s="849"/>
      <c r="CT124" s="849"/>
      <c r="CU124" s="849"/>
      <c r="CV124" s="849"/>
      <c r="CW124" s="849"/>
      <c r="CX124" s="849"/>
      <c r="CY124" s="849"/>
      <c r="CZ124" s="849"/>
      <c r="DA124" s="849"/>
      <c r="DB124" s="849"/>
      <c r="DC124" s="849"/>
      <c r="DD124" s="849"/>
      <c r="DE124" s="849"/>
      <c r="DF124" s="850"/>
      <c r="DG124" s="776">
        <v>14932144</v>
      </c>
      <c r="DH124" s="777"/>
      <c r="DI124" s="777"/>
      <c r="DJ124" s="777"/>
      <c r="DK124" s="778"/>
      <c r="DL124" s="779">
        <v>14112666</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461</v>
      </c>
      <c r="CL125" s="865"/>
      <c r="CM125" s="865"/>
      <c r="CN125" s="865"/>
      <c r="CO125" s="866"/>
      <c r="CP125" s="873" t="s">
        <v>462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450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463</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464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469</v>
      </c>
      <c r="AB127" s="793"/>
      <c r="AC127" s="793"/>
      <c r="AD127" s="793"/>
      <c r="AE127" s="794"/>
      <c r="AF127" s="795">
        <v>518</v>
      </c>
      <c r="AG127" s="793"/>
      <c r="AH127" s="793"/>
      <c r="AI127" s="793"/>
      <c r="AJ127" s="794"/>
      <c r="AK127" s="795">
        <v>514</v>
      </c>
      <c r="AL127" s="793"/>
      <c r="AM127" s="793"/>
      <c r="AN127" s="793"/>
      <c r="AO127" s="794"/>
      <c r="AP127" s="837">
        <v>0</v>
      </c>
      <c r="AQ127" s="838"/>
      <c r="AR127" s="838"/>
      <c r="AS127" s="838"/>
      <c r="AT127" s="839"/>
      <c r="AU127" s="226"/>
      <c r="AV127" s="226"/>
      <c r="AW127" s="226"/>
      <c r="AX127" s="854" t="s">
        <v>465</v>
      </c>
      <c r="AY127" s="825"/>
      <c r="AZ127" s="825"/>
      <c r="BA127" s="825"/>
      <c r="BB127" s="825"/>
      <c r="BC127" s="825"/>
      <c r="BD127" s="825"/>
      <c r="BE127" s="826"/>
      <c r="BF127" s="824" t="s">
        <v>466</v>
      </c>
      <c r="BG127" s="825"/>
      <c r="BH127" s="825"/>
      <c r="BI127" s="825"/>
      <c r="BJ127" s="825"/>
      <c r="BK127" s="825"/>
      <c r="BL127" s="826"/>
      <c r="BM127" s="824" t="s">
        <v>467</v>
      </c>
      <c r="BN127" s="825"/>
      <c r="BO127" s="825"/>
      <c r="BP127" s="825"/>
      <c r="BQ127" s="825"/>
      <c r="BR127" s="825"/>
      <c r="BS127" s="826"/>
      <c r="BT127" s="824" t="s">
        <v>468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470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471</v>
      </c>
      <c r="X128" s="811"/>
      <c r="Y128" s="811"/>
      <c r="Z128" s="812"/>
      <c r="AA128" s="813">
        <v>156160</v>
      </c>
      <c r="AB128" s="814"/>
      <c r="AC128" s="814"/>
      <c r="AD128" s="814"/>
      <c r="AE128" s="815"/>
      <c r="AF128" s="816">
        <v>175896</v>
      </c>
      <c r="AG128" s="814"/>
      <c r="AH128" s="814"/>
      <c r="AI128" s="814"/>
      <c r="AJ128" s="815"/>
      <c r="AK128" s="816">
        <v>132136</v>
      </c>
      <c r="AL128" s="814"/>
      <c r="AM128" s="814"/>
      <c r="AN128" s="814"/>
      <c r="AO128" s="815"/>
      <c r="AP128" s="817"/>
      <c r="AQ128" s="818"/>
      <c r="AR128" s="818"/>
      <c r="AS128" s="818"/>
      <c r="AT128" s="819"/>
      <c r="AU128" s="226"/>
      <c r="AV128" s="226"/>
      <c r="AW128" s="226"/>
      <c r="AX128" s="820" t="s">
        <v>472</v>
      </c>
      <c r="AY128" s="821"/>
      <c r="AZ128" s="821"/>
      <c r="BA128" s="821"/>
      <c r="BB128" s="821"/>
      <c r="BC128" s="821"/>
      <c r="BD128" s="821"/>
      <c r="BE128" s="822"/>
      <c r="BF128" s="799" t="s">
        <v>122</v>
      </c>
      <c r="BG128" s="800"/>
      <c r="BH128" s="800"/>
      <c r="BI128" s="800"/>
      <c r="BJ128" s="800"/>
      <c r="BK128" s="800"/>
      <c r="BL128" s="823"/>
      <c r="BM128" s="799">
        <v>11.38</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473</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474</v>
      </c>
      <c r="X129" s="790"/>
      <c r="Y129" s="790"/>
      <c r="Z129" s="791"/>
      <c r="AA129" s="792">
        <v>45552439</v>
      </c>
      <c r="AB129" s="793"/>
      <c r="AC129" s="793"/>
      <c r="AD129" s="793"/>
      <c r="AE129" s="794"/>
      <c r="AF129" s="795">
        <v>45865838</v>
      </c>
      <c r="AG129" s="793"/>
      <c r="AH129" s="793"/>
      <c r="AI129" s="793"/>
      <c r="AJ129" s="794"/>
      <c r="AK129" s="795">
        <v>43217570</v>
      </c>
      <c r="AL129" s="793"/>
      <c r="AM129" s="793"/>
      <c r="AN129" s="793"/>
      <c r="AO129" s="794"/>
      <c r="AP129" s="796"/>
      <c r="AQ129" s="797"/>
      <c r="AR129" s="797"/>
      <c r="AS129" s="797"/>
      <c r="AT129" s="798"/>
      <c r="AU129" s="227"/>
      <c r="AV129" s="227"/>
      <c r="AW129" s="227"/>
      <c r="AX129" s="764" t="s">
        <v>475</v>
      </c>
      <c r="AY129" s="765"/>
      <c r="AZ129" s="765"/>
      <c r="BA129" s="765"/>
      <c r="BB129" s="765"/>
      <c r="BC129" s="765"/>
      <c r="BD129" s="765"/>
      <c r="BE129" s="766"/>
      <c r="BF129" s="783" t="s">
        <v>122</v>
      </c>
      <c r="BG129" s="784"/>
      <c r="BH129" s="784"/>
      <c r="BI129" s="784"/>
      <c r="BJ129" s="784"/>
      <c r="BK129" s="784"/>
      <c r="BL129" s="785"/>
      <c r="BM129" s="783">
        <v>16.38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477</v>
      </c>
      <c r="X130" s="790"/>
      <c r="Y130" s="790"/>
      <c r="Z130" s="791"/>
      <c r="AA130" s="792">
        <v>8547219</v>
      </c>
      <c r="AB130" s="793"/>
      <c r="AC130" s="793"/>
      <c r="AD130" s="793"/>
      <c r="AE130" s="794"/>
      <c r="AF130" s="795">
        <v>9494801</v>
      </c>
      <c r="AG130" s="793"/>
      <c r="AH130" s="793"/>
      <c r="AI130" s="793"/>
      <c r="AJ130" s="794"/>
      <c r="AK130" s="795">
        <v>7581922</v>
      </c>
      <c r="AL130" s="793"/>
      <c r="AM130" s="793"/>
      <c r="AN130" s="793"/>
      <c r="AO130" s="794"/>
      <c r="AP130" s="796"/>
      <c r="AQ130" s="797"/>
      <c r="AR130" s="797"/>
      <c r="AS130" s="797"/>
      <c r="AT130" s="798"/>
      <c r="AU130" s="227"/>
      <c r="AV130" s="227"/>
      <c r="AW130" s="227"/>
      <c r="AX130" s="764" t="s">
        <v>478</v>
      </c>
      <c r="AY130" s="765"/>
      <c r="AZ130" s="765"/>
      <c r="BA130" s="765"/>
      <c r="BB130" s="765"/>
      <c r="BC130" s="765"/>
      <c r="BD130" s="765"/>
      <c r="BE130" s="766"/>
      <c r="BF130" s="767">
        <v>9.3000000000000007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479</v>
      </c>
      <c r="X131" s="774"/>
      <c r="Y131" s="774"/>
      <c r="Z131" s="775"/>
      <c r="AA131" s="776">
        <v>37005220</v>
      </c>
      <c r="AB131" s="777"/>
      <c r="AC131" s="777"/>
      <c r="AD131" s="777"/>
      <c r="AE131" s="778"/>
      <c r="AF131" s="779">
        <v>36371037</v>
      </c>
      <c r="AG131" s="777"/>
      <c r="AH131" s="777"/>
      <c r="AI131" s="777"/>
      <c r="AJ131" s="778"/>
      <c r="AK131" s="779">
        <v>35635648</v>
      </c>
      <c r="AL131" s="777"/>
      <c r="AM131" s="777"/>
      <c r="AN131" s="777"/>
      <c r="AO131" s="778"/>
      <c r="AP131" s="780"/>
      <c r="AQ131" s="781"/>
      <c r="AR131" s="781"/>
      <c r="AS131" s="781"/>
      <c r="AT131" s="782"/>
      <c r="AU131" s="227"/>
      <c r="AV131" s="227"/>
      <c r="AW131" s="227"/>
      <c r="AX131" s="742" t="s">
        <v>480</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481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482</v>
      </c>
      <c r="W132" s="755"/>
      <c r="X132" s="755"/>
      <c r="Y132" s="755"/>
      <c r="Z132" s="756"/>
      <c r="AA132" s="757">
        <v>10.74764047</v>
      </c>
      <c r="AB132" s="758"/>
      <c r="AC132" s="758"/>
      <c r="AD132" s="758"/>
      <c r="AE132" s="759"/>
      <c r="AF132" s="760">
        <v>7.1004959249999997</v>
      </c>
      <c r="AG132" s="758"/>
      <c r="AH132" s="758"/>
      <c r="AI132" s="758"/>
      <c r="AJ132" s="759"/>
      <c r="AK132" s="760">
        <v>10.201318629999999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483</v>
      </c>
      <c r="W133" s="734"/>
      <c r="X133" s="734"/>
      <c r="Y133" s="734"/>
      <c r="Z133" s="735"/>
      <c r="AA133" s="736">
        <v>11.2</v>
      </c>
      <c r="AB133" s="737"/>
      <c r="AC133" s="737"/>
      <c r="AD133" s="737"/>
      <c r="AE133" s="738"/>
      <c r="AF133" s="736">
        <v>9.6</v>
      </c>
      <c r="AG133" s="737"/>
      <c r="AH133" s="737"/>
      <c r="AI133" s="737"/>
      <c r="AJ133" s="738"/>
      <c r="AK133" s="736">
        <v>9.3000000000000007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5pNaJBhFORwECM11tckb73R/TH6RtXJt0bdYYOca6YOhh5tAML7Kgl3EPECmOFd1Z/qy043Z7wqFNZ3mxC7A==" saltValue="snSwzu2/QGHquyR1MMjz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jEmiWjZiHWz7PixGpdP6S7uhM/xJ2aXkX4r4gMsowpIRwcoSyJ9Sm4RQNgwWF0MUoFzg2gvEFcZDsfVLeRXtHQ==" saltValue="28EWI2mC521jt9scUIFxX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Q3zfpF1ynZ2bS383V9d3mQHMfz6O8qYzN3s0LzFDKQE/PfEQnOQTb/8I5OCDDBaXNr0D/WWR2Tksno7tPRSjA==" saltValue="uAxGGvHeqYKhCoTnppapz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486</v>
      </c>
      <c r="AL6" s="260"/>
      <c r="AM6" s="260"/>
      <c r="AN6" s="260"/>
    </row>
    <row r="7" spans="1:46" ht="13.5" customHeight="1" x14ac:dyDescent="0.2">
      <c r="A7" s="259"/>
      <c r="AK7" s="262"/>
      <c r="AL7" s="263"/>
      <c r="AM7" s="263"/>
      <c r="AN7" s="264"/>
      <c r="AO7" s="1131" t="s">
        <v>487</v>
      </c>
      <c r="AP7" s="265"/>
      <c r="AQ7" s="266" t="s">
        <v>488</v>
      </c>
      <c r="AR7" s="267"/>
    </row>
    <row r="8" spans="1:46" ht="13" x14ac:dyDescent="0.2">
      <c r="A8" s="259"/>
      <c r="AK8" s="268"/>
      <c r="AL8" s="269"/>
      <c r="AM8" s="269"/>
      <c r="AN8" s="270"/>
      <c r="AO8" s="1132"/>
      <c r="AP8" s="271" t="s">
        <v>489</v>
      </c>
      <c r="AQ8" s="272" t="s">
        <v>490</v>
      </c>
      <c r="AR8" s="273" t="s">
        <v>491</v>
      </c>
    </row>
    <row r="9" spans="1:46" ht="13" x14ac:dyDescent="0.2">
      <c r="A9" s="259"/>
      <c r="AK9" s="1143" t="s">
        <v>492</v>
      </c>
      <c r="AL9" s="1144"/>
      <c r="AM9" s="1144"/>
      <c r="AN9" s="1145"/>
      <c r="AO9" s="274">
        <v>12395326</v>
      </c>
      <c r="AP9" s="274">
        <v>82785</v>
      </c>
      <c r="AQ9" s="275">
        <v>70342</v>
      </c>
      <c r="AR9" s="276">
        <v>17.7</v>
      </c>
    </row>
    <row r="10" spans="1:46" ht="13.5" customHeight="1" x14ac:dyDescent="0.2">
      <c r="A10" s="259"/>
      <c r="AK10" s="1143" t="s">
        <v>493</v>
      </c>
      <c r="AL10" s="1144"/>
      <c r="AM10" s="1144"/>
      <c r="AN10" s="1145"/>
      <c r="AO10" s="277">
        <v>10307</v>
      </c>
      <c r="AP10" s="277">
        <v>69</v>
      </c>
      <c r="AQ10" s="278">
        <v>2808</v>
      </c>
      <c r="AR10" s="279">
        <v>-97.5</v>
      </c>
    </row>
    <row r="11" spans="1:46" ht="13.5" customHeight="1" x14ac:dyDescent="0.2">
      <c r="A11" s="259"/>
      <c r="AK11" s="1143" t="s">
        <v>494</v>
      </c>
      <c r="AL11" s="1144"/>
      <c r="AM11" s="1144"/>
      <c r="AN11" s="1145"/>
      <c r="AO11" s="277">
        <v>65569</v>
      </c>
      <c r="AP11" s="277">
        <v>438</v>
      </c>
      <c r="AQ11" s="278">
        <v>515</v>
      </c>
      <c r="AR11" s="279">
        <v>-15</v>
      </c>
    </row>
    <row r="12" spans="1:46" ht="13.5" customHeight="1" x14ac:dyDescent="0.2">
      <c r="A12" s="259"/>
      <c r="AK12" s="1143" t="s">
        <v>495</v>
      </c>
      <c r="AL12" s="1144"/>
      <c r="AM12" s="1144"/>
      <c r="AN12" s="1145"/>
      <c r="AO12" s="277" t="s">
        <v>496</v>
      </c>
      <c r="AP12" s="277" t="s">
        <v>496</v>
      </c>
      <c r="AQ12" s="278">
        <v>16</v>
      </c>
      <c r="AR12" s="279" t="s">
        <v>496</v>
      </c>
    </row>
    <row r="13" spans="1:46" ht="13.5" customHeight="1" x14ac:dyDescent="0.2">
      <c r="A13" s="259"/>
      <c r="AK13" s="1143" t="s">
        <v>497</v>
      </c>
      <c r="AL13" s="1144"/>
      <c r="AM13" s="1144"/>
      <c r="AN13" s="1145"/>
      <c r="AO13" s="277">
        <v>343782</v>
      </c>
      <c r="AP13" s="277">
        <v>2296</v>
      </c>
      <c r="AQ13" s="278">
        <v>2090</v>
      </c>
      <c r="AR13" s="279">
        <v>9.9</v>
      </c>
    </row>
    <row r="14" spans="1:46" ht="13.5" customHeight="1" x14ac:dyDescent="0.2">
      <c r="A14" s="259"/>
      <c r="AK14" s="1143" t="s">
        <v>498</v>
      </c>
      <c r="AL14" s="1144"/>
      <c r="AM14" s="1144"/>
      <c r="AN14" s="1145"/>
      <c r="AO14" s="277">
        <v>36264</v>
      </c>
      <c r="AP14" s="277">
        <v>242</v>
      </c>
      <c r="AQ14" s="278">
        <v>1621</v>
      </c>
      <c r="AR14" s="279">
        <v>-85.1</v>
      </c>
    </row>
    <row r="15" spans="1:46" ht="13.5" customHeight="1" x14ac:dyDescent="0.2">
      <c r="A15" s="259"/>
      <c r="AK15" s="1146" t="s">
        <v>499</v>
      </c>
      <c r="AL15" s="1147"/>
      <c r="AM15" s="1147"/>
      <c r="AN15" s="1148"/>
      <c r="AO15" s="277">
        <v>-433273</v>
      </c>
      <c r="AP15" s="277">
        <v>-2894</v>
      </c>
      <c r="AQ15" s="278">
        <v>-2861</v>
      </c>
      <c r="AR15" s="279">
        <v>1.2</v>
      </c>
    </row>
    <row r="16" spans="1:46" ht="13" x14ac:dyDescent="0.2">
      <c r="A16" s="259"/>
      <c r="AK16" s="1146" t="s">
        <v>177</v>
      </c>
      <c r="AL16" s="1147"/>
      <c r="AM16" s="1147"/>
      <c r="AN16" s="1148"/>
      <c r="AO16" s="277">
        <v>12417975</v>
      </c>
      <c r="AP16" s="277">
        <v>82936</v>
      </c>
      <c r="AQ16" s="278">
        <v>74531</v>
      </c>
      <c r="AR16" s="279">
        <v>11.3</v>
      </c>
    </row>
    <row r="17" spans="1:46" ht="13" x14ac:dyDescent="0.2">
      <c r="A17" s="259"/>
    </row>
    <row r="18" spans="1:46" ht="13" x14ac:dyDescent="0.2">
      <c r="A18" s="259"/>
      <c r="AQ18" s="280"/>
      <c r="AR18" s="280"/>
    </row>
    <row r="19" spans="1:46" ht="13" x14ac:dyDescent="0.2">
      <c r="A19" s="259"/>
      <c r="AK19" s="255" t="s">
        <v>500</v>
      </c>
    </row>
    <row r="20" spans="1:46" ht="13" x14ac:dyDescent="0.2">
      <c r="A20" s="259"/>
      <c r="AK20" s="281"/>
      <c r="AL20" s="282"/>
      <c r="AM20" s="282"/>
      <c r="AN20" s="283"/>
      <c r="AO20" s="284" t="s">
        <v>501</v>
      </c>
      <c r="AP20" s="285" t="s">
        <v>502</v>
      </c>
      <c r="AQ20" s="286" t="s">
        <v>503</v>
      </c>
      <c r="AR20" s="287"/>
    </row>
    <row r="21" spans="1:46" s="260" customFormat="1" ht="13" x14ac:dyDescent="0.2">
      <c r="A21" s="288"/>
      <c r="AK21" s="1149" t="s">
        <v>504</v>
      </c>
      <c r="AL21" s="1150"/>
      <c r="AM21" s="1150"/>
      <c r="AN21" s="1151"/>
      <c r="AO21" s="289">
        <v>8.09</v>
      </c>
      <c r="AP21" s="290">
        <v>7.12</v>
      </c>
      <c r="AQ21" s="291">
        <v>0.97</v>
      </c>
      <c r="AS21" s="292"/>
      <c r="AT21" s="288"/>
    </row>
    <row r="22" spans="1:46" s="260" customFormat="1" ht="13" x14ac:dyDescent="0.2">
      <c r="A22" s="288"/>
      <c r="AK22" s="1149" t="s">
        <v>505</v>
      </c>
      <c r="AL22" s="1150"/>
      <c r="AM22" s="1150"/>
      <c r="AN22" s="1151"/>
      <c r="AO22" s="293">
        <v>95.9</v>
      </c>
      <c r="AP22" s="294">
        <v>99</v>
      </c>
      <c r="AQ22" s="295">
        <v>-3.1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508</v>
      </c>
      <c r="AL29" s="260"/>
      <c r="AM29" s="260"/>
      <c r="AN29" s="260"/>
      <c r="AS29" s="302"/>
    </row>
    <row r="30" spans="1:46" ht="13.5" customHeight="1" x14ac:dyDescent="0.2">
      <c r="A30" s="259"/>
      <c r="AK30" s="262"/>
      <c r="AL30" s="263"/>
      <c r="AM30" s="263"/>
      <c r="AN30" s="264"/>
      <c r="AO30" s="1131" t="s">
        <v>487</v>
      </c>
      <c r="AP30" s="265"/>
      <c r="AQ30" s="266" t="s">
        <v>488</v>
      </c>
      <c r="AR30" s="267"/>
    </row>
    <row r="31" spans="1:46" ht="13" x14ac:dyDescent="0.2">
      <c r="A31" s="259"/>
      <c r="AK31" s="268"/>
      <c r="AL31" s="269"/>
      <c r="AM31" s="269"/>
      <c r="AN31" s="270"/>
      <c r="AO31" s="1132"/>
      <c r="AP31" s="271" t="s">
        <v>489</v>
      </c>
      <c r="AQ31" s="272" t="s">
        <v>490</v>
      </c>
      <c r="AR31" s="273" t="s">
        <v>491</v>
      </c>
    </row>
    <row r="32" spans="1:46" ht="27" customHeight="1" x14ac:dyDescent="0.2">
      <c r="A32" s="259"/>
      <c r="AK32" s="1133" t="s">
        <v>509</v>
      </c>
      <c r="AL32" s="1134"/>
      <c r="AM32" s="1134"/>
      <c r="AN32" s="1135"/>
      <c r="AO32" s="303">
        <v>9621877</v>
      </c>
      <c r="AP32" s="303">
        <v>64262</v>
      </c>
      <c r="AQ32" s="304">
        <v>35560</v>
      </c>
      <c r="AR32" s="305">
        <v>80.7</v>
      </c>
    </row>
    <row r="33" spans="1:46" ht="13.5" customHeight="1" x14ac:dyDescent="0.2">
      <c r="A33" s="259"/>
      <c r="AK33" s="1133" t="s">
        <v>510</v>
      </c>
      <c r="AL33" s="1134"/>
      <c r="AM33" s="1134"/>
      <c r="AN33" s="1135"/>
      <c r="AO33" s="303" t="s">
        <v>496</v>
      </c>
      <c r="AP33" s="303" t="s">
        <v>496</v>
      </c>
      <c r="AQ33" s="304" t="s">
        <v>496</v>
      </c>
      <c r="AR33" s="305" t="s">
        <v>496</v>
      </c>
    </row>
    <row r="34" spans="1:46" ht="27" customHeight="1" x14ac:dyDescent="0.2">
      <c r="A34" s="259"/>
      <c r="AK34" s="1133" t="s">
        <v>511</v>
      </c>
      <c r="AL34" s="1134"/>
      <c r="AM34" s="1134"/>
      <c r="AN34" s="1135"/>
      <c r="AO34" s="303" t="s">
        <v>496</v>
      </c>
      <c r="AP34" s="303" t="s">
        <v>496</v>
      </c>
      <c r="AQ34" s="304" t="s">
        <v>496</v>
      </c>
      <c r="AR34" s="305" t="s">
        <v>496</v>
      </c>
    </row>
    <row r="35" spans="1:46" ht="27" customHeight="1" x14ac:dyDescent="0.2">
      <c r="A35" s="259"/>
      <c r="AK35" s="1133" t="s">
        <v>512</v>
      </c>
      <c r="AL35" s="1134"/>
      <c r="AM35" s="1134"/>
      <c r="AN35" s="1135"/>
      <c r="AO35" s="303">
        <v>1672433</v>
      </c>
      <c r="AP35" s="303">
        <v>11170</v>
      </c>
      <c r="AQ35" s="304">
        <v>9717</v>
      </c>
      <c r="AR35" s="305">
        <v>15</v>
      </c>
    </row>
    <row r="36" spans="1:46" ht="27" customHeight="1" x14ac:dyDescent="0.2">
      <c r="A36" s="259"/>
      <c r="AK36" s="1133" t="s">
        <v>513</v>
      </c>
      <c r="AL36" s="1134"/>
      <c r="AM36" s="1134"/>
      <c r="AN36" s="1135"/>
      <c r="AO36" s="303" t="s">
        <v>496</v>
      </c>
      <c r="AP36" s="303" t="s">
        <v>496</v>
      </c>
      <c r="AQ36" s="304">
        <v>703</v>
      </c>
      <c r="AR36" s="305" t="s">
        <v>496</v>
      </c>
    </row>
    <row r="37" spans="1:46" ht="13.5" customHeight="1" x14ac:dyDescent="0.2">
      <c r="A37" s="259"/>
      <c r="AK37" s="1133" t="s">
        <v>514</v>
      </c>
      <c r="AL37" s="1134"/>
      <c r="AM37" s="1134"/>
      <c r="AN37" s="1135"/>
      <c r="AO37" s="303">
        <v>55054</v>
      </c>
      <c r="AP37" s="303">
        <v>368</v>
      </c>
      <c r="AQ37" s="304">
        <v>638</v>
      </c>
      <c r="AR37" s="305">
        <v>-42.3</v>
      </c>
    </row>
    <row r="38" spans="1:46" ht="27" customHeight="1" x14ac:dyDescent="0.2">
      <c r="A38" s="259"/>
      <c r="AK38" s="1136" t="s">
        <v>515</v>
      </c>
      <c r="AL38" s="1137"/>
      <c r="AM38" s="1137"/>
      <c r="AN38" s="1138"/>
      <c r="AO38" s="306" t="s">
        <v>496</v>
      </c>
      <c r="AP38" s="306" t="s">
        <v>496</v>
      </c>
      <c r="AQ38" s="307">
        <v>0</v>
      </c>
      <c r="AR38" s="295" t="s">
        <v>496</v>
      </c>
      <c r="AS38" s="302"/>
    </row>
    <row r="39" spans="1:46" ht="13" x14ac:dyDescent="0.2">
      <c r="A39" s="259"/>
      <c r="AK39" s="1136" t="s">
        <v>516</v>
      </c>
      <c r="AL39" s="1137"/>
      <c r="AM39" s="1137"/>
      <c r="AN39" s="1138"/>
      <c r="AO39" s="303">
        <v>-132136</v>
      </c>
      <c r="AP39" s="303">
        <v>-882</v>
      </c>
      <c r="AQ39" s="304">
        <v>-5627</v>
      </c>
      <c r="AR39" s="305">
        <v>-84.3</v>
      </c>
      <c r="AS39" s="302"/>
    </row>
    <row r="40" spans="1:46" ht="27" customHeight="1" x14ac:dyDescent="0.2">
      <c r="A40" s="259"/>
      <c r="AK40" s="1133" t="s">
        <v>517</v>
      </c>
      <c r="AL40" s="1134"/>
      <c r="AM40" s="1134"/>
      <c r="AN40" s="1135"/>
      <c r="AO40" s="303">
        <v>-7581922</v>
      </c>
      <c r="AP40" s="303">
        <v>-50637</v>
      </c>
      <c r="AQ40" s="304">
        <v>-31921</v>
      </c>
      <c r="AR40" s="305">
        <v>58.6</v>
      </c>
      <c r="AS40" s="302"/>
    </row>
    <row r="41" spans="1:46" ht="13" x14ac:dyDescent="0.2">
      <c r="A41" s="259"/>
      <c r="AK41" s="1139" t="s">
        <v>287</v>
      </c>
      <c r="AL41" s="1140"/>
      <c r="AM41" s="1140"/>
      <c r="AN41" s="1141"/>
      <c r="AO41" s="303">
        <v>3635306</v>
      </c>
      <c r="AP41" s="303">
        <v>24279</v>
      </c>
      <c r="AQ41" s="304">
        <v>9069</v>
      </c>
      <c r="AR41" s="305">
        <v>167.7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518</v>
      </c>
    </row>
    <row r="48" spans="1:46" ht="13" x14ac:dyDescent="0.2">
      <c r="A48" s="259"/>
      <c r="AK48" s="313" t="s">
        <v>519</v>
      </c>
      <c r="AL48" s="313"/>
      <c r="AM48" s="313"/>
      <c r="AN48" s="313"/>
      <c r="AO48" s="313"/>
      <c r="AP48" s="313"/>
      <c r="AQ48" s="314"/>
      <c r="AR48" s="313"/>
    </row>
    <row r="49" spans="1:44" ht="13.5" customHeight="1" x14ac:dyDescent="0.2">
      <c r="A49" s="259"/>
      <c r="AK49" s="315"/>
      <c r="AL49" s="316"/>
      <c r="AM49" s="1126" t="s">
        <v>487</v>
      </c>
      <c r="AN49" s="1128" t="s">
        <v>520</v>
      </c>
      <c r="AO49" s="1129"/>
      <c r="AP49" s="1129"/>
      <c r="AQ49" s="1129"/>
      <c r="AR49" s="1130"/>
    </row>
    <row r="50" spans="1:44" ht="13" x14ac:dyDescent="0.2">
      <c r="A50" s="259"/>
      <c r="AK50" s="317"/>
      <c r="AL50" s="318"/>
      <c r="AM50" s="1127"/>
      <c r="AN50" s="319" t="s">
        <v>521</v>
      </c>
      <c r="AO50" s="320" t="s">
        <v>522</v>
      </c>
      <c r="AP50" s="321" t="s">
        <v>523</v>
      </c>
      <c r="AQ50" s="322" t="s">
        <v>524</v>
      </c>
      <c r="AR50" s="323" t="s">
        <v>525</v>
      </c>
    </row>
    <row r="51" spans="1:44" ht="13" x14ac:dyDescent="0.2">
      <c r="A51" s="259"/>
      <c r="AK51" s="315" t="s">
        <v>526</v>
      </c>
      <c r="AL51" s="316"/>
      <c r="AM51" s="324">
        <v>11776328</v>
      </c>
      <c r="AN51" s="325">
        <v>74352</v>
      </c>
      <c r="AO51" s="326">
        <v>38.4</v>
      </c>
      <c r="AP51" s="327">
        <v>56662</v>
      </c>
      <c r="AQ51" s="328">
        <v>17.899999999999999</v>
      </c>
      <c r="AR51" s="329">
        <v>20.5</v>
      </c>
    </row>
    <row r="52" spans="1:44" ht="13" x14ac:dyDescent="0.2">
      <c r="A52" s="259"/>
      <c r="AK52" s="330"/>
      <c r="AL52" s="331" t="s">
        <v>527</v>
      </c>
      <c r="AM52" s="332">
        <v>7550518</v>
      </c>
      <c r="AN52" s="333">
        <v>47672</v>
      </c>
      <c r="AO52" s="334">
        <v>25.8</v>
      </c>
      <c r="AP52" s="335">
        <v>34709</v>
      </c>
      <c r="AQ52" s="336">
        <v>14.3</v>
      </c>
      <c r="AR52" s="337">
        <v>11.5</v>
      </c>
    </row>
    <row r="53" spans="1:44" ht="13" x14ac:dyDescent="0.2">
      <c r="A53" s="259"/>
      <c r="AK53" s="315" t="s">
        <v>528</v>
      </c>
      <c r="AL53" s="316"/>
      <c r="AM53" s="324">
        <v>7522446</v>
      </c>
      <c r="AN53" s="325">
        <v>48142</v>
      </c>
      <c r="AO53" s="326">
        <v>-35.299999999999997</v>
      </c>
      <c r="AP53" s="327">
        <v>60285</v>
      </c>
      <c r="AQ53" s="328">
        <v>6.4</v>
      </c>
      <c r="AR53" s="329">
        <v>-41.7</v>
      </c>
    </row>
    <row r="54" spans="1:44" ht="13" x14ac:dyDescent="0.2">
      <c r="A54" s="259"/>
      <c r="AK54" s="330"/>
      <c r="AL54" s="331" t="s">
        <v>527</v>
      </c>
      <c r="AM54" s="332">
        <v>4043442</v>
      </c>
      <c r="AN54" s="333">
        <v>25877</v>
      </c>
      <c r="AO54" s="334">
        <v>-45.7</v>
      </c>
      <c r="AP54" s="335">
        <v>36445</v>
      </c>
      <c r="AQ54" s="336">
        <v>5</v>
      </c>
      <c r="AR54" s="337">
        <v>-50.7</v>
      </c>
    </row>
    <row r="55" spans="1:44" ht="13" x14ac:dyDescent="0.2">
      <c r="A55" s="259"/>
      <c r="AK55" s="315" t="s">
        <v>529</v>
      </c>
      <c r="AL55" s="316"/>
      <c r="AM55" s="324">
        <v>6163543</v>
      </c>
      <c r="AN55" s="325">
        <v>40145</v>
      </c>
      <c r="AO55" s="326">
        <v>-16.600000000000001</v>
      </c>
      <c r="AP55" s="327">
        <v>52714</v>
      </c>
      <c r="AQ55" s="328">
        <v>-12.6</v>
      </c>
      <c r="AR55" s="329">
        <v>-4</v>
      </c>
    </row>
    <row r="56" spans="1:44" ht="13" x14ac:dyDescent="0.2">
      <c r="A56" s="259"/>
      <c r="AK56" s="330"/>
      <c r="AL56" s="331" t="s">
        <v>527</v>
      </c>
      <c r="AM56" s="332">
        <v>2690088</v>
      </c>
      <c r="AN56" s="333">
        <v>17521</v>
      </c>
      <c r="AO56" s="334">
        <v>-32.299999999999997</v>
      </c>
      <c r="AP56" s="335">
        <v>29032</v>
      </c>
      <c r="AQ56" s="336">
        <v>-20.3</v>
      </c>
      <c r="AR56" s="337">
        <v>-12</v>
      </c>
    </row>
    <row r="57" spans="1:44" ht="13" x14ac:dyDescent="0.2">
      <c r="A57" s="259"/>
      <c r="AK57" s="315" t="s">
        <v>530</v>
      </c>
      <c r="AL57" s="316"/>
      <c r="AM57" s="324">
        <v>5376671</v>
      </c>
      <c r="AN57" s="325">
        <v>35464</v>
      </c>
      <c r="AO57" s="326">
        <v>-11.7</v>
      </c>
      <c r="AP57" s="327">
        <v>46001</v>
      </c>
      <c r="AQ57" s="328">
        <v>-12.7</v>
      </c>
      <c r="AR57" s="329">
        <v>1</v>
      </c>
    </row>
    <row r="58" spans="1:44" ht="13" x14ac:dyDescent="0.2">
      <c r="A58" s="259"/>
      <c r="AK58" s="330"/>
      <c r="AL58" s="331" t="s">
        <v>527</v>
      </c>
      <c r="AM58" s="332">
        <v>2820669</v>
      </c>
      <c r="AN58" s="333">
        <v>18605</v>
      </c>
      <c r="AO58" s="334">
        <v>6.2</v>
      </c>
      <c r="AP58" s="335">
        <v>27974</v>
      </c>
      <c r="AQ58" s="336">
        <v>-3.6</v>
      </c>
      <c r="AR58" s="337">
        <v>9.8000000000000007</v>
      </c>
    </row>
    <row r="59" spans="1:44" ht="13" x14ac:dyDescent="0.2">
      <c r="A59" s="259"/>
      <c r="AK59" s="315" t="s">
        <v>531</v>
      </c>
      <c r="AL59" s="316"/>
      <c r="AM59" s="324">
        <v>4974625</v>
      </c>
      <c r="AN59" s="325">
        <v>33224</v>
      </c>
      <c r="AO59" s="326">
        <v>-6.3</v>
      </c>
      <c r="AP59" s="327">
        <v>52878</v>
      </c>
      <c r="AQ59" s="328">
        <v>14.9</v>
      </c>
      <c r="AR59" s="329">
        <v>-21.2</v>
      </c>
    </row>
    <row r="60" spans="1:44" ht="13" x14ac:dyDescent="0.2">
      <c r="A60" s="259"/>
      <c r="AK60" s="330"/>
      <c r="AL60" s="331" t="s">
        <v>527</v>
      </c>
      <c r="AM60" s="332">
        <v>2403425</v>
      </c>
      <c r="AN60" s="333">
        <v>16052</v>
      </c>
      <c r="AO60" s="334">
        <v>-13.7</v>
      </c>
      <c r="AP60" s="335">
        <v>32136</v>
      </c>
      <c r="AQ60" s="336">
        <v>14.9</v>
      </c>
      <c r="AR60" s="337">
        <v>-28.6</v>
      </c>
    </row>
    <row r="61" spans="1:44" ht="13" x14ac:dyDescent="0.2">
      <c r="A61" s="259"/>
      <c r="AK61" s="315" t="s">
        <v>532</v>
      </c>
      <c r="AL61" s="338"/>
      <c r="AM61" s="324">
        <v>7162723</v>
      </c>
      <c r="AN61" s="325">
        <v>46265</v>
      </c>
      <c r="AO61" s="326">
        <v>-6.3</v>
      </c>
      <c r="AP61" s="327">
        <v>53708</v>
      </c>
      <c r="AQ61" s="339">
        <v>2.8</v>
      </c>
      <c r="AR61" s="329">
        <v>-9.1</v>
      </c>
    </row>
    <row r="62" spans="1:44" ht="13" x14ac:dyDescent="0.2">
      <c r="A62" s="259"/>
      <c r="AK62" s="330"/>
      <c r="AL62" s="331" t="s">
        <v>527</v>
      </c>
      <c r="AM62" s="332">
        <v>3901628</v>
      </c>
      <c r="AN62" s="333">
        <v>25145</v>
      </c>
      <c r="AO62" s="334">
        <v>-11.9</v>
      </c>
      <c r="AP62" s="335">
        <v>32059</v>
      </c>
      <c r="AQ62" s="336">
        <v>2.1</v>
      </c>
      <c r="AR62" s="337">
        <v>-14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2yW3pbE45PqytbW+wt4STIOuqo6kDQa33+kAwB1gIvHGm9MZDbnrJybQiG3eJD5a/90QWgOcc1kla4KzKYiRBg==" saltValue="O377JV17efkHLHt1ZfaV5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484</v>
      </c>
    </row>
    <row r="121" spans="125:125" ht="13.5" hidden="1" customHeight="1" x14ac:dyDescent="0.2">
      <c r="DU121" s="253"/>
    </row>
  </sheetData>
  <sheetProtection algorithmName="SHA-512" hashValue="vBF7x8Zk4gaIvtjumc6eVikOFt4wgR3Wp+k/z9D3Hq3tG705W8GydOPV8U6lbFgoUrOK1L/WD3D0UsjHGEh9Fw==" saltValue="8da18dUH5VgKdXQHOdK4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484</v>
      </c>
    </row>
  </sheetData>
  <sheetProtection algorithmName="SHA-512" hashValue="oSwV16Ufaz0nG4y1sg6GLKSoQTFBQs1lF1+uFHGxYdT6cnjXmKZsYeCm7HDOgZlOe8BS5eA9ztQGgIzC04syYg==" saltValue="QUUYIIi/K4Sg9UQ1+tXu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534</v>
      </c>
      <c r="G46" s="8" t="s">
        <v>535</v>
      </c>
      <c r="H46" s="8" t="s">
        <v>536</v>
      </c>
      <c r="I46" s="8" t="s">
        <v>537</v>
      </c>
      <c r="J46" s="9" t="s">
        <v>538</v>
      </c>
    </row>
    <row r="47" spans="2:10" ht="57.75" customHeight="1" x14ac:dyDescent="0.2">
      <c r="B47" s="10"/>
      <c r="C47" s="1152" t="s">
        <v>3</v>
      </c>
      <c r="D47" s="1152"/>
      <c r="E47" s="1153"/>
      <c r="F47" s="11">
        <v>30.74</v>
      </c>
      <c r="G47" s="12">
        <v>31.32</v>
      </c>
      <c r="H47" s="12">
        <v>34.880000000000003</v>
      </c>
      <c r="I47" s="12">
        <v>37.619999999999997</v>
      </c>
      <c r="J47" s="13">
        <v>36.99</v>
      </c>
    </row>
    <row r="48" spans="2:10" ht="57.75" customHeight="1" x14ac:dyDescent="0.2">
      <c r="B48" s="14"/>
      <c r="C48" s="1154" t="s">
        <v>4</v>
      </c>
      <c r="D48" s="1154"/>
      <c r="E48" s="1155"/>
      <c r="F48" s="15">
        <v>7.39</v>
      </c>
      <c r="G48" s="16">
        <v>8.93</v>
      </c>
      <c r="H48" s="16">
        <v>12.3</v>
      </c>
      <c r="I48" s="16">
        <v>10.210000000000001</v>
      </c>
      <c r="J48" s="17">
        <v>9.49</v>
      </c>
    </row>
    <row r="49" spans="2:10" ht="57.75" customHeight="1" thickBot="1" x14ac:dyDescent="0.25">
      <c r="B49" s="18"/>
      <c r="C49" s="1156" t="s">
        <v>5</v>
      </c>
      <c r="D49" s="1156"/>
      <c r="E49" s="1157"/>
      <c r="F49" s="19">
        <v>0.39</v>
      </c>
      <c r="G49" s="20">
        <v>2.16</v>
      </c>
      <c r="H49" s="20">
        <v>7.65</v>
      </c>
      <c r="I49" s="20">
        <v>0.96</v>
      </c>
      <c r="J49" s="21" t="s">
        <v>539</v>
      </c>
    </row>
    <row r="50" spans="2:10" ht="13" x14ac:dyDescent="0.2"/>
  </sheetData>
  <sheetProtection algorithmName="SHA-512" hashValue="PxEMcne+N5Bk1mCHyHt/bwAN+6rCtvCRrCQ7jnMHxnLSedycV2Z8o5cosl8Lckp9TfmBs7h7LO5OJE4RISR8YA==" saltValue="ALnCr/UUZY8yfQsc/oXR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伊藤万里子</cp:lastModifiedBy>
  <cp:lastPrinted>2025-03-21T07:03:36Z</cp:lastPrinted>
  <dcterms:created xsi:type="dcterms:W3CDTF">2025-02-19T04:33:15Z</dcterms:created>
  <dcterms:modified xsi:type="dcterms:W3CDTF">2025-09-19T00:06:52Z</dcterms:modified>
  <cp:category/>
</cp:coreProperties>
</file>