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R4年度\病床機能報告・外来医療報告\R4.4.27「令和３年度版病床機能報告データ　電子媒体再配布」の件\38愛媛県（修正）\医療機関の個票データ一式\(愛媛県)_個票\3802\"/>
    </mc:Choice>
  </mc:AlternateContent>
  <bookViews>
    <workbookView xWindow="675" yWindow="330" windowWidth="15570" windowHeight="11070"/>
  </bookViews>
  <sheets>
    <sheet name="病院" sheetId="1" r:id="rId1"/>
  </sheets>
  <definedNames>
    <definedName name="_xlnm.Print_Area" localSheetId="0">病院!$A$1:$BS$732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<sst xmlns="http://schemas.openxmlformats.org/spreadsheetml/2006/main" count="1403" uniqueCount="843">
  <si>
    <t>西条中央病院</t>
  </si>
  <si>
    <t>〒793-0027 愛媛県 西条市朔日市８０４</t>
  </si>
  <si>
    <t>病棟の建築時期と構造</t>
  </si>
  <si>
    <t>建物情報＼病棟名</t>
  </si>
  <si>
    <t>K4病棟</t>
  </si>
  <si>
    <t>K5病棟</t>
  </si>
  <si>
    <t>S4病棟</t>
  </si>
  <si>
    <t>S5病棟</t>
  </si>
  <si>
    <t>地域包括ケア病棟</t>
  </si>
  <si>
    <t>様式１病院病棟票(1)</t>
  </si>
  <si>
    <t>建築時期</t>
  </si>
  <si>
    <t>1986</t>
  </si>
  <si>
    <t>2015</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</si>
  <si>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</si>
  <si>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</si>
  <si>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</si>
  <si>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</si>
  <si>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</si>
  <si>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</si>
  <si>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</si>
  <si>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</si>
  <si>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</si>
  <si>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</si>
  <si>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</si>
  <si>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</si>
  <si>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</si>
  <si>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</si>
  <si>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</si>
  <si>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</si>
  <si>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</si>
  <si>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</si>
  <si>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</si>
  <si>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</si>
  <si>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</si>
  <si>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</si>
  <si>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</si>
  <si>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</si>
  <si>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</si>
  <si>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</si>
  <si>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</si>
  <si>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</si>
  <si>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</si>
  <si>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</si>
  <si>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</si>
  <si>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</si>
  <si>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</si>
  <si>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</si>
  <si>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</si>
  <si>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</si>
  <si>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</si>
  <si>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</si>
  <si>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</si>
  <si>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</si>
  <si>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</si>
  <si>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</si>
  <si>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</si>
  <si>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</si>
  <si>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</si>
  <si>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</si>
  <si>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</si>
  <si>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</si>
  <si>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</si>
  <si>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</si>
  <si>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</si>
  <si>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</si>
  <si>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</si>
  <si>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</si>
  <si>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</si>
  <si>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</si>
  <si>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</si>
  <si>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</si>
  <si>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</si>
  <si>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</si>
  <si>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</si>
  <si>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</si>
  <si>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</si>
  <si>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</si>
  <si>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</si>
  <si>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</si>
  <si>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</si>
  <si>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</si>
  <si>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</si>
  <si>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</si>
  <si>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</si>
  <si>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</si>
  <si>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</si>
  <si>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</si>
  <si>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</si>
  <si>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</si>
  <si>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</si>
  <si>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</si>
  <si>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</si>
  <si>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</si>
  <si>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</si>
  <si>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</si>
  <si>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</si>
  <si>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</si>
  <si>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</si>
  <si>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</si>
  <si>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</si>
  <si>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</si>
  <si>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</si>
  <si>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</si>
  <si>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</si>
  <si>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</si>
  <si>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</si>
  <si>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</si>
  <si>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</si>
  <si>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</si>
  <si>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</si>
  <si>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整形外科</t>
  </si>
  <si>
    <t>循環器内科</t>
  </si>
  <si>
    <t>様式１病院施設票(43)-2</t>
  </si>
  <si>
    <t>外科</t>
  </si>
  <si>
    <t>様式１病院施設票(43)-3</t>
  </si>
  <si>
    <t>産婦人科</t>
  </si>
  <si>
    <t>放射線科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</si>
  <si>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</si>
  <si>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</si>
  <si>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</si>
  <si>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</si>
  <si>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</si>
  <si>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急性期一般入院料１</t>
  </si>
  <si>
    <t>地域包括ケア病棟入院料２</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</si>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</sst>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7">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5" borderId="11" xfId="3" applyNumberFormat="1" applyFont="1" applyFill="1" applyBorder="1" applyAlignment="1" applyProtection="1">
      <alignment horizontal="left" vertical="top"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8" fillId="5" borderId="1" xfId="3" applyNumberFormat="1" applyFont="1" applyFill="1" applyBorder="1" applyAlignment="1" applyProtection="1">
      <alignment horizontal="left" vertical="top" wrapText="1"/>
    </xf>
    <xf numFmtId="0" fontId="8" fillId="5" borderId="15" xfId="3" applyNumberFormat="1" applyFont="1" applyFill="1" applyBorder="1" applyAlignment="1" applyProtection="1">
      <alignment horizontal="left" vertical="top" wrapText="1"/>
    </xf>
    <xf numFmtId="0" fontId="8" fillId="5" borderId="5" xfId="3" applyNumberFormat="1" applyFont="1" applyFill="1" applyBorder="1" applyAlignment="1" applyProtection="1">
      <alignment horizontal="left" vertical="top" wrapText="1"/>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0" xfId="3" applyNumberFormat="1" applyFont="1" applyFill="1" applyBorder="1" applyAlignment="1" applyProtection="1">
      <alignment horizontal="left" vertical="center" wrapText="1"/>
    </xf>
    <xf numFmtId="0" fontId="8" fillId="4" borderId="1" xfId="3" applyNumberFormat="1" applyFont="1" applyFill="1" applyBorder="1" applyAlignment="1" applyProtection="1">
      <alignment horizontal="center" vertical="center" wrapText="1"/>
    </xf>
    <xf numFmtId="0" fontId="3" fillId="4" borderId="12" xfId="3" applyNumberFormat="1" applyFont="1" applyFill="1" applyBorder="1" applyAlignment="1" applyProtection="1">
      <alignment horizontal="left" vertical="center" wrapText="1"/>
    </xf>
    <xf numFmtId="0" fontId="3" fillId="4" borderId="13"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12" fillId="0" borderId="0" xfId="1" applyNumberFormat="1" applyFont="1" applyFill="1" applyBorder="1" applyAlignment="1" applyProtection="1">
      <alignment horizontal="left"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1"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3" fillId="4" borderId="5" xfId="3" applyNumberFormat="1" applyFont="1" applyFill="1" applyBorder="1" applyAlignment="1" applyProtection="1">
      <alignment horizontal="left" vertical="center"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5"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3"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3" fillId="4" borderId="0" xfId="3" applyNumberFormat="1" applyFont="1" applyFill="1" applyBorder="1" applyAlignment="1" applyProtection="1">
      <alignment horizontal="left" vertical="center"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1" xfId="3" applyNumberFormat="1" applyFont="1" applyFill="1" applyBorder="1" applyAlignment="1" applyProtection="1">
      <alignment horizontal="center" vertical="center"/>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14" fillId="2" borderId="0" xfId="3" applyNumberFormat="1" applyFont="1" applyFill="1" applyBorder="1" applyAlignment="1" applyProtection="1">
      <alignment horizontal="left" vertical="top" wrapText="1"/>
    </xf>
    <xf numFmtId="0" fontId="14" fillId="2" borderId="0"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topLeftCell="H58" zoomScale="70" zoomScaleNormal="70" workbookViewId="0">
      <selection activeCell="P108" sqref="P108"/>
    </sheetView>
  </sheetViews>
  <sheetFormatPr defaultColWidth="9" defaultRowHeight="17.25"/>
  <cols>
    <col min="1" max="1" width="33.875" style="188" hidden="1" customWidth="1"/>
    <col min="2" max="2" width="2.1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125" style="4" customWidth="1"/>
    <col min="10" max="10" width="12.125" style="5" customWidth="1"/>
    <col min="11" max="11" width="3.875" style="6" customWidth="1"/>
    <col min="12" max="13" width="11.375" style="5" customWidth="1"/>
    <col min="14" max="22" width="11.375" style="7" customWidth="1"/>
    <col min="23" max="23" width="9" style="8" customWidth="1"/>
    <col min="24" max="16384" width="9" style="8"/>
  </cols>
  <sheetData>
    <row r="1" spans="1:72">
      <c r="A1" s="178"/>
      <c r="B1" s="1"/>
      <c r="I1" s="9"/>
    </row>
    <row r="2" spans="1:72" ht="18.75">
      <c r="A2" s="178"/>
      <c r="B2" s="204" t="s">
        <v>0</v>
      </c>
      <c r="C2" s="173"/>
      <c r="D2" s="173"/>
      <c r="E2" s="173"/>
      <c r="F2" s="173"/>
      <c r="G2" s="173"/>
      <c r="H2" s="9"/>
    </row>
    <row r="3" spans="1:72">
      <c r="A3" s="178"/>
      <c r="B3" s="205" t="s">
        <v>1</v>
      </c>
      <c r="C3" s="174"/>
      <c r="D3" s="174"/>
      <c r="E3" s="174"/>
      <c r="F3" s="174"/>
      <c r="G3" s="174"/>
      <c r="H3" s="10"/>
      <c r="I3" s="10"/>
    </row>
    <row r="4" spans="1:72">
      <c r="A4" s="178"/>
      <c r="B4" s="395"/>
      <c r="C4" s="396"/>
      <c r="D4" s="396"/>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97" t="s">
        <v>3</v>
      </c>
      <c r="J9" s="397"/>
      <c r="K9" s="397"/>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9</v>
      </c>
      <c r="B10" s="13"/>
      <c r="C10" s="15"/>
      <c r="D10" s="15"/>
      <c r="E10" s="15"/>
      <c r="F10" s="15"/>
      <c r="G10" s="15"/>
      <c r="H10" s="16"/>
      <c r="I10" s="394" t="s">
        <v>10</v>
      </c>
      <c r="J10" s="394"/>
      <c r="K10" s="394"/>
      <c r="L10" s="20" t="s">
        <v>11</v>
      </c>
      <c r="M10" s="20" t="s">
        <v>11</v>
      </c>
      <c r="N10" s="20" t="s">
        <v>12</v>
      </c>
      <c r="O10" s="20" t="s">
        <v>12</v>
      </c>
      <c r="P10" s="20" t="s">
        <v>12</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9</v>
      </c>
      <c r="B11" s="19"/>
      <c r="C11" s="15"/>
      <c r="D11" s="15"/>
      <c r="E11" s="15"/>
      <c r="F11" s="15"/>
      <c r="G11" s="15"/>
      <c r="H11" s="16"/>
      <c r="I11" s="394" t="s">
        <v>13</v>
      </c>
      <c r="J11" s="394"/>
      <c r="K11" s="394"/>
      <c r="L11" s="20" t="s">
        <v>14</v>
      </c>
      <c r="M11" s="20" t="s">
        <v>14</v>
      </c>
      <c r="N11" s="20" t="s">
        <v>14</v>
      </c>
      <c r="O11" s="20" t="s">
        <v>14</v>
      </c>
      <c r="P11" s="20" t="s">
        <v>14</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15</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97" t="s">
        <v>16</v>
      </c>
      <c r="J16" s="397"/>
      <c r="K16" s="397"/>
      <c r="L16" s="247" t="str">
        <f>IF(ISBLANK(L$9),"",L$9)</f>
        <v>K4病棟</v>
      </c>
      <c r="M16" s="252" t="str">
        <f>IF(ISBLANK(M$9),"",M$9)</f>
        <v>K5病棟</v>
      </c>
      <c r="N16" s="252" t="str">
        <f t="shared" ref="N16:BS16" si="0">IF(ISBLANK(N$9),"",N$9)</f>
        <v>S4病棟</v>
      </c>
      <c r="O16" s="252" t="str">
        <f t="shared" si="0"/>
        <v>S5病棟</v>
      </c>
      <c r="P16" s="252" t="str">
        <f t="shared" si="0"/>
        <v>地域包括ケア病棟</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9</v>
      </c>
      <c r="B17" s="13"/>
      <c r="C17" s="15"/>
      <c r="D17" s="15"/>
      <c r="E17" s="15"/>
      <c r="F17" s="15"/>
      <c r="G17" s="15"/>
      <c r="H17" s="16"/>
      <c r="I17" s="394" t="s">
        <v>17</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9</v>
      </c>
      <c r="B18" s="19"/>
      <c r="C18" s="15"/>
      <c r="D18" s="15"/>
      <c r="E18" s="15"/>
      <c r="F18" s="15"/>
      <c r="G18" s="15"/>
      <c r="H18" s="16"/>
      <c r="I18" s="394" t="s">
        <v>18</v>
      </c>
      <c r="J18" s="394"/>
      <c r="K18" s="394"/>
      <c r="L18" s="20"/>
      <c r="M18" s="20"/>
      <c r="N18" s="20" t="s">
        <v>19</v>
      </c>
      <c r="O18" s="20" t="s">
        <v>19</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9</v>
      </c>
      <c r="B19" s="19"/>
      <c r="C19" s="15"/>
      <c r="D19" s="15"/>
      <c r="E19" s="15"/>
      <c r="F19" s="15"/>
      <c r="G19" s="15"/>
      <c r="H19" s="16"/>
      <c r="I19" s="394" t="s">
        <v>20</v>
      </c>
      <c r="J19" s="394"/>
      <c r="K19" s="394"/>
      <c r="L19" s="22"/>
      <c r="M19" s="21"/>
      <c r="N19" s="21"/>
      <c r="O19" s="21"/>
      <c r="P19" s="21" t="s">
        <v>19</v>
      </c>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9</v>
      </c>
      <c r="B20" s="13"/>
      <c r="C20" s="15"/>
      <c r="D20" s="15"/>
      <c r="E20" s="15"/>
      <c r="F20" s="15"/>
      <c r="G20" s="15"/>
      <c r="H20" s="16"/>
      <c r="I20" s="394" t="s">
        <v>21</v>
      </c>
      <c r="J20" s="394"/>
      <c r="K20" s="394"/>
      <c r="L20" s="21" t="s">
        <v>19</v>
      </c>
      <c r="M20" s="21" t="s">
        <v>19</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35" customHeight="1">
      <c r="A21" s="179" t="s">
        <v>9</v>
      </c>
      <c r="B21" s="13"/>
      <c r="C21" s="15"/>
      <c r="D21" s="15"/>
      <c r="E21" s="15"/>
      <c r="F21" s="15"/>
      <c r="G21" s="15"/>
      <c r="H21" s="16"/>
      <c r="I21" s="394" t="s">
        <v>22</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35" customHeight="1">
      <c r="A22" s="179" t="s">
        <v>9</v>
      </c>
      <c r="B22" s="13"/>
      <c r="C22" s="15"/>
      <c r="D22" s="15"/>
      <c r="E22" s="15"/>
      <c r="F22" s="15"/>
      <c r="G22" s="15"/>
      <c r="H22" s="16"/>
      <c r="I22" s="394" t="s">
        <v>23</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24</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8" t="s">
        <v>16</v>
      </c>
      <c r="J27" s="309"/>
      <c r="K27" s="310"/>
      <c r="L27" s="252" t="str">
        <f>IF(ISBLANK(L$9),"",L$9)</f>
        <v>K4病棟</v>
      </c>
      <c r="M27" s="252" t="str">
        <f>IF(ISBLANK(M$9),"",M$9)</f>
        <v>K5病棟</v>
      </c>
      <c r="N27" s="252" t="str">
        <f t="shared" ref="N27:BR27" si="1">IF(ISBLANK(N$9),"",N$9)</f>
        <v>S4病棟</v>
      </c>
      <c r="O27" s="252" t="str">
        <f t="shared" si="1"/>
        <v>S5病棟</v>
      </c>
      <c r="P27" s="252" t="str">
        <f t="shared" si="1"/>
        <v>地域包括ケア病棟</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25</v>
      </c>
      <c r="B28" s="13"/>
      <c r="C28" s="15"/>
      <c r="D28" s="15"/>
      <c r="E28" s="15"/>
      <c r="F28" s="15"/>
      <c r="G28" s="15"/>
      <c r="H28" s="16"/>
      <c r="I28" s="305" t="s">
        <v>17</v>
      </c>
      <c r="J28" s="306"/>
      <c r="K28" s="307"/>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25</v>
      </c>
      <c r="B29" s="19"/>
      <c r="C29" s="15"/>
      <c r="D29" s="15"/>
      <c r="E29" s="15"/>
      <c r="F29" s="15"/>
      <c r="G29" s="15"/>
      <c r="H29" s="16"/>
      <c r="I29" s="305" t="s">
        <v>18</v>
      </c>
      <c r="J29" s="306"/>
      <c r="K29" s="307"/>
      <c r="L29" s="20"/>
      <c r="M29" s="20"/>
      <c r="N29" s="20" t="s">
        <v>19</v>
      </c>
      <c r="O29" s="20" t="s">
        <v>19</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25</v>
      </c>
      <c r="B30" s="19"/>
      <c r="C30" s="15"/>
      <c r="D30" s="15"/>
      <c r="E30" s="15"/>
      <c r="F30" s="15"/>
      <c r="G30" s="15"/>
      <c r="H30" s="16"/>
      <c r="I30" s="305" t="s">
        <v>20</v>
      </c>
      <c r="J30" s="306"/>
      <c r="K30" s="307"/>
      <c r="L30" s="21"/>
      <c r="M30" s="21"/>
      <c r="N30" s="21"/>
      <c r="O30" s="21"/>
      <c r="P30" s="21" t="s">
        <v>19</v>
      </c>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25</v>
      </c>
      <c r="B31" s="13"/>
      <c r="C31" s="15"/>
      <c r="D31" s="15"/>
      <c r="E31" s="15"/>
      <c r="F31" s="15"/>
      <c r="G31" s="15"/>
      <c r="H31" s="16"/>
      <c r="I31" s="305" t="s">
        <v>21</v>
      </c>
      <c r="J31" s="306"/>
      <c r="K31" s="307"/>
      <c r="L31" s="21" t="s">
        <v>19</v>
      </c>
      <c r="M31" s="21" t="s">
        <v>19</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25</v>
      </c>
      <c r="B32" s="13"/>
      <c r="C32" s="15"/>
      <c r="D32" s="15"/>
      <c r="E32" s="15"/>
      <c r="F32" s="15"/>
      <c r="G32" s="15"/>
      <c r="H32" s="16"/>
      <c r="I32" s="316" t="s">
        <v>26</v>
      </c>
      <c r="J32" s="317"/>
      <c r="K32" s="318"/>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25</v>
      </c>
      <c r="B33" s="13"/>
      <c r="C33" s="15"/>
      <c r="D33" s="15"/>
      <c r="E33" s="15"/>
      <c r="F33" s="15"/>
      <c r="G33" s="15"/>
      <c r="H33" s="16"/>
      <c r="I33" s="316" t="s">
        <v>27</v>
      </c>
      <c r="J33" s="317"/>
      <c r="K33" s="318"/>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25</v>
      </c>
      <c r="B34" s="13"/>
      <c r="C34" s="15"/>
      <c r="D34" s="15"/>
      <c r="E34" s="15"/>
      <c r="F34" s="15"/>
      <c r="G34" s="15"/>
      <c r="H34" s="16"/>
      <c r="I34" s="316" t="s">
        <v>28</v>
      </c>
      <c r="J34" s="317"/>
      <c r="K34" s="318"/>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25</v>
      </c>
      <c r="B35" s="13"/>
      <c r="C35" s="15"/>
      <c r="D35" s="15"/>
      <c r="E35" s="15"/>
      <c r="F35" s="15"/>
      <c r="G35" s="15"/>
      <c r="H35" s="16"/>
      <c r="I35" s="312" t="s">
        <v>23</v>
      </c>
      <c r="J35" s="312"/>
      <c r="K35" s="312"/>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29</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8" t="s">
        <v>30</v>
      </c>
      <c r="J40" s="309"/>
      <c r="K40" s="310"/>
      <c r="L40" s="252" t="str">
        <f>IF(ISBLANK(L$9),"",L$9)</f>
        <v>K4病棟</v>
      </c>
      <c r="M40" s="252" t="str">
        <f>IF(ISBLANK(M$9),"",M$9)</f>
        <v>K5病棟</v>
      </c>
      <c r="N40" s="252" t="str">
        <f t="shared" ref="N40:BS40" si="2">IF(ISBLANK(N$9),"",N$9)</f>
        <v>S4病棟</v>
      </c>
      <c r="O40" s="252" t="str">
        <f t="shared" si="2"/>
        <v>S5病棟</v>
      </c>
      <c r="P40" s="252" t="str">
        <f t="shared" si="2"/>
        <v>地域包括ケア病棟</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31</v>
      </c>
      <c r="B41" s="13"/>
      <c r="C41" s="15"/>
      <c r="D41" s="15"/>
      <c r="E41" s="15"/>
      <c r="F41" s="15"/>
      <c r="G41" s="15"/>
      <c r="H41" s="16"/>
      <c r="I41" s="305" t="s">
        <v>32</v>
      </c>
      <c r="J41" s="306"/>
      <c r="K41" s="307"/>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31</v>
      </c>
      <c r="B42" s="19"/>
      <c r="C42" s="15"/>
      <c r="D42" s="15"/>
      <c r="E42" s="15"/>
      <c r="F42" s="15"/>
      <c r="G42" s="15"/>
      <c r="H42" s="16"/>
      <c r="I42" s="305" t="s">
        <v>33</v>
      </c>
      <c r="J42" s="306"/>
      <c r="K42" s="307"/>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31</v>
      </c>
      <c r="B43" s="19"/>
      <c r="C43" s="15"/>
      <c r="D43" s="15"/>
      <c r="E43" s="15"/>
      <c r="F43" s="15"/>
      <c r="G43" s="15"/>
      <c r="H43" s="16"/>
      <c r="I43" s="305" t="s">
        <v>34</v>
      </c>
      <c r="J43" s="306"/>
      <c r="K43" s="307"/>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31</v>
      </c>
      <c r="B44" s="13"/>
      <c r="C44" s="15"/>
      <c r="D44" s="15"/>
      <c r="E44" s="15"/>
      <c r="F44" s="15"/>
      <c r="G44" s="15"/>
      <c r="H44" s="16"/>
      <c r="I44" s="305" t="s">
        <v>35</v>
      </c>
      <c r="J44" s="306"/>
      <c r="K44" s="307"/>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36</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313" t="s">
        <v>16</v>
      </c>
      <c r="J49" s="314"/>
      <c r="K49" s="315"/>
      <c r="L49" s="252" t="str">
        <f>IF(ISBLANK(L$9),"",L$9)</f>
        <v>K4病棟</v>
      </c>
      <c r="M49" s="252" t="str">
        <f>IF(ISBLANK(M$9),"",M$9)</f>
        <v>K5病棟</v>
      </c>
      <c r="N49" s="252" t="str">
        <f t="shared" ref="N49:BT49" si="3">IF(ISBLANK(N$9),"",N$9)</f>
        <v>S4病棟</v>
      </c>
      <c r="O49" s="252" t="str">
        <f t="shared" si="3"/>
        <v>S5病棟</v>
      </c>
      <c r="P49" s="252" t="str">
        <f t="shared" si="3"/>
        <v>地域包括ケア病棟</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37</v>
      </c>
      <c r="B50" s="13"/>
      <c r="C50" s="15"/>
      <c r="D50" s="15"/>
      <c r="E50" s="15"/>
      <c r="F50" s="15"/>
      <c r="G50" s="15"/>
      <c r="H50" s="16"/>
      <c r="I50" s="316" t="s">
        <v>17</v>
      </c>
      <c r="J50" s="317"/>
      <c r="K50" s="318"/>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37</v>
      </c>
      <c r="B51" s="19"/>
      <c r="C51" s="15"/>
      <c r="D51" s="15"/>
      <c r="E51" s="15"/>
      <c r="F51" s="15"/>
      <c r="G51" s="15"/>
      <c r="H51" s="16"/>
      <c r="I51" s="316" t="s">
        <v>18</v>
      </c>
      <c r="J51" s="317"/>
      <c r="K51" s="318"/>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37</v>
      </c>
      <c r="B52" s="19"/>
      <c r="C52" s="15"/>
      <c r="D52" s="15"/>
      <c r="E52" s="15"/>
      <c r="F52" s="15"/>
      <c r="G52" s="15"/>
      <c r="H52" s="16"/>
      <c r="I52" s="316" t="s">
        <v>20</v>
      </c>
      <c r="J52" s="317"/>
      <c r="K52" s="318"/>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37</v>
      </c>
      <c r="B53" s="13"/>
      <c r="C53" s="15"/>
      <c r="D53" s="15"/>
      <c r="E53" s="15"/>
      <c r="F53" s="15"/>
      <c r="G53" s="15"/>
      <c r="H53" s="16"/>
      <c r="I53" s="316" t="s">
        <v>21</v>
      </c>
      <c r="J53" s="317"/>
      <c r="K53" s="318"/>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37</v>
      </c>
      <c r="B54" s="13"/>
      <c r="C54" s="15"/>
      <c r="D54" s="15"/>
      <c r="E54" s="15"/>
      <c r="F54" s="15"/>
      <c r="G54" s="15"/>
      <c r="H54" s="16"/>
      <c r="I54" s="316" t="s">
        <v>26</v>
      </c>
      <c r="J54" s="317"/>
      <c r="K54" s="318"/>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37</v>
      </c>
      <c r="B55" s="13"/>
      <c r="C55" s="15"/>
      <c r="D55" s="15"/>
      <c r="E55" s="15"/>
      <c r="F55" s="15"/>
      <c r="G55" s="15"/>
      <c r="H55" s="16"/>
      <c r="I55" s="316" t="s">
        <v>27</v>
      </c>
      <c r="J55" s="317"/>
      <c r="K55" s="318"/>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37</v>
      </c>
      <c r="B56" s="13"/>
      <c r="C56" s="15"/>
      <c r="D56" s="15"/>
      <c r="E56" s="15"/>
      <c r="F56" s="15"/>
      <c r="G56" s="15"/>
      <c r="H56" s="16"/>
      <c r="I56" s="316" t="s">
        <v>28</v>
      </c>
      <c r="J56" s="317"/>
      <c r="K56" s="318"/>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37</v>
      </c>
      <c r="B57" s="13"/>
      <c r="C57" s="15"/>
      <c r="D57" s="15"/>
      <c r="E57" s="15"/>
      <c r="F57" s="15"/>
      <c r="G57" s="15"/>
      <c r="H57" s="16"/>
      <c r="I57" s="312" t="s">
        <v>23</v>
      </c>
      <c r="J57" s="312"/>
      <c r="K57" s="312"/>
      <c r="L57" s="21" t="s">
        <v>19</v>
      </c>
      <c r="M57" s="21" t="s">
        <v>19</v>
      </c>
      <c r="N57" s="21" t="s">
        <v>19</v>
      </c>
      <c r="O57" s="21" t="s">
        <v>19</v>
      </c>
      <c r="P57" s="21" t="s">
        <v>19</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37</v>
      </c>
      <c r="B58" s="13"/>
      <c r="C58" s="15"/>
      <c r="D58" s="15"/>
      <c r="E58" s="15"/>
      <c r="F58" s="15"/>
      <c r="G58" s="15"/>
      <c r="H58" s="16"/>
      <c r="I58" s="312" t="s">
        <v>38</v>
      </c>
      <c r="J58" s="312"/>
      <c r="K58" s="312"/>
      <c r="L58" s="21" t="s">
        <v>39</v>
      </c>
      <c r="M58" s="21" t="s">
        <v>39</v>
      </c>
      <c r="N58" s="21" t="s">
        <v>39</v>
      </c>
      <c r="O58" s="21" t="s">
        <v>39</v>
      </c>
      <c r="P58" s="21" t="s">
        <v>39</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40</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403" t="s">
        <v>41</v>
      </c>
      <c r="E65" s="403"/>
      <c r="F65" s="403"/>
      <c r="G65" s="403"/>
      <c r="H65" s="403"/>
      <c r="I65" s="403"/>
      <c r="J65" s="403"/>
      <c r="K65" s="403"/>
      <c r="L65" s="403"/>
      <c r="M65" s="31"/>
      <c r="N65" s="31"/>
      <c r="O65" s="31"/>
      <c r="P65" s="31"/>
      <c r="Q65" s="32"/>
      <c r="R65" s="32"/>
      <c r="S65" s="32"/>
      <c r="T65" s="32"/>
      <c r="U65" s="32"/>
      <c r="V65" s="32"/>
      <c r="W65" s="8"/>
    </row>
    <row r="66" spans="1:23" s="17" customFormat="1" ht="34.5" customHeight="1">
      <c r="A66" s="178"/>
      <c r="B66" s="1"/>
      <c r="C66" s="33"/>
      <c r="D66" s="404" t="s">
        <v>42</v>
      </c>
      <c r="E66" s="404"/>
      <c r="F66" s="404"/>
      <c r="G66" s="404"/>
      <c r="H66" s="404"/>
      <c r="I66" s="404"/>
      <c r="J66" s="404"/>
      <c r="K66" s="404"/>
      <c r="L66" s="404"/>
      <c r="M66" s="31"/>
      <c r="N66" s="31"/>
      <c r="O66" s="31"/>
      <c r="P66" s="31"/>
      <c r="Q66" s="32"/>
      <c r="R66" s="32"/>
      <c r="S66" s="32"/>
      <c r="T66" s="32"/>
      <c r="U66" s="32"/>
      <c r="V66" s="32"/>
      <c r="W66" s="8"/>
    </row>
    <row r="67" spans="1:23" s="17" customFormat="1" ht="34.5" customHeight="1">
      <c r="A67" s="178"/>
      <c r="B67" s="1"/>
      <c r="C67" s="33"/>
      <c r="D67" s="404" t="s">
        <v>43</v>
      </c>
      <c r="E67" s="404"/>
      <c r="F67" s="404"/>
      <c r="G67" s="404"/>
      <c r="H67" s="404"/>
      <c r="I67" s="404"/>
      <c r="J67" s="404"/>
      <c r="K67" s="404"/>
      <c r="L67" s="404"/>
      <c r="M67" s="31"/>
      <c r="N67" s="31"/>
      <c r="O67" s="31"/>
      <c r="P67" s="31"/>
      <c r="Q67" s="32"/>
      <c r="R67" s="32"/>
      <c r="S67" s="32"/>
      <c r="T67" s="32"/>
      <c r="U67" s="32"/>
      <c r="V67" s="32"/>
      <c r="W67" s="8"/>
    </row>
    <row r="68" spans="1:23" s="17" customFormat="1" ht="34.5" customHeight="1">
      <c r="A68" s="178"/>
      <c r="B68" s="1"/>
      <c r="C68" s="33"/>
      <c r="D68" s="404" t="s">
        <v>44</v>
      </c>
      <c r="E68" s="404"/>
      <c r="F68" s="404"/>
      <c r="G68" s="404"/>
      <c r="H68" s="404"/>
      <c r="I68" s="404"/>
      <c r="J68" s="404"/>
      <c r="K68" s="404"/>
      <c r="L68" s="404"/>
      <c r="M68" s="31"/>
      <c r="N68" s="31"/>
      <c r="O68" s="31"/>
      <c r="P68" s="31"/>
      <c r="Q68" s="32"/>
      <c r="R68" s="32"/>
      <c r="S68" s="32"/>
      <c r="T68" s="32"/>
      <c r="U68" s="32"/>
      <c r="V68" s="32"/>
      <c r="W68" s="8"/>
    </row>
    <row r="69" spans="1:23" s="17" customFormat="1" ht="34.5" customHeight="1">
      <c r="A69" s="178"/>
      <c r="B69" s="1"/>
      <c r="C69" s="33"/>
      <c r="D69" s="404" t="s">
        <v>45</v>
      </c>
      <c r="E69" s="404"/>
      <c r="F69" s="404"/>
      <c r="G69" s="404"/>
      <c r="H69" s="404"/>
      <c r="I69" s="404"/>
      <c r="J69" s="404"/>
      <c r="K69" s="404"/>
      <c r="L69" s="404"/>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46</v>
      </c>
      <c r="F71" s="36"/>
      <c r="G71" s="34"/>
      <c r="H71" s="35" t="s">
        <v>47</v>
      </c>
      <c r="I71" s="35"/>
      <c r="J71" s="35" t="s">
        <v>48</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395" t="s">
        <v>49</v>
      </c>
      <c r="D76" s="395"/>
      <c r="E76" s="395"/>
      <c r="F76" s="395"/>
      <c r="G76" s="395"/>
      <c r="H76" s="395" t="s">
        <v>50</v>
      </c>
      <c r="I76" s="395"/>
      <c r="J76" s="395" t="s">
        <v>51</v>
      </c>
      <c r="K76" s="395"/>
      <c r="L76" s="395"/>
      <c r="M76" s="395"/>
      <c r="N76" s="395"/>
      <c r="O76" s="212"/>
      <c r="P76" s="212"/>
      <c r="R76" s="41"/>
      <c r="S76" s="41"/>
      <c r="T76" s="41"/>
      <c r="U76" s="41"/>
      <c r="V76" s="41"/>
      <c r="W76" s="8"/>
    </row>
    <row r="77" spans="1:23" s="17" customFormat="1">
      <c r="A77" s="178"/>
      <c r="B77" s="1"/>
      <c r="C77" s="395" t="s">
        <v>52</v>
      </c>
      <c r="D77" s="395"/>
      <c r="E77" s="395"/>
      <c r="F77" s="395"/>
      <c r="G77" s="395"/>
      <c r="H77" s="395" t="s">
        <v>53</v>
      </c>
      <c r="I77" s="395"/>
      <c r="J77" s="234" t="s">
        <v>54</v>
      </c>
      <c r="K77" s="234"/>
      <c r="L77" s="234"/>
      <c r="O77" s="212"/>
      <c r="P77" s="212"/>
      <c r="R77" s="29"/>
      <c r="S77" s="29"/>
      <c r="T77" s="29"/>
      <c r="U77" s="29"/>
      <c r="V77" s="29"/>
      <c r="W77" s="8"/>
    </row>
    <row r="78" spans="1:23" s="17" customFormat="1">
      <c r="A78" s="178"/>
      <c r="B78" s="1"/>
      <c r="C78" s="395" t="s">
        <v>55</v>
      </c>
      <c r="D78" s="395"/>
      <c r="E78" s="395"/>
      <c r="F78" s="395"/>
      <c r="G78" s="395"/>
      <c r="H78" s="395" t="s">
        <v>56</v>
      </c>
      <c r="I78" s="395"/>
      <c r="J78" s="311" t="s">
        <v>57</v>
      </c>
      <c r="K78" s="311"/>
      <c r="L78" s="311"/>
      <c r="M78" s="311"/>
      <c r="N78" s="311"/>
      <c r="O78" s="212"/>
      <c r="P78" s="212"/>
      <c r="R78" s="41"/>
      <c r="S78" s="41"/>
      <c r="T78" s="41"/>
      <c r="U78" s="41"/>
      <c r="V78" s="41"/>
      <c r="W78" s="8"/>
    </row>
    <row r="79" spans="1:23" s="17" customFormat="1">
      <c r="A79" s="178"/>
      <c r="B79" s="1"/>
      <c r="C79" s="395" t="s">
        <v>58</v>
      </c>
      <c r="D79" s="395"/>
      <c r="E79" s="395"/>
      <c r="F79" s="395"/>
      <c r="G79" s="395"/>
      <c r="H79" s="395" t="s">
        <v>59</v>
      </c>
      <c r="I79" s="395"/>
      <c r="J79" s="311" t="s">
        <v>60</v>
      </c>
      <c r="K79" s="311"/>
      <c r="L79" s="311"/>
      <c r="M79" s="311"/>
      <c r="N79" s="311"/>
      <c r="O79" s="212"/>
      <c r="P79" s="212"/>
      <c r="R79" s="29"/>
      <c r="S79" s="29"/>
      <c r="T79" s="29"/>
      <c r="U79" s="29"/>
      <c r="V79" s="29"/>
      <c r="W79" s="8"/>
    </row>
    <row r="80" spans="1:23" s="17" customFormat="1">
      <c r="A80" s="178"/>
      <c r="B80" s="1"/>
      <c r="C80" s="311" t="s">
        <v>61</v>
      </c>
      <c r="D80" s="311"/>
      <c r="E80" s="311"/>
      <c r="F80" s="311"/>
      <c r="G80" s="311"/>
      <c r="H80" s="223"/>
      <c r="I80" s="223"/>
      <c r="J80" s="311" t="s">
        <v>62</v>
      </c>
      <c r="K80" s="311"/>
      <c r="L80" s="311"/>
      <c r="M80" s="311"/>
      <c r="N80" s="311"/>
      <c r="O80" s="212"/>
      <c r="P80" s="212"/>
      <c r="R80" s="29"/>
      <c r="S80" s="29"/>
      <c r="T80" s="29"/>
      <c r="U80" s="29"/>
      <c r="V80" s="29"/>
      <c r="W80" s="8"/>
    </row>
    <row r="81" spans="1:71" s="17" customFormat="1">
      <c r="A81" s="178"/>
      <c r="C81" s="311" t="s">
        <v>63</v>
      </c>
      <c r="D81" s="311"/>
      <c r="E81" s="311"/>
      <c r="F81" s="311"/>
      <c r="G81" s="311"/>
      <c r="J81" s="311" t="s">
        <v>64</v>
      </c>
      <c r="K81" s="311"/>
      <c r="L81" s="311"/>
      <c r="M81" s="311"/>
      <c r="N81" s="311"/>
      <c r="O81" s="7"/>
      <c r="P81" s="7"/>
      <c r="Q81" s="7"/>
      <c r="R81" s="7"/>
      <c r="S81" s="7"/>
      <c r="T81" s="7"/>
      <c r="U81" s="7"/>
      <c r="V81" s="7"/>
      <c r="W81" s="8"/>
    </row>
    <row r="82" spans="1:71" s="17" customFormat="1">
      <c r="A82" s="178"/>
      <c r="B82" s="1"/>
      <c r="C82" s="311" t="s">
        <v>65</v>
      </c>
      <c r="D82" s="311"/>
      <c r="E82" s="311"/>
      <c r="F82" s="311"/>
      <c r="G82" s="311"/>
      <c r="J82" s="311" t="s">
        <v>66</v>
      </c>
      <c r="K82" s="311"/>
      <c r="L82" s="311"/>
      <c r="M82" s="311"/>
      <c r="N82" s="311"/>
      <c r="O82" s="7"/>
      <c r="P82" s="7"/>
      <c r="Q82" s="7"/>
      <c r="R82" s="7"/>
      <c r="S82" s="7"/>
      <c r="T82" s="7"/>
      <c r="U82" s="7"/>
      <c r="V82" s="7"/>
      <c r="W82" s="8"/>
    </row>
    <row r="83" spans="1:71" s="17" customFormat="1">
      <c r="A83" s="178"/>
      <c r="B83" s="1"/>
      <c r="C83" s="311" t="s">
        <v>67</v>
      </c>
      <c r="D83" s="311"/>
      <c r="E83" s="311"/>
      <c r="F83" s="311"/>
      <c r="G83" s="311"/>
      <c r="H83" s="223"/>
      <c r="I83" s="223"/>
      <c r="J83" s="311" t="s">
        <v>68</v>
      </c>
      <c r="K83" s="311"/>
      <c r="L83" s="311"/>
      <c r="M83" s="311"/>
      <c r="N83" s="311"/>
      <c r="O83" s="7"/>
      <c r="P83" s="7"/>
      <c r="Q83" s="7"/>
      <c r="R83" s="7"/>
      <c r="S83" s="7"/>
      <c r="T83" s="7"/>
      <c r="U83" s="7"/>
      <c r="V83" s="7"/>
      <c r="W83" s="8"/>
    </row>
    <row r="84" spans="1:71" s="17" customFormat="1">
      <c r="A84" s="178"/>
      <c r="B84" s="1"/>
      <c r="C84" s="311" t="s">
        <v>69</v>
      </c>
      <c r="D84" s="311"/>
      <c r="E84" s="311"/>
      <c r="F84" s="311"/>
      <c r="G84" s="311"/>
      <c r="H84" s="223"/>
      <c r="I84" s="223"/>
      <c r="J84" s="311" t="s">
        <v>70</v>
      </c>
      <c r="K84" s="311"/>
      <c r="L84" s="311"/>
      <c r="M84" s="311"/>
      <c r="N84" s="311"/>
      <c r="O84" s="7"/>
      <c r="P84" s="7"/>
      <c r="Q84" s="7"/>
      <c r="R84" s="7"/>
      <c r="S84" s="7"/>
      <c r="T84" s="7"/>
      <c r="U84" s="7"/>
      <c r="V84" s="7"/>
      <c r="W84" s="8"/>
    </row>
    <row r="85" spans="1:71" s="17" customFormat="1">
      <c r="A85" s="178"/>
      <c r="B85" s="1"/>
      <c r="C85" s="311" t="s">
        <v>71</v>
      </c>
      <c r="D85" s="311"/>
      <c r="E85" s="311"/>
      <c r="F85" s="311"/>
      <c r="G85" s="311"/>
      <c r="H85" s="223"/>
      <c r="I85" s="223"/>
      <c r="J85" s="311" t="s">
        <v>72</v>
      </c>
      <c r="K85" s="311"/>
      <c r="L85" s="311"/>
      <c r="M85" s="311"/>
      <c r="N85" s="311"/>
      <c r="O85" s="7"/>
      <c r="P85" s="7"/>
      <c r="Q85" s="7"/>
      <c r="R85" s="7"/>
      <c r="S85" s="7"/>
      <c r="T85" s="7"/>
      <c r="U85" s="7"/>
      <c r="V85" s="7"/>
      <c r="W85" s="8"/>
    </row>
    <row r="86" spans="1:71" s="17" customFormat="1">
      <c r="A86" s="178"/>
      <c r="B86" s="1"/>
      <c r="C86" s="311" t="s">
        <v>73</v>
      </c>
      <c r="D86" s="311"/>
      <c r="E86" s="311"/>
      <c r="F86" s="311"/>
      <c r="G86" s="311"/>
      <c r="H86" s="223"/>
      <c r="I86" s="223"/>
      <c r="J86" s="311" t="s">
        <v>74</v>
      </c>
      <c r="K86" s="311"/>
      <c r="L86" s="311"/>
      <c r="M86" s="311"/>
      <c r="N86" s="311"/>
      <c r="O86" s="7"/>
      <c r="P86" s="7"/>
      <c r="Q86" s="7"/>
      <c r="R86" s="7"/>
      <c r="S86" s="7"/>
      <c r="T86" s="7"/>
      <c r="U86" s="7"/>
      <c r="V86" s="7"/>
      <c r="W86" s="8"/>
    </row>
    <row r="87" spans="1:71" s="17" customFormat="1">
      <c r="A87" s="178"/>
      <c r="B87" s="1"/>
      <c r="C87" s="395" t="s">
        <v>75</v>
      </c>
      <c r="D87" s="395"/>
      <c r="E87" s="395"/>
      <c r="F87" s="395"/>
      <c r="G87" s="395"/>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8.75">
      <c r="A90" s="178"/>
      <c r="B90" s="45" t="s">
        <v>76</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77</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78</v>
      </c>
      <c r="K94" s="55"/>
      <c r="L94" s="245" t="str">
        <f>IF(ISBLANK(L$9),"",L$9)</f>
        <v>K4病棟</v>
      </c>
      <c r="M94" s="249" t="str">
        <f t="shared" ref="M94:BS94" si="4">IF(ISBLANK(M$9),"",M$9)</f>
        <v>K5病棟</v>
      </c>
      <c r="N94" s="249" t="str">
        <f t="shared" si="4"/>
        <v>S4病棟</v>
      </c>
      <c r="O94" s="249" t="str">
        <f t="shared" si="4"/>
        <v>S5病棟</v>
      </c>
      <c r="P94" s="249" t="str">
        <f t="shared" si="4"/>
        <v>地域包括ケア病棟</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79</v>
      </c>
      <c r="J95" s="57"/>
      <c r="K95" s="58"/>
      <c r="L95" s="194" t="s">
        <v>21</v>
      </c>
      <c r="M95" s="249" t="s">
        <v>21</v>
      </c>
      <c r="N95" s="249" t="s">
        <v>18</v>
      </c>
      <c r="O95" s="249" t="s">
        <v>18</v>
      </c>
      <c r="P95" s="249" t="s">
        <v>20</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80</v>
      </c>
      <c r="B96" s="1"/>
      <c r="C96" s="281" t="s">
        <v>81</v>
      </c>
      <c r="D96" s="282"/>
      <c r="E96" s="282"/>
      <c r="F96" s="282"/>
      <c r="G96" s="282"/>
      <c r="H96" s="283"/>
      <c r="I96" s="220" t="s">
        <v>82</v>
      </c>
      <c r="J96" s="193" t="s">
        <v>83</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8.75">
      <c r="A97" s="178"/>
      <c r="B97" s="61"/>
      <c r="C97" s="52"/>
      <c r="D97" s="3"/>
      <c r="E97" s="3"/>
      <c r="F97" s="3"/>
      <c r="G97" s="3"/>
      <c r="H97" s="214"/>
      <c r="I97" s="214"/>
      <c r="J97" s="53"/>
      <c r="K97" s="53"/>
      <c r="L97" s="51"/>
      <c r="M97" s="51"/>
      <c r="N97" s="51"/>
      <c r="O97" s="51"/>
      <c r="P97" s="51"/>
      <c r="Q97" s="51"/>
      <c r="R97" s="8"/>
    </row>
    <row r="98" spans="1:71" s="17" customFormat="1" ht="18.75">
      <c r="A98" s="178"/>
      <c r="B98" s="61"/>
      <c r="C98" s="52"/>
      <c r="D98" s="3"/>
      <c r="E98" s="3"/>
      <c r="F98" s="3"/>
      <c r="G98" s="3"/>
      <c r="H98" s="214"/>
      <c r="I98" s="214"/>
      <c r="J98" s="53"/>
      <c r="K98" s="53"/>
      <c r="L98" s="51"/>
      <c r="M98" s="51"/>
      <c r="N98" s="51"/>
      <c r="O98" s="51"/>
      <c r="P98" s="51"/>
      <c r="Q98" s="51"/>
      <c r="R98" s="8"/>
    </row>
    <row r="99" spans="1:71" s="17" customFormat="1" ht="18.75">
      <c r="A99" s="178"/>
      <c r="B99" s="61"/>
      <c r="C99" s="52"/>
      <c r="D99" s="3"/>
      <c r="E99" s="3"/>
      <c r="F99" s="3"/>
      <c r="G99" s="3"/>
      <c r="H99" s="214"/>
      <c r="I99" s="214"/>
      <c r="J99" s="53"/>
      <c r="K99" s="53"/>
      <c r="L99" s="51"/>
      <c r="M99" s="51"/>
      <c r="N99" s="51"/>
      <c r="O99" s="51"/>
      <c r="P99" s="51"/>
      <c r="Q99" s="51"/>
      <c r="R99" s="8"/>
    </row>
    <row r="100" spans="1:71">
      <c r="A100" s="178"/>
      <c r="B100" s="14" t="s">
        <v>84</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78</v>
      </c>
      <c r="K102" s="64"/>
      <c r="L102" s="245" t="str">
        <f>IF(ISBLANK(L$9),"",L$9)</f>
        <v>K4病棟</v>
      </c>
      <c r="M102" s="249" t="str">
        <f t="shared" ref="M102:BS102" si="5">IF(ISBLANK(M$9),"",M$9)</f>
        <v>K5病棟</v>
      </c>
      <c r="N102" s="246" t="str">
        <f t="shared" si="5"/>
        <v>S4病棟</v>
      </c>
      <c r="O102" s="247" t="str">
        <f t="shared" si="5"/>
        <v>S5病棟</v>
      </c>
      <c r="P102" s="247" t="str">
        <f t="shared" si="5"/>
        <v>地域包括ケア病棟</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79</v>
      </c>
      <c r="J103" s="57"/>
      <c r="K103" s="65"/>
      <c r="L103" s="59" t="str">
        <f>IF(ISBLANK(L$95),"",L$95)</f>
        <v>慢性期</v>
      </c>
      <c r="M103" s="250" t="str">
        <f t="shared" ref="M103:BS103" si="6">IF(ISBLANK(M$95),"",M$95)</f>
        <v>慢性期</v>
      </c>
      <c r="N103" s="65" t="str">
        <f t="shared" si="6"/>
        <v>急性期</v>
      </c>
      <c r="O103" s="59" t="str">
        <f t="shared" si="6"/>
        <v>急性期</v>
      </c>
      <c r="P103" s="59" t="str">
        <f t="shared" si="6"/>
        <v>回復期</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85</v>
      </c>
      <c r="B104" s="1"/>
      <c r="C104" s="294" t="s">
        <v>86</v>
      </c>
      <c r="D104" s="296"/>
      <c r="E104" s="398" t="s">
        <v>87</v>
      </c>
      <c r="F104" s="399"/>
      <c r="G104" s="399"/>
      <c r="H104" s="400"/>
      <c r="I104" s="391" t="s">
        <v>88</v>
      </c>
      <c r="J104" s="190">
        <f>IF(SUM(L104:BS104)=0,IF(COUNTIF(L104:BS104,"未確認")&gt;0,"未確認",IF(COUNTIF(L104:BS104,"~*")&gt;0,"*",SUM(L104:BS104))),SUM(L104:BS104))</f>
        <v>240</v>
      </c>
      <c r="K104" s="172" t="str">
        <f>IF(OR(COUNTIF(L104:BS104,"未確認")&gt;0,COUNTIF(L104:BS104,"~*")&gt;0),"※","")</f>
        <v/>
      </c>
      <c r="L104" s="192">
        <v>46</v>
      </c>
      <c r="M104" s="248">
        <v>47</v>
      </c>
      <c r="N104" s="192">
        <v>53</v>
      </c>
      <c r="O104" s="192">
        <v>41</v>
      </c>
      <c r="P104" s="192">
        <v>53</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89</v>
      </c>
      <c r="B105" s="68"/>
      <c r="C105" s="372"/>
      <c r="D105" s="373"/>
      <c r="E105" s="383"/>
      <c r="F105" s="384"/>
      <c r="G105" s="387" t="s">
        <v>90</v>
      </c>
      <c r="H105" s="389"/>
      <c r="I105" s="392"/>
      <c r="J105" s="190">
        <f>IF(SUM(L105:BS105)=0,IF(COUNTIF(L105:BS105,"未確認")&gt;0,"未確認",IF(COUNTIF(L105:BS105,"~*")&gt;0,"*",SUM(L105:BS105))),SUM(L105:BS105))</f>
        <v>0</v>
      </c>
      <c r="K105" s="172" t="str">
        <f>IF(OR(COUNTIF(L105:BS105,"未確認")&gt;0,COUNTIF(L105:BS105,"~*")&gt;0),"※","")</f>
        <v/>
      </c>
      <c r="L105" s="192">
        <v>0</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85</v>
      </c>
      <c r="B106" s="68"/>
      <c r="C106" s="372"/>
      <c r="D106" s="373"/>
      <c r="E106" s="281" t="s">
        <v>91</v>
      </c>
      <c r="F106" s="282"/>
      <c r="G106" s="282"/>
      <c r="H106" s="283"/>
      <c r="I106" s="392"/>
      <c r="J106" s="190">
        <f>IF(SUM(L106:BS106)=0,IF(COUNTIF(L106:BS106,"未確認")&gt;0,"未確認",IF(COUNTIF(L106:BS106,"~*")&gt;0,"*",SUM(L106:BS106))),SUM(L106:BS106))</f>
        <v>239</v>
      </c>
      <c r="K106" s="172" t="str">
        <f t="shared" ref="K106:K116" si="7">IF(OR(COUNTIF(L106:BS106,"未確認")&gt;0,COUNTIF(L106:BS106,"~*")&gt;0),"※","")</f>
        <v/>
      </c>
      <c r="L106" s="192">
        <v>46</v>
      </c>
      <c r="M106" s="192">
        <v>47</v>
      </c>
      <c r="N106" s="192">
        <v>48</v>
      </c>
      <c r="O106" s="192">
        <v>41</v>
      </c>
      <c r="P106" s="192">
        <v>57</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85</v>
      </c>
      <c r="B107" s="68"/>
      <c r="C107" s="369"/>
      <c r="D107" s="371"/>
      <c r="E107" s="284" t="s">
        <v>92</v>
      </c>
      <c r="F107" s="285"/>
      <c r="G107" s="285"/>
      <c r="H107" s="286"/>
      <c r="I107" s="392"/>
      <c r="J107" s="190">
        <f>IF(SUM(L107:BS107)=0,IF(COUNTIF(L107:BS107,"未確認")&gt;0,"未確認",IF(COUNTIF(L107:BS107,"~*")&gt;0,"*",SUM(L107:BS107))),SUM(L107:BS107))</f>
        <v>240</v>
      </c>
      <c r="K107" s="172" t="str">
        <f t="shared" si="7"/>
        <v/>
      </c>
      <c r="L107" s="192">
        <v>46</v>
      </c>
      <c r="M107" s="192">
        <v>47</v>
      </c>
      <c r="N107" s="192">
        <v>53</v>
      </c>
      <c r="O107" s="192">
        <v>41</v>
      </c>
      <c r="P107" s="192">
        <v>53</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93</v>
      </c>
      <c r="B108" s="68"/>
      <c r="C108" s="294" t="s">
        <v>94</v>
      </c>
      <c r="D108" s="296"/>
      <c r="E108" s="294" t="s">
        <v>87</v>
      </c>
      <c r="F108" s="295"/>
      <c r="G108" s="295"/>
      <c r="H108" s="296"/>
      <c r="I108" s="392"/>
      <c r="J108" s="190">
        <f t="shared" ref="J108:J116" si="8">IF(SUM(L108:BS108)=0,IF(COUNTIF(L108:BS108,"未確認")&gt;0,"未確認",IF(COUNTIF(L108:BS108,"~*")&gt;0,"*",SUM(L108:BS108))),SUM(L108:BS108))</f>
        <v>0</v>
      </c>
      <c r="K108" s="172" t="str">
        <f t="shared" si="7"/>
        <v/>
      </c>
      <c r="L108" s="192">
        <v>0</v>
      </c>
      <c r="M108" s="192">
        <v>0</v>
      </c>
      <c r="N108" s="192">
        <v>0</v>
      </c>
      <c r="O108" s="192">
        <v>0</v>
      </c>
      <c r="P108" s="192">
        <v>0</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95</v>
      </c>
      <c r="B109" s="68"/>
      <c r="C109" s="372"/>
      <c r="D109" s="373"/>
      <c r="E109" s="401"/>
      <c r="F109" s="402"/>
      <c r="G109" s="281" t="s">
        <v>96</v>
      </c>
      <c r="H109" s="283"/>
      <c r="I109" s="392"/>
      <c r="J109" s="190">
        <f t="shared" si="8"/>
        <v>0</v>
      </c>
      <c r="K109" s="172" t="str">
        <f t="shared" si="7"/>
        <v/>
      </c>
      <c r="L109" s="192">
        <v>0</v>
      </c>
      <c r="M109" s="192">
        <v>0</v>
      </c>
      <c r="N109" s="192">
        <v>0</v>
      </c>
      <c r="O109" s="192">
        <v>0</v>
      </c>
      <c r="P109" s="192">
        <v>0</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97</v>
      </c>
      <c r="B110" s="68"/>
      <c r="C110" s="372"/>
      <c r="D110" s="373"/>
      <c r="E110" s="401"/>
      <c r="F110" s="384"/>
      <c r="G110" s="281" t="s">
        <v>98</v>
      </c>
      <c r="H110" s="283"/>
      <c r="I110" s="392"/>
      <c r="J110" s="190">
        <f t="shared" si="8"/>
        <v>0</v>
      </c>
      <c r="K110" s="172" t="str">
        <f t="shared" si="7"/>
        <v/>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93</v>
      </c>
      <c r="B111" s="68"/>
      <c r="C111" s="372"/>
      <c r="D111" s="373"/>
      <c r="E111" s="294" t="s">
        <v>91</v>
      </c>
      <c r="F111" s="295"/>
      <c r="G111" s="295"/>
      <c r="H111" s="296"/>
      <c r="I111" s="392"/>
      <c r="J111" s="190">
        <f t="shared" si="8"/>
        <v>0</v>
      </c>
      <c r="K111" s="172" t="str">
        <f t="shared" si="7"/>
        <v/>
      </c>
      <c r="L111" s="192">
        <v>0</v>
      </c>
      <c r="M111" s="192">
        <v>0</v>
      </c>
      <c r="N111" s="192">
        <v>0</v>
      </c>
      <c r="O111" s="192">
        <v>0</v>
      </c>
      <c r="P111" s="192">
        <v>0</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95</v>
      </c>
      <c r="B112" s="68"/>
      <c r="C112" s="372"/>
      <c r="D112" s="373"/>
      <c r="E112" s="401"/>
      <c r="F112" s="402"/>
      <c r="G112" s="281" t="s">
        <v>96</v>
      </c>
      <c r="H112" s="283"/>
      <c r="I112" s="392"/>
      <c r="J112" s="190">
        <f t="shared" si="8"/>
        <v>0</v>
      </c>
      <c r="K112" s="172" t="str">
        <f t="shared" si="7"/>
        <v/>
      </c>
      <c r="L112" s="192">
        <v>0</v>
      </c>
      <c r="M112" s="192">
        <v>0</v>
      </c>
      <c r="N112" s="192">
        <v>0</v>
      </c>
      <c r="O112" s="192">
        <v>0</v>
      </c>
      <c r="P112" s="192">
        <v>0</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97</v>
      </c>
      <c r="B113" s="68"/>
      <c r="C113" s="372"/>
      <c r="D113" s="373"/>
      <c r="E113" s="383"/>
      <c r="F113" s="384"/>
      <c r="G113" s="281" t="s">
        <v>98</v>
      </c>
      <c r="H113" s="283"/>
      <c r="I113" s="392"/>
      <c r="J113" s="190">
        <f t="shared" si="8"/>
        <v>0</v>
      </c>
      <c r="K113" s="172" t="str">
        <f t="shared" si="7"/>
        <v/>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93</v>
      </c>
      <c r="B114" s="68"/>
      <c r="C114" s="372"/>
      <c r="D114" s="373"/>
      <c r="E114" s="287" t="s">
        <v>92</v>
      </c>
      <c r="F114" s="288"/>
      <c r="G114" s="288"/>
      <c r="H114" s="289"/>
      <c r="I114" s="392"/>
      <c r="J114" s="190">
        <f t="shared" si="8"/>
        <v>0</v>
      </c>
      <c r="K114" s="172" t="str">
        <f t="shared" si="7"/>
        <v/>
      </c>
      <c r="L114" s="192">
        <v>0</v>
      </c>
      <c r="M114" s="192">
        <v>0</v>
      </c>
      <c r="N114" s="192">
        <v>0</v>
      </c>
      <c r="O114" s="192">
        <v>0</v>
      </c>
      <c r="P114" s="192">
        <v>0</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95</v>
      </c>
      <c r="B115" s="68"/>
      <c r="C115" s="372"/>
      <c r="D115" s="373"/>
      <c r="E115" s="405"/>
      <c r="F115" s="406"/>
      <c r="G115" s="284" t="s">
        <v>96</v>
      </c>
      <c r="H115" s="286"/>
      <c r="I115" s="392"/>
      <c r="J115" s="190">
        <f t="shared" si="8"/>
        <v>0</v>
      </c>
      <c r="K115" s="172" t="str">
        <f t="shared" si="7"/>
        <v/>
      </c>
      <c r="L115" s="192">
        <v>0</v>
      </c>
      <c r="M115" s="192">
        <v>0</v>
      </c>
      <c r="N115" s="192">
        <v>0</v>
      </c>
      <c r="O115" s="192">
        <v>0</v>
      </c>
      <c r="P115" s="192">
        <v>0</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97</v>
      </c>
      <c r="B116" s="68"/>
      <c r="C116" s="369"/>
      <c r="D116" s="371"/>
      <c r="E116" s="385"/>
      <c r="F116" s="386"/>
      <c r="G116" s="284" t="s">
        <v>98</v>
      </c>
      <c r="H116" s="286"/>
      <c r="I116" s="392"/>
      <c r="J116" s="190">
        <f t="shared" si="8"/>
        <v>0</v>
      </c>
      <c r="K116" s="172" t="str">
        <f t="shared" si="7"/>
        <v/>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99</v>
      </c>
      <c r="B117" s="68"/>
      <c r="C117" s="387" t="s">
        <v>100</v>
      </c>
      <c r="D117" s="388"/>
      <c r="E117" s="388"/>
      <c r="F117" s="388"/>
      <c r="G117" s="388"/>
      <c r="H117" s="389"/>
      <c r="I117" s="393"/>
      <c r="J117" s="69"/>
      <c r="K117" s="70" t="s">
        <v>101</v>
      </c>
      <c r="L117" s="191" t="s">
        <v>39</v>
      </c>
      <c r="M117" s="191" t="s">
        <v>39</v>
      </c>
      <c r="N117" s="191" t="s">
        <v>39</v>
      </c>
      <c r="O117" s="191" t="s">
        <v>39</v>
      </c>
      <c r="P117" s="191" t="s">
        <v>39</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102</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78</v>
      </c>
      <c r="K123" s="64"/>
      <c r="L123" s="247" t="str">
        <f>IF(ISBLANK(L$9),"",L$9)</f>
        <v>K4病棟</v>
      </c>
      <c r="M123" s="249" t="str">
        <f>IF(ISBLANK(M$9),"",M$9)</f>
        <v>K5病棟</v>
      </c>
      <c r="N123" s="247" t="str">
        <f t="shared" ref="N123:BS123" si="9">IF(ISBLANK(N$9),"",N$9)</f>
        <v>S4病棟</v>
      </c>
      <c r="O123" s="247" t="str">
        <f t="shared" si="9"/>
        <v>S5病棟</v>
      </c>
      <c r="P123" s="247" t="str">
        <f t="shared" si="9"/>
        <v>地域包括ケア病棟</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79</v>
      </c>
      <c r="J124" s="77"/>
      <c r="K124" s="65"/>
      <c r="L124" s="59" t="str">
        <f>IF(ISBLANK(L$95),"",L$95)</f>
        <v>慢性期</v>
      </c>
      <c r="M124" s="250" t="str">
        <f>IF(ISBLANK(M$95),"",M$95)</f>
        <v>慢性期</v>
      </c>
      <c r="N124" s="59" t="str">
        <f t="shared" ref="N124:BS124" si="10">IF(ISBLANK(N$95),"",N$95)</f>
        <v>急性期</v>
      </c>
      <c r="O124" s="59" t="str">
        <f t="shared" si="10"/>
        <v>急性期</v>
      </c>
      <c r="P124" s="59" t="str">
        <f t="shared" si="10"/>
        <v>回復期</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103</v>
      </c>
      <c r="B125" s="1"/>
      <c r="C125" s="294" t="s">
        <v>104</v>
      </c>
      <c r="D125" s="295"/>
      <c r="E125" s="295"/>
      <c r="F125" s="295"/>
      <c r="G125" s="295"/>
      <c r="H125" s="296"/>
      <c r="I125" s="275" t="s">
        <v>105</v>
      </c>
      <c r="J125" s="78"/>
      <c r="K125" s="79"/>
      <c r="L125" s="253" t="s">
        <v>106</v>
      </c>
      <c r="M125" s="253" t="s">
        <v>106</v>
      </c>
      <c r="N125" s="253" t="s">
        <v>106</v>
      </c>
      <c r="O125" s="253" t="s">
        <v>106</v>
      </c>
      <c r="P125" s="253" t="s">
        <v>106</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107</v>
      </c>
      <c r="B126" s="1"/>
      <c r="C126" s="221"/>
      <c r="D126" s="222"/>
      <c r="E126" s="294" t="s">
        <v>108</v>
      </c>
      <c r="F126" s="295"/>
      <c r="G126" s="295"/>
      <c r="H126" s="296"/>
      <c r="I126" s="298"/>
      <c r="J126" s="81"/>
      <c r="K126" s="82"/>
      <c r="L126" s="253" t="s">
        <v>109</v>
      </c>
      <c r="M126" s="253" t="s">
        <v>109</v>
      </c>
      <c r="N126" s="253" t="s">
        <v>110</v>
      </c>
      <c r="O126" s="253" t="s">
        <v>111</v>
      </c>
      <c r="P126" s="253" t="s">
        <v>110</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112</v>
      </c>
      <c r="B127" s="1"/>
      <c r="C127" s="221"/>
      <c r="D127" s="222"/>
      <c r="E127" s="372"/>
      <c r="F127" s="390"/>
      <c r="G127" s="390"/>
      <c r="H127" s="373"/>
      <c r="I127" s="298"/>
      <c r="J127" s="81"/>
      <c r="K127" s="82"/>
      <c r="L127" s="253" t="s">
        <v>111</v>
      </c>
      <c r="M127" s="253" t="s">
        <v>111</v>
      </c>
      <c r="N127" s="253" t="s">
        <v>113</v>
      </c>
      <c r="O127" s="253" t="s">
        <v>109</v>
      </c>
      <c r="P127" s="253" t="s">
        <v>111</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114</v>
      </c>
      <c r="B128" s="1"/>
      <c r="C128" s="216"/>
      <c r="D128" s="217"/>
      <c r="E128" s="369"/>
      <c r="F128" s="370"/>
      <c r="G128" s="370"/>
      <c r="H128" s="371"/>
      <c r="I128" s="299"/>
      <c r="J128" s="83"/>
      <c r="K128" s="84"/>
      <c r="L128" s="253" t="s">
        <v>110</v>
      </c>
      <c r="M128" s="253" t="s">
        <v>110</v>
      </c>
      <c r="N128" s="253" t="s">
        <v>115</v>
      </c>
      <c r="O128" s="253" t="s">
        <v>116</v>
      </c>
      <c r="P128" s="253" t="s">
        <v>109</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117</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78</v>
      </c>
      <c r="K134" s="64"/>
      <c r="L134" s="247" t="str">
        <f>IF(ISBLANK(L$9),"",L$9)</f>
        <v>K4病棟</v>
      </c>
      <c r="M134" s="249" t="str">
        <f t="shared" ref="M134:BS134" si="11">IF(ISBLANK(M$9),"",M$9)</f>
        <v>K5病棟</v>
      </c>
      <c r="N134" s="247" t="str">
        <f t="shared" si="11"/>
        <v>S4病棟</v>
      </c>
      <c r="O134" s="247" t="str">
        <f t="shared" si="11"/>
        <v>S5病棟</v>
      </c>
      <c r="P134" s="247" t="str">
        <f t="shared" si="11"/>
        <v>地域包括ケア病棟</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79</v>
      </c>
      <c r="J135" s="57"/>
      <c r="K135" s="65"/>
      <c r="L135" s="59" t="str">
        <f>IF(ISBLANK(L$95),"",L$95)</f>
        <v>慢性期</v>
      </c>
      <c r="M135" s="250" t="str">
        <f t="shared" ref="M135:BS135" si="12">IF(ISBLANK(M$95),"",M$95)</f>
        <v>慢性期</v>
      </c>
      <c r="N135" s="59" t="str">
        <f t="shared" si="12"/>
        <v>急性期</v>
      </c>
      <c r="O135" s="59" t="str">
        <f t="shared" si="12"/>
        <v>急性期</v>
      </c>
      <c r="P135" s="59" t="str">
        <f t="shared" si="12"/>
        <v>回復期</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118</v>
      </c>
      <c r="B136" s="1"/>
      <c r="C136" s="294" t="s">
        <v>119</v>
      </c>
      <c r="D136" s="295"/>
      <c r="E136" s="295"/>
      <c r="F136" s="295"/>
      <c r="G136" s="295"/>
      <c r="H136" s="296"/>
      <c r="I136" s="278" t="s">
        <v>120</v>
      </c>
      <c r="J136" s="87"/>
      <c r="K136" s="79"/>
      <c r="L136" s="80" t="s">
        <v>121</v>
      </c>
      <c r="M136" s="253" t="s">
        <v>121</v>
      </c>
      <c r="N136" s="253" t="s">
        <v>122</v>
      </c>
      <c r="O136" s="253" t="s">
        <v>122</v>
      </c>
      <c r="P136" s="253" t="s">
        <v>123</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118</v>
      </c>
      <c r="B137" s="68"/>
      <c r="C137" s="221"/>
      <c r="D137" s="222"/>
      <c r="E137" s="281" t="s">
        <v>124</v>
      </c>
      <c r="F137" s="282"/>
      <c r="G137" s="282"/>
      <c r="H137" s="283"/>
      <c r="I137" s="278"/>
      <c r="J137" s="81"/>
      <c r="K137" s="82"/>
      <c r="L137" s="80">
        <v>46</v>
      </c>
      <c r="M137" s="253">
        <v>47</v>
      </c>
      <c r="N137" s="253">
        <v>33</v>
      </c>
      <c r="O137" s="253">
        <v>41</v>
      </c>
      <c r="P137" s="253">
        <v>54</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125</v>
      </c>
      <c r="B138" s="68"/>
      <c r="C138" s="294" t="s">
        <v>126</v>
      </c>
      <c r="D138" s="295"/>
      <c r="E138" s="295"/>
      <c r="F138" s="295"/>
      <c r="G138" s="295"/>
      <c r="H138" s="296"/>
      <c r="I138" s="278"/>
      <c r="J138" s="81"/>
      <c r="K138" s="82"/>
      <c r="L138" s="80" t="s">
        <v>39</v>
      </c>
      <c r="M138" s="253" t="s">
        <v>39</v>
      </c>
      <c r="N138" s="253" t="s">
        <v>127</v>
      </c>
      <c r="O138" s="253" t="s">
        <v>39</v>
      </c>
      <c r="P138" s="253" t="s">
        <v>39</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125</v>
      </c>
      <c r="B139" s="68"/>
      <c r="C139" s="88"/>
      <c r="D139" s="89"/>
      <c r="E139" s="281" t="s">
        <v>124</v>
      </c>
      <c r="F139" s="282"/>
      <c r="G139" s="282"/>
      <c r="H139" s="283"/>
      <c r="I139" s="278"/>
      <c r="J139" s="81"/>
      <c r="K139" s="82"/>
      <c r="L139" s="80">
        <v>0</v>
      </c>
      <c r="M139" s="253">
        <v>0</v>
      </c>
      <c r="N139" s="253">
        <v>20</v>
      </c>
      <c r="O139" s="253">
        <v>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128</v>
      </c>
      <c r="B140" s="68"/>
      <c r="C140" s="294" t="s">
        <v>126</v>
      </c>
      <c r="D140" s="295"/>
      <c r="E140" s="295"/>
      <c r="F140" s="295"/>
      <c r="G140" s="295"/>
      <c r="H140" s="296"/>
      <c r="I140" s="278"/>
      <c r="J140" s="81"/>
      <c r="K140" s="82"/>
      <c r="L140" s="80" t="s">
        <v>39</v>
      </c>
      <c r="M140" s="253" t="s">
        <v>39</v>
      </c>
      <c r="N140" s="253" t="s">
        <v>39</v>
      </c>
      <c r="O140" s="253" t="s">
        <v>39</v>
      </c>
      <c r="P140" s="253" t="s">
        <v>39</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128</v>
      </c>
      <c r="B141" s="68"/>
      <c r="C141" s="90"/>
      <c r="D141" s="91"/>
      <c r="E141" s="281" t="s">
        <v>124</v>
      </c>
      <c r="F141" s="282"/>
      <c r="G141" s="282"/>
      <c r="H141" s="283"/>
      <c r="I141" s="278"/>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129</v>
      </c>
      <c r="B142" s="68"/>
      <c r="C142" s="284" t="s">
        <v>130</v>
      </c>
      <c r="D142" s="285"/>
      <c r="E142" s="285"/>
      <c r="F142" s="285"/>
      <c r="G142" s="285"/>
      <c r="H142" s="286"/>
      <c r="I142" s="278"/>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131</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78</v>
      </c>
      <c r="K148" s="64"/>
      <c r="L148" s="245" t="str">
        <f>IF(ISBLANK(L$9),"",L$9)</f>
        <v>K4病棟</v>
      </c>
      <c r="M148" s="249" t="str">
        <f t="shared" ref="M148:BS148" si="13">IF(ISBLANK(M$9),"",M$9)</f>
        <v>K5病棟</v>
      </c>
      <c r="N148" s="249" t="str">
        <f t="shared" si="13"/>
        <v>S4病棟</v>
      </c>
      <c r="O148" s="249" t="str">
        <f t="shared" si="13"/>
        <v>S5病棟</v>
      </c>
      <c r="P148" s="249" t="str">
        <f t="shared" si="13"/>
        <v>地域包括ケア病棟</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79</v>
      </c>
      <c r="J149" s="57"/>
      <c r="K149" s="65"/>
      <c r="L149" s="59" t="str">
        <f t="shared" ref="L149:AQ149" si="14">IF(ISBLANK(L$95),"",L$95)</f>
        <v>慢性期</v>
      </c>
      <c r="M149" s="249" t="str">
        <f t="shared" si="14"/>
        <v>慢性期</v>
      </c>
      <c r="N149" s="249" t="str">
        <f t="shared" si="14"/>
        <v>急性期</v>
      </c>
      <c r="O149" s="249" t="str">
        <f t="shared" si="14"/>
        <v>急性期</v>
      </c>
      <c r="P149" s="249" t="str">
        <f t="shared" si="14"/>
        <v>回復期</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132</v>
      </c>
      <c r="B150" s="1"/>
      <c r="C150" s="281" t="s">
        <v>131</v>
      </c>
      <c r="D150" s="282"/>
      <c r="E150" s="282"/>
      <c r="F150" s="282"/>
      <c r="G150" s="282"/>
      <c r="H150" s="283"/>
      <c r="I150" s="98" t="s">
        <v>133</v>
      </c>
      <c r="J150" s="272" t="s">
        <v>134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135</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78</v>
      </c>
      <c r="K156" s="64"/>
      <c r="L156" s="245" t="str">
        <f>IF(ISBLANK(L$9),"",L$9)</f>
        <v>K4病棟</v>
      </c>
      <c r="M156" s="249" t="str">
        <f t="shared" ref="M156:BS156" si="16">IF(ISBLANK(M$9),"",M$9)</f>
        <v>K5病棟</v>
      </c>
      <c r="N156" s="249" t="str">
        <f t="shared" si="16"/>
        <v>S4病棟</v>
      </c>
      <c r="O156" s="249" t="str">
        <f t="shared" si="16"/>
        <v>S5病棟</v>
      </c>
      <c r="P156" s="249" t="str">
        <f t="shared" si="16"/>
        <v>地域包括ケア病棟</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136</v>
      </c>
      <c r="B157" s="1"/>
      <c r="C157" s="3"/>
      <c r="D157" s="3"/>
      <c r="F157" s="3"/>
      <c r="G157" s="3"/>
      <c r="H157" s="214"/>
      <c r="I157" s="56" t="s">
        <v>79</v>
      </c>
      <c r="J157" s="57"/>
      <c r="K157" s="65"/>
      <c r="L157" s="59" t="str">
        <f t="shared" ref="L157:AQ157" si="17">IF(ISBLANK(L$95),"",L$95)</f>
        <v>慢性期</v>
      </c>
      <c r="M157" s="249" t="str">
        <f t="shared" si="17"/>
        <v>慢性期</v>
      </c>
      <c r="N157" s="249" t="str">
        <f t="shared" si="17"/>
        <v>急性期</v>
      </c>
      <c r="O157" s="249" t="str">
        <f t="shared" si="17"/>
        <v>急性期</v>
      </c>
      <c r="P157" s="249" t="str">
        <f t="shared" si="17"/>
        <v>回復期</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137</v>
      </c>
      <c r="B158" s="96"/>
      <c r="C158" s="281" t="s">
        <v>138</v>
      </c>
      <c r="D158" s="282"/>
      <c r="E158" s="282"/>
      <c r="F158" s="282"/>
      <c r="G158" s="282"/>
      <c r="H158" s="283"/>
      <c r="I158" s="377" t="s">
        <v>139</v>
      </c>
      <c r="J158" s="193" t="s">
        <v>140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141</v>
      </c>
      <c r="B159" s="96"/>
      <c r="C159" s="281" t="s">
        <v>142</v>
      </c>
      <c r="D159" s="282"/>
      <c r="E159" s="282"/>
      <c r="F159" s="282"/>
      <c r="G159" s="282"/>
      <c r="H159" s="283"/>
      <c r="I159" s="378"/>
      <c r="J159" s="193" t="s">
        <v>140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143</v>
      </c>
      <c r="B160" s="96"/>
      <c r="C160" s="281" t="s">
        <v>144</v>
      </c>
      <c r="D160" s="282"/>
      <c r="E160" s="282"/>
      <c r="F160" s="282"/>
      <c r="G160" s="282"/>
      <c r="H160" s="283"/>
      <c r="I160" s="379"/>
      <c r="J160" s="193" t="s">
        <v>145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146</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78</v>
      </c>
      <c r="K166" s="64"/>
      <c r="L166" s="245" t="str">
        <f>IF(ISBLANK(L$9),"",L$9)</f>
        <v>K4病棟</v>
      </c>
      <c r="M166" s="249" t="str">
        <f t="shared" ref="M166:BS166" si="19">IF(ISBLANK(M$9),"",M$9)</f>
        <v>K5病棟</v>
      </c>
      <c r="N166" s="249" t="str">
        <f t="shared" si="19"/>
        <v>S4病棟</v>
      </c>
      <c r="O166" s="249" t="str">
        <f t="shared" si="19"/>
        <v>S5病棟</v>
      </c>
      <c r="P166" s="249" t="str">
        <f t="shared" si="19"/>
        <v>地域包括ケア病棟</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79</v>
      </c>
      <c r="J167" s="57"/>
      <c r="K167" s="65"/>
      <c r="L167" s="59" t="str">
        <f t="shared" ref="L167:AQ167" si="20">IF(ISBLANK(L$95),"",L$95)</f>
        <v>慢性期</v>
      </c>
      <c r="M167" s="249" t="str">
        <f t="shared" si="20"/>
        <v>慢性期</v>
      </c>
      <c r="N167" s="249" t="str">
        <f t="shared" si="20"/>
        <v>急性期</v>
      </c>
      <c r="O167" s="249" t="str">
        <f t="shared" si="20"/>
        <v>急性期</v>
      </c>
      <c r="P167" s="249" t="str">
        <f t="shared" si="20"/>
        <v>回復期</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147</v>
      </c>
      <c r="B168" s="96"/>
      <c r="C168" s="281" t="s">
        <v>148</v>
      </c>
      <c r="D168" s="282"/>
      <c r="E168" s="282"/>
      <c r="F168" s="282"/>
      <c r="G168" s="282"/>
      <c r="H168" s="283"/>
      <c r="I168" s="213" t="s">
        <v>149</v>
      </c>
      <c r="J168" s="193" t="s">
        <v>145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150</v>
      </c>
      <c r="B169" s="96"/>
      <c r="C169" s="281" t="s">
        <v>151</v>
      </c>
      <c r="D169" s="282"/>
      <c r="E169" s="282"/>
      <c r="F169" s="282"/>
      <c r="G169" s="282"/>
      <c r="H169" s="283"/>
      <c r="I169" s="100" t="s">
        <v>152</v>
      </c>
      <c r="J169" s="193" t="s">
        <v>145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153</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78</v>
      </c>
      <c r="K175" s="64"/>
      <c r="L175" s="245" t="str">
        <f>IF(ISBLANK(L$9),"",L$9)</f>
        <v>K4病棟</v>
      </c>
      <c r="M175" s="249" t="str">
        <f t="shared" ref="M175:BS175" si="22">IF(ISBLANK(M$9),"",M$9)</f>
        <v>K5病棟</v>
      </c>
      <c r="N175" s="249" t="str">
        <f t="shared" si="22"/>
        <v>S4病棟</v>
      </c>
      <c r="O175" s="249" t="str">
        <f t="shared" si="22"/>
        <v>S5病棟</v>
      </c>
      <c r="P175" s="249" t="str">
        <f t="shared" si="22"/>
        <v>地域包括ケア病棟</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79</v>
      </c>
      <c r="J176" s="57"/>
      <c r="K176" s="65"/>
      <c r="L176" s="59" t="str">
        <f t="shared" ref="L176:AQ176" si="23">IF(ISBLANK(L$95),"",L$95)</f>
        <v>慢性期</v>
      </c>
      <c r="M176" s="249" t="str">
        <f t="shared" si="23"/>
        <v>慢性期</v>
      </c>
      <c r="N176" s="249" t="str">
        <f t="shared" si="23"/>
        <v>急性期</v>
      </c>
      <c r="O176" s="249" t="str">
        <f t="shared" si="23"/>
        <v>急性期</v>
      </c>
      <c r="P176" s="249" t="str">
        <f t="shared" si="23"/>
        <v>回復期</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154</v>
      </c>
      <c r="B177" s="96"/>
      <c r="C177" s="281" t="s">
        <v>155</v>
      </c>
      <c r="D177" s="282"/>
      <c r="E177" s="282"/>
      <c r="F177" s="282"/>
      <c r="G177" s="282"/>
      <c r="H177" s="283"/>
      <c r="I177" s="103" t="s">
        <v>156</v>
      </c>
      <c r="J177" s="193" t="s">
        <v>157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t="s">
        <v>158</v>
      </c>
      <c r="B178" s="96"/>
      <c r="C178" s="281" t="s">
        <v>159</v>
      </c>
      <c r="D178" s="282"/>
      <c r="E178" s="282"/>
      <c r="F178" s="282"/>
      <c r="G178" s="282"/>
      <c r="H178" s="283"/>
      <c r="I178" s="103" t="s">
        <v>160</v>
      </c>
      <c r="J178" s="193" t="s">
        <v>145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t="s">
        <v>161</v>
      </c>
      <c r="B179" s="96"/>
      <c r="C179" s="281" t="s">
        <v>162</v>
      </c>
      <c r="D179" s="282"/>
      <c r="E179" s="282"/>
      <c r="F179" s="282"/>
      <c r="G179" s="282"/>
      <c r="H179" s="283"/>
      <c r="I179" s="103" t="s">
        <v>163</v>
      </c>
      <c r="J179" s="193" t="s">
        <v>145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c r="A180" s="178"/>
      <c r="B180" s="14"/>
      <c r="C180" s="14"/>
      <c r="D180" s="14"/>
      <c r="E180" s="14"/>
      <c r="F180" s="14"/>
      <c r="G180" s="14"/>
      <c r="H180" s="10"/>
      <c r="I180" s="10"/>
      <c r="J180" s="71"/>
      <c r="K180" s="72"/>
      <c r="L180" s="62"/>
      <c r="M180" s="62"/>
      <c r="N180" s="62"/>
      <c r="O180" s="62"/>
      <c r="P180" s="62"/>
      <c r="Q180" s="62"/>
    </row>
    <row r="181" spans="1:71" s="67" customFormat="1">
      <c r="A181" s="178"/>
      <c r="B181" s="68"/>
      <c r="C181" s="52"/>
      <c r="D181" s="52"/>
      <c r="E181" s="52"/>
      <c r="F181" s="52"/>
      <c r="G181" s="52"/>
      <c r="H181" s="75"/>
      <c r="I181" s="75"/>
      <c r="J181" s="71"/>
      <c r="K181" s="72"/>
      <c r="L181" s="73"/>
      <c r="M181" s="73"/>
      <c r="N181" s="73"/>
      <c r="O181" s="73"/>
      <c r="P181" s="73"/>
      <c r="Q181" s="73"/>
    </row>
    <row r="182" spans="1:71" s="74" customFormat="1">
      <c r="A182" s="178"/>
      <c r="B182" s="1"/>
      <c r="C182" s="3"/>
      <c r="D182" s="3"/>
      <c r="E182" s="3"/>
      <c r="F182" s="3"/>
      <c r="G182" s="3"/>
      <c r="H182" s="214"/>
      <c r="I182" s="214"/>
      <c r="J182" s="51"/>
      <c r="K182" s="24"/>
      <c r="L182" s="86"/>
      <c r="M182" s="86"/>
      <c r="N182" s="86"/>
      <c r="O182" s="86"/>
      <c r="P182" s="86"/>
      <c r="Q182" s="86"/>
    </row>
    <row r="183" spans="1:71">
      <c r="A183" s="178"/>
      <c r="B183" s="14" t="s">
        <v>164</v>
      </c>
      <c r="C183" s="14"/>
      <c r="D183" s="14"/>
      <c r="E183" s="14"/>
      <c r="F183" s="14"/>
      <c r="G183" s="14"/>
      <c r="H183" s="10"/>
      <c r="I183" s="10"/>
      <c r="J183" s="7"/>
      <c r="L183" s="104"/>
      <c r="M183" s="104"/>
      <c r="N183" s="104"/>
      <c r="O183" s="104"/>
      <c r="P183" s="104"/>
      <c r="Q183" s="104"/>
      <c r="R183" s="8"/>
      <c r="S183" s="8"/>
      <c r="T183" s="8"/>
      <c r="U183" s="8"/>
      <c r="V183" s="8"/>
    </row>
    <row r="184" spans="1:71">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c r="A185" s="178"/>
      <c r="B185" s="14"/>
      <c r="C185" s="3"/>
      <c r="D185" s="3"/>
      <c r="F185" s="3"/>
      <c r="G185" s="3"/>
      <c r="H185" s="214"/>
      <c r="I185" s="214"/>
      <c r="J185" s="63" t="s">
        <v>78</v>
      </c>
      <c r="K185" s="64"/>
      <c r="L185" s="245" t="str">
        <f>IF(ISBLANK(L$9),"",L$9)</f>
        <v>K4病棟</v>
      </c>
      <c r="M185" s="249" t="str">
        <f t="shared" ref="M185:BS185" si="25">IF(ISBLANK(M$9),"",M$9)</f>
        <v>K5病棟</v>
      </c>
      <c r="N185" s="247" t="str">
        <f t="shared" si="25"/>
        <v>S4病棟</v>
      </c>
      <c r="O185" s="247" t="str">
        <f t="shared" si="25"/>
        <v>S5病棟</v>
      </c>
      <c r="P185" s="247" t="str">
        <f t="shared" si="25"/>
        <v>地域包括ケア病棟</v>
      </c>
      <c r="Q185" s="247" t="str">
        <f t="shared" si="25"/>
        <v/>
      </c>
      <c r="R185" s="247" t="str">
        <f t="shared" si="25"/>
        <v/>
      </c>
      <c r="S185" s="247" t="str">
        <f t="shared" si="25"/>
        <v/>
      </c>
      <c r="T185" s="247" t="str">
        <f t="shared" si="25"/>
        <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c r="A186" s="178"/>
      <c r="B186" s="1"/>
      <c r="C186" s="52"/>
      <c r="D186" s="3"/>
      <c r="F186" s="3"/>
      <c r="G186" s="3"/>
      <c r="H186" s="214"/>
      <c r="I186" s="56" t="s">
        <v>79</v>
      </c>
      <c r="J186" s="57"/>
      <c r="K186" s="65"/>
      <c r="L186" s="59" t="str">
        <f>IF(ISBLANK(L$95),"",L$95)</f>
        <v>慢性期</v>
      </c>
      <c r="M186" s="250" t="str">
        <f t="shared" ref="M186:BS186" si="26">IF(ISBLANK(M$95),"",M$95)</f>
        <v>慢性期</v>
      </c>
      <c r="N186" s="59" t="str">
        <f t="shared" si="26"/>
        <v>急性期</v>
      </c>
      <c r="O186" s="59" t="str">
        <f t="shared" si="26"/>
        <v>急性期</v>
      </c>
      <c r="P186" s="59" t="str">
        <f t="shared" si="26"/>
        <v>回復期</v>
      </c>
      <c r="Q186" s="59" t="str">
        <f t="shared" si="26"/>
        <v/>
      </c>
      <c r="R186" s="59" t="str">
        <f t="shared" si="26"/>
        <v/>
      </c>
      <c r="S186" s="59" t="str">
        <f t="shared" si="26"/>
        <v/>
      </c>
      <c r="T186" s="59" t="str">
        <f t="shared" si="26"/>
        <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c r="A187" s="179" t="s">
        <v>165</v>
      </c>
      <c r="B187" s="68"/>
      <c r="C187" s="339" t="s">
        <v>166</v>
      </c>
      <c r="D187" s="341"/>
      <c r="E187" s="341"/>
      <c r="F187" s="341"/>
      <c r="G187" s="339" t="s">
        <v>167</v>
      </c>
      <c r="H187" s="339"/>
      <c r="I187" s="380" t="s">
        <v>168</v>
      </c>
      <c r="J187" s="198">
        <v>28</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c r="A188" s="179" t="s">
        <v>165</v>
      </c>
      <c r="B188" s="68"/>
      <c r="C188" s="341"/>
      <c r="D188" s="341"/>
      <c r="E188" s="341"/>
      <c r="F188" s="341"/>
      <c r="G188" s="339" t="s">
        <v>169</v>
      </c>
      <c r="H188" s="339"/>
      <c r="I188" s="381"/>
      <c r="J188" s="199">
        <v>3.7</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c r="A189" s="179" t="s">
        <v>170</v>
      </c>
      <c r="B189" s="68"/>
      <c r="C189" s="339" t="s">
        <v>171</v>
      </c>
      <c r="D189" s="341"/>
      <c r="E189" s="341"/>
      <c r="F189" s="341"/>
      <c r="G189" s="339" t="s">
        <v>167</v>
      </c>
      <c r="H189" s="339"/>
      <c r="I189" s="381"/>
      <c r="J189" s="198">
        <v>1</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170</v>
      </c>
      <c r="B190" s="68"/>
      <c r="C190" s="341"/>
      <c r="D190" s="341"/>
      <c r="E190" s="341"/>
      <c r="F190" s="341"/>
      <c r="G190" s="339" t="s">
        <v>169</v>
      </c>
      <c r="H190" s="339"/>
      <c r="I190" s="381"/>
      <c r="J190" s="199">
        <v>0.1</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83" t="s">
        <v>172</v>
      </c>
      <c r="B191" s="97"/>
      <c r="C191" s="339" t="s">
        <v>173</v>
      </c>
      <c r="D191" s="339"/>
      <c r="E191" s="339"/>
      <c r="F191" s="339"/>
      <c r="G191" s="339" t="s">
        <v>167</v>
      </c>
      <c r="H191" s="339"/>
      <c r="I191" s="381"/>
      <c r="J191" s="198">
        <f>IF(SUM(L191:BS191)=0,IF(COUNTIF(L191:BS191,"未確認")&gt;0,"未確認",IF(COUNTIF(L191:BS191,"~*")&gt;0,"*",SUM(L191:BS191))),SUM(L191:BS191))</f>
        <v>135</v>
      </c>
      <c r="K191" s="66" t="str">
        <f t="shared" si="27"/>
        <v/>
      </c>
      <c r="L191" s="108">
        <v>26</v>
      </c>
      <c r="M191" s="255">
        <v>26</v>
      </c>
      <c r="N191" s="255">
        <v>28</v>
      </c>
      <c r="O191" s="255">
        <v>29</v>
      </c>
      <c r="P191" s="255">
        <v>26</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c r="A192" s="183" t="s">
        <v>172</v>
      </c>
      <c r="B192" s="97"/>
      <c r="C192" s="339"/>
      <c r="D192" s="339"/>
      <c r="E192" s="339"/>
      <c r="F192" s="339"/>
      <c r="G192" s="339" t="s">
        <v>169</v>
      </c>
      <c r="H192" s="339"/>
      <c r="I192" s="381"/>
      <c r="J192" s="198">
        <f t="shared" ref="J192:J214" si="28">IF(SUM(L192:BS192)=0,IF(COUNTIF(L192:BS192,"未確認")&gt;0,"未確認",IF(COUNTIF(L192:BS192,"~*")&gt;0,"*",SUM(L192:BS192))),SUM(L192:BS192))</f>
        <v>0</v>
      </c>
      <c r="K192" s="66" t="str">
        <f t="shared" si="27"/>
        <v/>
      </c>
      <c r="L192" s="109">
        <v>0</v>
      </c>
      <c r="M192" s="255">
        <v>0</v>
      </c>
      <c r="N192" s="255">
        <v>0</v>
      </c>
      <c r="O192" s="255">
        <v>0</v>
      </c>
      <c r="P192" s="255">
        <v>0</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c r="A193" s="183" t="s">
        <v>174</v>
      </c>
      <c r="B193" s="97"/>
      <c r="C193" s="339" t="s">
        <v>175</v>
      </c>
      <c r="D193" s="340"/>
      <c r="E193" s="340"/>
      <c r="F193" s="340"/>
      <c r="G193" s="339" t="s">
        <v>167</v>
      </c>
      <c r="H193" s="339"/>
      <c r="I193" s="381"/>
      <c r="J193" s="198">
        <f t="shared" si="28"/>
        <v>7</v>
      </c>
      <c r="K193" s="66" t="str">
        <f t="shared" si="27"/>
        <v/>
      </c>
      <c r="L193" s="108">
        <v>1</v>
      </c>
      <c r="M193" s="255">
        <v>1</v>
      </c>
      <c r="N193" s="255">
        <v>3</v>
      </c>
      <c r="O193" s="255">
        <v>1</v>
      </c>
      <c r="P193" s="255">
        <v>1</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174</v>
      </c>
      <c r="B194" s="97"/>
      <c r="C194" s="340"/>
      <c r="D194" s="340"/>
      <c r="E194" s="340"/>
      <c r="F194" s="340"/>
      <c r="G194" s="339" t="s">
        <v>169</v>
      </c>
      <c r="H194" s="339"/>
      <c r="I194" s="381"/>
      <c r="J194" s="198">
        <f t="shared" si="28"/>
        <v>0</v>
      </c>
      <c r="K194" s="66" t="str">
        <f t="shared" si="27"/>
        <v/>
      </c>
      <c r="L194" s="109">
        <v>0</v>
      </c>
      <c r="M194" s="255">
        <v>0</v>
      </c>
      <c r="N194" s="255">
        <v>0</v>
      </c>
      <c r="O194" s="255">
        <v>0</v>
      </c>
      <c r="P194" s="255">
        <v>0</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c r="A195" s="183" t="s">
        <v>176</v>
      </c>
      <c r="B195" s="97"/>
      <c r="C195" s="339" t="s">
        <v>177</v>
      </c>
      <c r="D195" s="340"/>
      <c r="E195" s="340"/>
      <c r="F195" s="340"/>
      <c r="G195" s="339" t="s">
        <v>167</v>
      </c>
      <c r="H195" s="339"/>
      <c r="I195" s="381"/>
      <c r="J195" s="198">
        <f t="shared" si="28"/>
        <v>40</v>
      </c>
      <c r="K195" s="66" t="str">
        <f t="shared" si="27"/>
        <v/>
      </c>
      <c r="L195" s="108">
        <v>8</v>
      </c>
      <c r="M195" s="255">
        <v>8</v>
      </c>
      <c r="N195" s="255">
        <v>6</v>
      </c>
      <c r="O195" s="255">
        <v>7</v>
      </c>
      <c r="P195" s="255">
        <v>11</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176</v>
      </c>
      <c r="B196" s="97"/>
      <c r="C196" s="340"/>
      <c r="D196" s="340"/>
      <c r="E196" s="340"/>
      <c r="F196" s="340"/>
      <c r="G196" s="339" t="s">
        <v>169</v>
      </c>
      <c r="H196" s="339"/>
      <c r="I196" s="381"/>
      <c r="J196" s="198">
        <f t="shared" si="28"/>
        <v>0</v>
      </c>
      <c r="K196" s="66" t="str">
        <f t="shared" si="27"/>
        <v/>
      </c>
      <c r="L196" s="109">
        <v>0</v>
      </c>
      <c r="M196" s="255">
        <v>0</v>
      </c>
      <c r="N196" s="255">
        <v>0</v>
      </c>
      <c r="O196" s="255">
        <v>0</v>
      </c>
      <c r="P196" s="255">
        <v>0</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c r="A197" s="183" t="s">
        <v>178</v>
      </c>
      <c r="B197" s="97"/>
      <c r="C197" s="339" t="s">
        <v>179</v>
      </c>
      <c r="D197" s="340"/>
      <c r="E197" s="340"/>
      <c r="F197" s="340"/>
      <c r="G197" s="339" t="s">
        <v>167</v>
      </c>
      <c r="H197" s="339"/>
      <c r="I197" s="381"/>
      <c r="J197" s="198">
        <f t="shared" si="28"/>
        <v>11</v>
      </c>
      <c r="K197" s="66" t="str">
        <f t="shared" si="27"/>
        <v/>
      </c>
      <c r="L197" s="108">
        <v>0</v>
      </c>
      <c r="M197" s="255">
        <v>0</v>
      </c>
      <c r="N197" s="255">
        <v>11</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178</v>
      </c>
      <c r="B198" s="68"/>
      <c r="C198" s="340"/>
      <c r="D198" s="340"/>
      <c r="E198" s="340"/>
      <c r="F198" s="340"/>
      <c r="G198" s="339" t="s">
        <v>169</v>
      </c>
      <c r="H198" s="339"/>
      <c r="I198" s="381"/>
      <c r="J198" s="198">
        <f t="shared" si="28"/>
        <v>0.7</v>
      </c>
      <c r="K198" s="66" t="str">
        <f t="shared" si="27"/>
        <v/>
      </c>
      <c r="L198" s="109">
        <v>0</v>
      </c>
      <c r="M198" s="255">
        <v>0</v>
      </c>
      <c r="N198" s="255">
        <v>0.7</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c r="A199" s="183" t="s">
        <v>180</v>
      </c>
      <c r="B199" s="68"/>
      <c r="C199" s="339" t="s">
        <v>181</v>
      </c>
      <c r="D199" s="340"/>
      <c r="E199" s="340"/>
      <c r="F199" s="340"/>
      <c r="G199" s="339" t="s">
        <v>167</v>
      </c>
      <c r="H199" s="339"/>
      <c r="I199" s="381"/>
      <c r="J199" s="198">
        <f t="shared" si="28"/>
        <v>1</v>
      </c>
      <c r="K199" s="66" t="str">
        <f t="shared" si="27"/>
        <v/>
      </c>
      <c r="L199" s="108">
        <v>0</v>
      </c>
      <c r="M199" s="255">
        <v>0</v>
      </c>
      <c r="N199" s="255">
        <v>0</v>
      </c>
      <c r="O199" s="255">
        <v>0</v>
      </c>
      <c r="P199" s="255">
        <v>1</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180</v>
      </c>
      <c r="B200" s="68"/>
      <c r="C200" s="340"/>
      <c r="D200" s="340"/>
      <c r="E200" s="340"/>
      <c r="F200" s="340"/>
      <c r="G200" s="339" t="s">
        <v>169</v>
      </c>
      <c r="H200" s="339"/>
      <c r="I200" s="381"/>
      <c r="J200" s="198">
        <f t="shared" si="28"/>
        <v>0</v>
      </c>
      <c r="K200" s="66" t="str">
        <f t="shared" si="27"/>
        <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c r="A201" s="183" t="s">
        <v>182</v>
      </c>
      <c r="B201" s="68"/>
      <c r="C201" s="339" t="s">
        <v>183</v>
      </c>
      <c r="D201" s="340"/>
      <c r="E201" s="340"/>
      <c r="F201" s="340"/>
      <c r="G201" s="339" t="s">
        <v>167</v>
      </c>
      <c r="H201" s="339"/>
      <c r="I201" s="381"/>
      <c r="J201" s="198">
        <f t="shared" si="28"/>
        <v>0</v>
      </c>
      <c r="K201" s="66" t="str">
        <f t="shared" si="27"/>
        <v/>
      </c>
      <c r="L201" s="108">
        <v>0</v>
      </c>
      <c r="M201" s="255">
        <v>0</v>
      </c>
      <c r="N201" s="255">
        <v>0</v>
      </c>
      <c r="O201" s="255">
        <v>0</v>
      </c>
      <c r="P201" s="255">
        <v>0</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182</v>
      </c>
      <c r="B202" s="68"/>
      <c r="C202" s="340"/>
      <c r="D202" s="340"/>
      <c r="E202" s="340"/>
      <c r="F202" s="340"/>
      <c r="G202" s="339" t="s">
        <v>169</v>
      </c>
      <c r="H202" s="339"/>
      <c r="I202" s="381"/>
      <c r="J202" s="198">
        <f t="shared" si="28"/>
        <v>0</v>
      </c>
      <c r="K202" s="66" t="str">
        <f t="shared" si="27"/>
        <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c r="A203" s="183" t="s">
        <v>184</v>
      </c>
      <c r="B203" s="68"/>
      <c r="C203" s="339" t="s">
        <v>185</v>
      </c>
      <c r="D203" s="340"/>
      <c r="E203" s="340"/>
      <c r="F203" s="340"/>
      <c r="G203" s="339" t="s">
        <v>167</v>
      </c>
      <c r="H203" s="339"/>
      <c r="I203" s="381"/>
      <c r="J203" s="198">
        <f t="shared" si="28"/>
        <v>0</v>
      </c>
      <c r="K203" s="66" t="str">
        <f t="shared" si="27"/>
        <v/>
      </c>
      <c r="L203" s="108">
        <v>0</v>
      </c>
      <c r="M203" s="255">
        <v>0</v>
      </c>
      <c r="N203" s="255">
        <v>0</v>
      </c>
      <c r="O203" s="255">
        <v>0</v>
      </c>
      <c r="P203" s="255">
        <v>0</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184</v>
      </c>
      <c r="B204" s="68"/>
      <c r="C204" s="340"/>
      <c r="D204" s="340"/>
      <c r="E204" s="340"/>
      <c r="F204" s="340"/>
      <c r="G204" s="339" t="s">
        <v>169</v>
      </c>
      <c r="H204" s="339"/>
      <c r="I204" s="381"/>
      <c r="J204" s="198">
        <f t="shared" si="28"/>
        <v>0</v>
      </c>
      <c r="K204" s="66" t="str">
        <f t="shared" si="27"/>
        <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c r="A205" s="183" t="s">
        <v>186</v>
      </c>
      <c r="B205" s="68"/>
      <c r="C205" s="339" t="s">
        <v>187</v>
      </c>
      <c r="D205" s="340"/>
      <c r="E205" s="340"/>
      <c r="F205" s="340"/>
      <c r="G205" s="339" t="s">
        <v>167</v>
      </c>
      <c r="H205" s="339"/>
      <c r="I205" s="381"/>
      <c r="J205" s="198">
        <f t="shared" si="28"/>
        <v>0</v>
      </c>
      <c r="K205" s="66" t="str">
        <f t="shared" si="27"/>
        <v/>
      </c>
      <c r="L205" s="108">
        <v>0</v>
      </c>
      <c r="M205" s="255">
        <v>0</v>
      </c>
      <c r="N205" s="255">
        <v>0</v>
      </c>
      <c r="O205" s="255">
        <v>0</v>
      </c>
      <c r="P205" s="255">
        <v>0</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186</v>
      </c>
      <c r="B206" s="68"/>
      <c r="C206" s="340"/>
      <c r="D206" s="340"/>
      <c r="E206" s="340"/>
      <c r="F206" s="340"/>
      <c r="G206" s="339" t="s">
        <v>169</v>
      </c>
      <c r="H206" s="339"/>
      <c r="I206" s="381"/>
      <c r="J206" s="198">
        <f t="shared" si="28"/>
        <v>0</v>
      </c>
      <c r="K206" s="66" t="str">
        <f t="shared" si="27"/>
        <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c r="A207" s="179" t="s">
        <v>188</v>
      </c>
      <c r="B207" s="68"/>
      <c r="C207" s="339" t="s">
        <v>189</v>
      </c>
      <c r="D207" s="341"/>
      <c r="E207" s="341"/>
      <c r="F207" s="341"/>
      <c r="G207" s="339" t="s">
        <v>167</v>
      </c>
      <c r="H207" s="339"/>
      <c r="I207" s="381"/>
      <c r="J207" s="198">
        <v>10</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c r="A208" s="179" t="s">
        <v>188</v>
      </c>
      <c r="B208" s="68"/>
      <c r="C208" s="341"/>
      <c r="D208" s="341"/>
      <c r="E208" s="341"/>
      <c r="F208" s="341"/>
      <c r="G208" s="339" t="s">
        <v>169</v>
      </c>
      <c r="H208" s="339"/>
      <c r="I208" s="381"/>
      <c r="J208" s="198">
        <v>0</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190</v>
      </c>
      <c r="B209" s="68"/>
      <c r="C209" s="339" t="s">
        <v>191</v>
      </c>
      <c r="D209" s="341"/>
      <c r="E209" s="341"/>
      <c r="F209" s="341"/>
      <c r="G209" s="339" t="s">
        <v>167</v>
      </c>
      <c r="H209" s="339"/>
      <c r="I209" s="381"/>
      <c r="J209" s="198">
        <v>13</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190</v>
      </c>
      <c r="B210" s="68"/>
      <c r="C210" s="341"/>
      <c r="D210" s="341"/>
      <c r="E210" s="341"/>
      <c r="F210" s="341"/>
      <c r="G210" s="339" t="s">
        <v>169</v>
      </c>
      <c r="H210" s="339"/>
      <c r="I210" s="381"/>
      <c r="J210" s="198">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83" t="s">
        <v>192</v>
      </c>
      <c r="B211" s="68"/>
      <c r="C211" s="339" t="s">
        <v>193</v>
      </c>
      <c r="D211" s="340"/>
      <c r="E211" s="340"/>
      <c r="F211" s="340"/>
      <c r="G211" s="339" t="s">
        <v>167</v>
      </c>
      <c r="H211" s="339"/>
      <c r="I211" s="381"/>
      <c r="J211" s="198">
        <f t="shared" si="28"/>
        <v>0</v>
      </c>
      <c r="K211" s="66" t="str">
        <f t="shared" si="27"/>
        <v/>
      </c>
      <c r="L211" s="108">
        <v>0</v>
      </c>
      <c r="M211" s="255">
        <v>0</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c r="A212" s="183" t="s">
        <v>192</v>
      </c>
      <c r="B212" s="68"/>
      <c r="C212" s="340"/>
      <c r="D212" s="340"/>
      <c r="E212" s="340"/>
      <c r="F212" s="340"/>
      <c r="G212" s="339" t="s">
        <v>169</v>
      </c>
      <c r="H212" s="339"/>
      <c r="I212" s="381"/>
      <c r="J212" s="198">
        <f t="shared" si="28"/>
        <v>0</v>
      </c>
      <c r="K212" s="66" t="str">
        <f t="shared" si="27"/>
        <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c r="A213" s="183" t="s">
        <v>194</v>
      </c>
      <c r="B213" s="68"/>
      <c r="C213" s="339" t="s">
        <v>195</v>
      </c>
      <c r="D213" s="341"/>
      <c r="E213" s="341"/>
      <c r="F213" s="341"/>
      <c r="G213" s="339" t="s">
        <v>167</v>
      </c>
      <c r="H213" s="339"/>
      <c r="I213" s="381"/>
      <c r="J213" s="198">
        <f t="shared" si="28"/>
        <v>0</v>
      </c>
      <c r="K213" s="66" t="str">
        <f t="shared" si="27"/>
        <v/>
      </c>
      <c r="L213" s="108">
        <v>0</v>
      </c>
      <c r="M213" s="255">
        <v>0</v>
      </c>
      <c r="N213" s="255">
        <v>0</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194</v>
      </c>
      <c r="B214" s="68"/>
      <c r="C214" s="341"/>
      <c r="D214" s="341"/>
      <c r="E214" s="341"/>
      <c r="F214" s="341"/>
      <c r="G214" s="339" t="s">
        <v>169</v>
      </c>
      <c r="H214" s="339"/>
      <c r="I214" s="382"/>
      <c r="J214" s="198">
        <f t="shared" si="28"/>
        <v>0</v>
      </c>
      <c r="K214" s="66" t="str">
        <f t="shared" si="27"/>
        <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c r="A217" s="178"/>
      <c r="B217" s="14"/>
      <c r="C217" s="3"/>
      <c r="D217" s="3"/>
      <c r="F217" s="3"/>
      <c r="G217" s="3"/>
      <c r="H217" s="214"/>
      <c r="I217" s="214"/>
      <c r="J217" s="63" t="s">
        <v>78</v>
      </c>
      <c r="K217" s="64"/>
      <c r="L217" s="211" t="s">
        <v>196</v>
      </c>
      <c r="M217" s="8"/>
      <c r="N217" s="8"/>
      <c r="O217" s="104"/>
      <c r="P217" s="104"/>
      <c r="Q217" s="104"/>
      <c r="R217" s="104"/>
      <c r="S217" s="104"/>
      <c r="T217" s="104"/>
      <c r="U217" s="104"/>
      <c r="V217" s="104"/>
    </row>
    <row r="218" spans="1:71" ht="20.25" customHeight="1">
      <c r="A218" s="178"/>
      <c r="B218" s="1"/>
      <c r="C218" s="52"/>
      <c r="D218" s="3"/>
      <c r="F218" s="3"/>
      <c r="G218" s="3"/>
      <c r="H218" s="214"/>
      <c r="I218" s="56" t="s">
        <v>79</v>
      </c>
      <c r="J218" s="57"/>
      <c r="K218" s="65"/>
      <c r="L218" s="111" t="s">
        <v>197</v>
      </c>
      <c r="M218" s="211" t="s">
        <v>198</v>
      </c>
      <c r="N218" s="211" t="s">
        <v>199</v>
      </c>
      <c r="O218" s="104"/>
      <c r="P218" s="104"/>
      <c r="Q218" s="104"/>
      <c r="R218" s="104"/>
      <c r="S218" s="104"/>
      <c r="T218" s="104"/>
      <c r="U218" s="104"/>
      <c r="V218" s="8"/>
    </row>
    <row r="219" spans="1:71" s="67" customFormat="1" ht="34.5" customHeight="1">
      <c r="A219" s="183" t="s">
        <v>200</v>
      </c>
      <c r="B219" s="97"/>
      <c r="C219" s="339" t="s">
        <v>173</v>
      </c>
      <c r="D219" s="339"/>
      <c r="E219" s="339"/>
      <c r="F219" s="339"/>
      <c r="G219" s="281" t="s">
        <v>167</v>
      </c>
      <c r="H219" s="283"/>
      <c r="I219" s="374" t="s">
        <v>201</v>
      </c>
      <c r="J219" s="112"/>
      <c r="K219" s="113"/>
      <c r="L219" s="108">
        <v>5</v>
      </c>
      <c r="M219" s="108">
        <v>16</v>
      </c>
      <c r="N219" s="108">
        <v>21</v>
      </c>
      <c r="O219" s="104"/>
      <c r="P219" s="104"/>
      <c r="Q219" s="104"/>
      <c r="R219" s="104"/>
      <c r="S219" s="104"/>
      <c r="T219" s="104"/>
      <c r="U219" s="104"/>
    </row>
    <row r="220" spans="1:71" s="67" customFormat="1" ht="34.5" customHeight="1">
      <c r="A220" s="183" t="s">
        <v>200</v>
      </c>
      <c r="B220" s="97"/>
      <c r="C220" s="339"/>
      <c r="D220" s="339"/>
      <c r="E220" s="339"/>
      <c r="F220" s="339"/>
      <c r="G220" s="281" t="s">
        <v>169</v>
      </c>
      <c r="H220" s="283"/>
      <c r="I220" s="375"/>
      <c r="J220" s="112"/>
      <c r="K220" s="114"/>
      <c r="L220" s="109">
        <v>0</v>
      </c>
      <c r="M220" s="109">
        <v>1.8</v>
      </c>
      <c r="N220" s="109">
        <v>0</v>
      </c>
      <c r="O220" s="104"/>
      <c r="P220" s="104"/>
      <c r="Q220" s="104"/>
      <c r="R220" s="104"/>
      <c r="S220" s="104"/>
      <c r="T220" s="104"/>
      <c r="U220" s="104"/>
    </row>
    <row r="221" spans="1:71" s="67" customFormat="1" ht="34.5" customHeight="1">
      <c r="A221" s="183" t="s">
        <v>202</v>
      </c>
      <c r="B221" s="97"/>
      <c r="C221" s="339" t="s">
        <v>175</v>
      </c>
      <c r="D221" s="340"/>
      <c r="E221" s="340"/>
      <c r="F221" s="340"/>
      <c r="G221" s="281" t="s">
        <v>167</v>
      </c>
      <c r="H221" s="283"/>
      <c r="I221" s="375"/>
      <c r="J221" s="112"/>
      <c r="K221" s="113"/>
      <c r="L221" s="108">
        <v>1</v>
      </c>
      <c r="M221" s="108">
        <v>0</v>
      </c>
      <c r="N221" s="108">
        <v>2</v>
      </c>
      <c r="O221" s="104"/>
      <c r="P221" s="104"/>
      <c r="Q221" s="104"/>
      <c r="R221" s="104"/>
      <c r="S221" s="104"/>
      <c r="T221" s="104"/>
      <c r="U221" s="104"/>
    </row>
    <row r="222" spans="1:71" s="67" customFormat="1" ht="34.5" customHeight="1">
      <c r="A222" s="183" t="s">
        <v>202</v>
      </c>
      <c r="B222" s="97"/>
      <c r="C222" s="340"/>
      <c r="D222" s="340"/>
      <c r="E222" s="340"/>
      <c r="F222" s="340"/>
      <c r="G222" s="281" t="s">
        <v>169</v>
      </c>
      <c r="H222" s="283"/>
      <c r="I222" s="375"/>
      <c r="J222" s="112"/>
      <c r="K222" s="114"/>
      <c r="L222" s="109">
        <v>0</v>
      </c>
      <c r="M222" s="109">
        <v>1.7</v>
      </c>
      <c r="N222" s="109">
        <v>0.4</v>
      </c>
      <c r="O222" s="104"/>
      <c r="P222" s="104"/>
      <c r="Q222" s="104"/>
      <c r="R222" s="104"/>
      <c r="S222" s="104"/>
      <c r="T222" s="104"/>
      <c r="U222" s="104"/>
    </row>
    <row r="223" spans="1:71" s="67" customFormat="1" ht="34.5" customHeight="1">
      <c r="A223" s="183" t="s">
        <v>203</v>
      </c>
      <c r="B223" s="97"/>
      <c r="C223" s="339" t="s">
        <v>177</v>
      </c>
      <c r="D223" s="340"/>
      <c r="E223" s="340"/>
      <c r="F223" s="340"/>
      <c r="G223" s="281" t="s">
        <v>167</v>
      </c>
      <c r="H223" s="283"/>
      <c r="I223" s="375"/>
      <c r="J223" s="112"/>
      <c r="K223" s="113"/>
      <c r="L223" s="108">
        <v>0</v>
      </c>
      <c r="M223" s="108">
        <v>0</v>
      </c>
      <c r="N223" s="108">
        <v>1</v>
      </c>
      <c r="O223" s="104"/>
      <c r="P223" s="104"/>
      <c r="Q223" s="104"/>
      <c r="R223" s="104"/>
      <c r="S223" s="104"/>
      <c r="T223" s="104"/>
      <c r="U223" s="104"/>
    </row>
    <row r="224" spans="1:71" s="67" customFormat="1" ht="34.5" customHeight="1">
      <c r="A224" s="183" t="s">
        <v>203</v>
      </c>
      <c r="B224" s="97"/>
      <c r="C224" s="340"/>
      <c r="D224" s="340"/>
      <c r="E224" s="340"/>
      <c r="F224" s="340"/>
      <c r="G224" s="281" t="s">
        <v>169</v>
      </c>
      <c r="H224" s="283"/>
      <c r="I224" s="375"/>
      <c r="J224" s="112"/>
      <c r="K224" s="114"/>
      <c r="L224" s="109">
        <v>0</v>
      </c>
      <c r="M224" s="109">
        <v>0</v>
      </c>
      <c r="N224" s="109">
        <v>0</v>
      </c>
      <c r="O224" s="104"/>
      <c r="P224" s="104"/>
      <c r="Q224" s="104"/>
      <c r="R224" s="104"/>
      <c r="S224" s="104"/>
      <c r="T224" s="104"/>
      <c r="U224" s="104"/>
    </row>
    <row r="225" spans="1:22" s="67" customFormat="1" ht="34.5" customHeight="1">
      <c r="A225" s="183" t="s">
        <v>204</v>
      </c>
      <c r="B225" s="97"/>
      <c r="C225" s="339" t="s">
        <v>179</v>
      </c>
      <c r="D225" s="340"/>
      <c r="E225" s="340"/>
      <c r="F225" s="340"/>
      <c r="G225" s="281" t="s">
        <v>167</v>
      </c>
      <c r="H225" s="283"/>
      <c r="I225" s="375"/>
      <c r="J225" s="112"/>
      <c r="K225" s="113"/>
      <c r="L225" s="108">
        <v>0</v>
      </c>
      <c r="M225" s="108">
        <v>0</v>
      </c>
      <c r="N225" s="108">
        <v>0</v>
      </c>
      <c r="O225" s="104"/>
      <c r="P225" s="104"/>
      <c r="Q225" s="104"/>
      <c r="R225" s="104"/>
      <c r="S225" s="104"/>
      <c r="T225" s="104"/>
      <c r="U225" s="104"/>
    </row>
    <row r="226" spans="1:22" s="67" customFormat="1" ht="34.5" customHeight="1">
      <c r="A226" s="183" t="s">
        <v>204</v>
      </c>
      <c r="B226" s="68"/>
      <c r="C226" s="340"/>
      <c r="D226" s="340"/>
      <c r="E226" s="340"/>
      <c r="F226" s="340"/>
      <c r="G226" s="281" t="s">
        <v>169</v>
      </c>
      <c r="H226" s="283"/>
      <c r="I226" s="375"/>
      <c r="J226" s="112"/>
      <c r="K226" s="114"/>
      <c r="L226" s="109">
        <v>0</v>
      </c>
      <c r="M226" s="109">
        <v>0</v>
      </c>
      <c r="N226" s="109">
        <v>0</v>
      </c>
      <c r="O226" s="104"/>
      <c r="P226" s="104"/>
      <c r="Q226" s="104"/>
      <c r="R226" s="104"/>
      <c r="S226" s="104"/>
      <c r="T226" s="104"/>
      <c r="U226" s="104"/>
    </row>
    <row r="227" spans="1:22" s="67" customFormat="1" ht="34.5" customHeight="1">
      <c r="A227" s="183" t="s">
        <v>205</v>
      </c>
      <c r="B227" s="68"/>
      <c r="C227" s="339" t="s">
        <v>181</v>
      </c>
      <c r="D227" s="340"/>
      <c r="E227" s="340"/>
      <c r="F227" s="340"/>
      <c r="G227" s="281" t="s">
        <v>167</v>
      </c>
      <c r="H227" s="283"/>
      <c r="I227" s="375"/>
      <c r="J227" s="112"/>
      <c r="K227" s="113"/>
      <c r="L227" s="108">
        <v>0</v>
      </c>
      <c r="M227" s="108">
        <v>0</v>
      </c>
      <c r="N227" s="108">
        <v>16</v>
      </c>
      <c r="O227" s="104"/>
      <c r="P227" s="104"/>
      <c r="Q227" s="104"/>
      <c r="R227" s="104"/>
      <c r="S227" s="104"/>
      <c r="T227" s="104"/>
      <c r="U227" s="104"/>
    </row>
    <row r="228" spans="1:22" s="67" customFormat="1" ht="34.5" customHeight="1">
      <c r="A228" s="183" t="s">
        <v>205</v>
      </c>
      <c r="B228" s="68"/>
      <c r="C228" s="340"/>
      <c r="D228" s="340"/>
      <c r="E228" s="340"/>
      <c r="F228" s="340"/>
      <c r="G228" s="281" t="s">
        <v>169</v>
      </c>
      <c r="H228" s="283"/>
      <c r="I228" s="375"/>
      <c r="J228" s="112"/>
      <c r="K228" s="114"/>
      <c r="L228" s="109">
        <v>0</v>
      </c>
      <c r="M228" s="109">
        <v>0</v>
      </c>
      <c r="N228" s="109">
        <v>0</v>
      </c>
      <c r="O228" s="104"/>
      <c r="P228" s="104"/>
      <c r="Q228" s="104"/>
      <c r="R228" s="104"/>
      <c r="S228" s="104"/>
      <c r="T228" s="104"/>
      <c r="U228" s="104"/>
    </row>
    <row r="229" spans="1:22" s="67" customFormat="1" ht="34.5" customHeight="1">
      <c r="A229" s="183" t="s">
        <v>206</v>
      </c>
      <c r="B229" s="68"/>
      <c r="C229" s="339" t="s">
        <v>183</v>
      </c>
      <c r="D229" s="340"/>
      <c r="E229" s="340"/>
      <c r="F229" s="340"/>
      <c r="G229" s="281" t="s">
        <v>167</v>
      </c>
      <c r="H229" s="283"/>
      <c r="I229" s="375"/>
      <c r="J229" s="112"/>
      <c r="K229" s="113"/>
      <c r="L229" s="108">
        <v>0</v>
      </c>
      <c r="M229" s="108">
        <v>0</v>
      </c>
      <c r="N229" s="108">
        <v>9</v>
      </c>
      <c r="O229" s="104"/>
      <c r="P229" s="104"/>
      <c r="Q229" s="104"/>
      <c r="R229" s="104"/>
      <c r="S229" s="104"/>
      <c r="T229" s="104"/>
      <c r="U229" s="104"/>
    </row>
    <row r="230" spans="1:22" s="67" customFormat="1" ht="34.5" customHeight="1">
      <c r="A230" s="183" t="s">
        <v>206</v>
      </c>
      <c r="B230" s="68"/>
      <c r="C230" s="340"/>
      <c r="D230" s="340"/>
      <c r="E230" s="340"/>
      <c r="F230" s="340"/>
      <c r="G230" s="281" t="s">
        <v>169</v>
      </c>
      <c r="H230" s="283"/>
      <c r="I230" s="375"/>
      <c r="J230" s="112"/>
      <c r="K230" s="114"/>
      <c r="L230" s="109">
        <v>0</v>
      </c>
      <c r="M230" s="109">
        <v>0</v>
      </c>
      <c r="N230" s="109">
        <v>0</v>
      </c>
      <c r="O230" s="104"/>
      <c r="P230" s="104"/>
      <c r="Q230" s="104"/>
      <c r="R230" s="104"/>
      <c r="S230" s="104"/>
      <c r="T230" s="104"/>
      <c r="U230" s="104"/>
    </row>
    <row r="231" spans="1:22" s="67" customFormat="1" ht="34.5" customHeight="1">
      <c r="A231" s="183" t="s">
        <v>207</v>
      </c>
      <c r="B231" s="68"/>
      <c r="C231" s="339" t="s">
        <v>185</v>
      </c>
      <c r="D231" s="340"/>
      <c r="E231" s="340"/>
      <c r="F231" s="340"/>
      <c r="G231" s="281" t="s">
        <v>167</v>
      </c>
      <c r="H231" s="283"/>
      <c r="I231" s="375"/>
      <c r="J231" s="112"/>
      <c r="K231" s="113"/>
      <c r="L231" s="108">
        <v>0</v>
      </c>
      <c r="M231" s="108">
        <v>0</v>
      </c>
      <c r="N231" s="108">
        <v>4</v>
      </c>
      <c r="O231" s="104"/>
      <c r="P231" s="104"/>
      <c r="Q231" s="104"/>
      <c r="R231" s="104"/>
      <c r="S231" s="104"/>
      <c r="T231" s="104"/>
      <c r="U231" s="104"/>
    </row>
    <row r="232" spans="1:22" s="67" customFormat="1" ht="34.5" customHeight="1">
      <c r="A232" s="183" t="s">
        <v>207</v>
      </c>
      <c r="B232" s="68"/>
      <c r="C232" s="340"/>
      <c r="D232" s="340"/>
      <c r="E232" s="340"/>
      <c r="F232" s="340"/>
      <c r="G232" s="281" t="s">
        <v>169</v>
      </c>
      <c r="H232" s="283"/>
      <c r="I232" s="375"/>
      <c r="J232" s="112"/>
      <c r="K232" s="114"/>
      <c r="L232" s="109">
        <v>0</v>
      </c>
      <c r="M232" s="109">
        <v>0</v>
      </c>
      <c r="N232" s="109">
        <v>0</v>
      </c>
      <c r="O232" s="104"/>
      <c r="P232" s="104"/>
      <c r="Q232" s="104"/>
      <c r="R232" s="104"/>
      <c r="S232" s="104"/>
      <c r="T232" s="104"/>
      <c r="U232" s="104"/>
    </row>
    <row r="233" spans="1:22" s="67" customFormat="1" ht="34.5" customHeight="1">
      <c r="A233" s="183" t="s">
        <v>208</v>
      </c>
      <c r="B233" s="68"/>
      <c r="C233" s="339" t="s">
        <v>187</v>
      </c>
      <c r="D233" s="340"/>
      <c r="E233" s="340"/>
      <c r="F233" s="340"/>
      <c r="G233" s="281" t="s">
        <v>167</v>
      </c>
      <c r="H233" s="283"/>
      <c r="I233" s="375"/>
      <c r="J233" s="112"/>
      <c r="K233" s="113"/>
      <c r="L233" s="108">
        <v>0</v>
      </c>
      <c r="M233" s="108">
        <v>0</v>
      </c>
      <c r="N233" s="108">
        <v>13</v>
      </c>
      <c r="O233" s="104"/>
      <c r="P233" s="104"/>
      <c r="Q233" s="104"/>
      <c r="R233" s="104"/>
      <c r="S233" s="104"/>
      <c r="T233" s="104"/>
      <c r="U233" s="104"/>
    </row>
    <row r="234" spans="1:22" s="67" customFormat="1" ht="34.5" customHeight="1">
      <c r="A234" s="183" t="s">
        <v>208</v>
      </c>
      <c r="B234" s="68"/>
      <c r="C234" s="340"/>
      <c r="D234" s="340"/>
      <c r="E234" s="340"/>
      <c r="F234" s="340"/>
      <c r="G234" s="281" t="s">
        <v>169</v>
      </c>
      <c r="H234" s="283"/>
      <c r="I234" s="375"/>
      <c r="J234" s="112"/>
      <c r="K234" s="114"/>
      <c r="L234" s="109">
        <v>0</v>
      </c>
      <c r="M234" s="109">
        <v>0</v>
      </c>
      <c r="N234" s="109">
        <v>0</v>
      </c>
      <c r="O234" s="104"/>
      <c r="P234" s="104"/>
      <c r="Q234" s="104"/>
      <c r="R234" s="104"/>
      <c r="S234" s="104"/>
      <c r="T234" s="104"/>
      <c r="U234" s="104"/>
    </row>
    <row r="235" spans="1:22" s="67" customFormat="1" ht="34.5" customHeight="1">
      <c r="A235" s="183" t="s">
        <v>209</v>
      </c>
      <c r="B235" s="68"/>
      <c r="C235" s="339" t="s">
        <v>193</v>
      </c>
      <c r="D235" s="340"/>
      <c r="E235" s="340"/>
      <c r="F235" s="340"/>
      <c r="G235" s="281" t="s">
        <v>167</v>
      </c>
      <c r="H235" s="283"/>
      <c r="I235" s="375"/>
      <c r="J235" s="112"/>
      <c r="K235" s="113"/>
      <c r="L235" s="108">
        <v>0</v>
      </c>
      <c r="M235" s="108">
        <v>0</v>
      </c>
      <c r="N235" s="108">
        <v>14</v>
      </c>
      <c r="O235" s="104"/>
      <c r="P235" s="104"/>
      <c r="Q235" s="104"/>
      <c r="R235" s="104"/>
      <c r="S235" s="104"/>
      <c r="T235" s="104"/>
      <c r="U235" s="104"/>
    </row>
    <row r="236" spans="1:22" s="67" customFormat="1" ht="34.5" customHeight="1">
      <c r="A236" s="183" t="s">
        <v>209</v>
      </c>
      <c r="B236" s="68"/>
      <c r="C236" s="340"/>
      <c r="D236" s="340"/>
      <c r="E236" s="340"/>
      <c r="F236" s="340"/>
      <c r="G236" s="281" t="s">
        <v>169</v>
      </c>
      <c r="H236" s="283"/>
      <c r="I236" s="375"/>
      <c r="J236" s="112"/>
      <c r="K236" s="114"/>
      <c r="L236" s="109">
        <v>0</v>
      </c>
      <c r="M236" s="109">
        <v>0</v>
      </c>
      <c r="N236" s="109">
        <v>0</v>
      </c>
      <c r="O236" s="104"/>
      <c r="P236" s="104"/>
      <c r="Q236" s="104"/>
      <c r="R236" s="104"/>
      <c r="S236" s="104"/>
      <c r="T236" s="104"/>
      <c r="U236" s="104"/>
    </row>
    <row r="237" spans="1:22" s="67" customFormat="1" ht="34.5" customHeight="1">
      <c r="A237" s="183" t="s">
        <v>210</v>
      </c>
      <c r="B237" s="68"/>
      <c r="C237" s="339" t="s">
        <v>195</v>
      </c>
      <c r="D237" s="341"/>
      <c r="E237" s="341"/>
      <c r="F237" s="341"/>
      <c r="G237" s="281" t="s">
        <v>167</v>
      </c>
      <c r="H237" s="283"/>
      <c r="I237" s="375"/>
      <c r="J237" s="112"/>
      <c r="K237" s="115"/>
      <c r="L237" s="108">
        <v>0</v>
      </c>
      <c r="M237" s="108">
        <v>0</v>
      </c>
      <c r="N237" s="108">
        <v>3</v>
      </c>
      <c r="O237" s="104"/>
      <c r="P237" s="104"/>
      <c r="Q237" s="104"/>
      <c r="R237" s="104"/>
      <c r="S237" s="104"/>
      <c r="T237" s="104"/>
      <c r="U237" s="104"/>
    </row>
    <row r="238" spans="1:22" s="67" customFormat="1" ht="34.5" customHeight="1">
      <c r="A238" s="183" t="s">
        <v>210</v>
      </c>
      <c r="B238" s="68"/>
      <c r="C238" s="341"/>
      <c r="D238" s="341"/>
      <c r="E238" s="341"/>
      <c r="F238" s="341"/>
      <c r="G238" s="281" t="s">
        <v>169</v>
      </c>
      <c r="H238" s="283"/>
      <c r="I238" s="376"/>
      <c r="J238" s="116"/>
      <c r="K238" s="117"/>
      <c r="L238" s="109">
        <v>0</v>
      </c>
      <c r="M238" s="109">
        <v>0</v>
      </c>
      <c r="N238" s="109">
        <v>0</v>
      </c>
      <c r="O238" s="104"/>
      <c r="P238" s="104"/>
      <c r="Q238" s="104"/>
      <c r="R238" s="104"/>
      <c r="S238" s="104"/>
      <c r="T238" s="104"/>
      <c r="U238" s="104"/>
    </row>
    <row r="239" spans="1:22"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c r="A242" s="178"/>
      <c r="B242" s="14" t="s">
        <v>211</v>
      </c>
      <c r="C242" s="14"/>
      <c r="D242" s="14"/>
      <c r="E242" s="14"/>
      <c r="F242" s="14"/>
      <c r="G242" s="14"/>
      <c r="H242" s="10"/>
      <c r="I242" s="10"/>
      <c r="J242" s="86"/>
      <c r="K242" s="24"/>
      <c r="L242" s="86"/>
      <c r="M242" s="86"/>
      <c r="N242" s="86"/>
      <c r="O242" s="86"/>
      <c r="P242" s="86"/>
      <c r="Q242" s="86"/>
      <c r="R242" s="86"/>
      <c r="S242" s="86"/>
      <c r="T242" s="86"/>
      <c r="U242" s="86"/>
      <c r="V242" s="86"/>
    </row>
    <row r="243" spans="1:71">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c r="A244" s="178"/>
      <c r="B244" s="14"/>
      <c r="C244" s="3"/>
      <c r="D244" s="3"/>
      <c r="F244" s="3"/>
      <c r="G244" s="3"/>
      <c r="H244" s="214"/>
      <c r="I244" s="214"/>
      <c r="J244" s="63" t="s">
        <v>78</v>
      </c>
      <c r="K244" s="64"/>
      <c r="L244" s="245" t="str">
        <f>IF(ISBLANK(L$9),"",L$9)</f>
        <v>K4病棟</v>
      </c>
      <c r="M244" s="249" t="str">
        <f t="shared" ref="M244:BS244" si="29">IF(ISBLANK(M$9),"",M$9)</f>
        <v>K5病棟</v>
      </c>
      <c r="N244" s="249" t="str">
        <f t="shared" si="29"/>
        <v>S4病棟</v>
      </c>
      <c r="O244" s="249" t="str">
        <f t="shared" si="29"/>
        <v>S5病棟</v>
      </c>
      <c r="P244" s="249" t="str">
        <f t="shared" si="29"/>
        <v>地域包括ケア病棟</v>
      </c>
      <c r="Q244" s="249" t="str">
        <f t="shared" si="29"/>
        <v/>
      </c>
      <c r="R244" s="249" t="str">
        <f t="shared" si="29"/>
        <v/>
      </c>
      <c r="S244" s="249" t="str">
        <f t="shared" si="29"/>
        <v/>
      </c>
      <c r="T244" s="249" t="str">
        <f t="shared" si="29"/>
        <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c r="A245" s="178"/>
      <c r="B245" s="1"/>
      <c r="C245" s="52"/>
      <c r="D245" s="3"/>
      <c r="F245" s="3"/>
      <c r="G245" s="3"/>
      <c r="H245" s="214"/>
      <c r="I245" s="56" t="s">
        <v>79</v>
      </c>
      <c r="J245" s="57"/>
      <c r="K245" s="65"/>
      <c r="L245" s="59" t="str">
        <f t="shared" ref="L245:AQ245" si="30">IF(ISBLANK(L$95),"",L$95)</f>
        <v>慢性期</v>
      </c>
      <c r="M245" s="249" t="str">
        <f t="shared" si="30"/>
        <v>慢性期</v>
      </c>
      <c r="N245" s="249" t="str">
        <f t="shared" si="30"/>
        <v>急性期</v>
      </c>
      <c r="O245" s="249" t="str">
        <f t="shared" si="30"/>
        <v>急性期</v>
      </c>
      <c r="P245" s="249" t="str">
        <f t="shared" si="30"/>
        <v>回復期</v>
      </c>
      <c r="Q245" s="249" t="str">
        <f t="shared" si="30"/>
        <v/>
      </c>
      <c r="R245" s="249" t="str">
        <f t="shared" si="30"/>
        <v/>
      </c>
      <c r="S245" s="249" t="str">
        <f t="shared" si="30"/>
        <v/>
      </c>
      <c r="T245" s="249" t="str">
        <f t="shared" si="30"/>
        <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c r="A246" s="183" t="s">
        <v>212</v>
      </c>
      <c r="B246" s="1"/>
      <c r="C246" s="281" t="s">
        <v>213</v>
      </c>
      <c r="D246" s="282"/>
      <c r="E246" s="282"/>
      <c r="F246" s="282"/>
      <c r="G246" s="282"/>
      <c r="H246" s="283"/>
      <c r="I246" s="297" t="s">
        <v>214</v>
      </c>
      <c r="J246" s="193" t="s">
        <v>140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c r="A247" s="183" t="s">
        <v>215</v>
      </c>
      <c r="B247" s="118"/>
      <c r="C247" s="352" t="s">
        <v>216</v>
      </c>
      <c r="D247" s="352"/>
      <c r="E247" s="352"/>
      <c r="F247" s="333"/>
      <c r="G247" s="339" t="s">
        <v>166</v>
      </c>
      <c r="H247" s="215" t="s">
        <v>217</v>
      </c>
      <c r="I247" s="298"/>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c r="A248" s="183" t="s">
        <v>215</v>
      </c>
      <c r="B248" s="118"/>
      <c r="C248" s="339"/>
      <c r="D248" s="339"/>
      <c r="E248" s="339"/>
      <c r="F248" s="340"/>
      <c r="G248" s="339"/>
      <c r="H248" s="215" t="s">
        <v>218</v>
      </c>
      <c r="I248" s="298"/>
      <c r="J248" s="199">
        <v>0.1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219</v>
      </c>
      <c r="B249" s="118"/>
      <c r="C249" s="339"/>
      <c r="D249" s="339"/>
      <c r="E249" s="339"/>
      <c r="F249" s="340"/>
      <c r="G249" s="339" t="s">
        <v>220</v>
      </c>
      <c r="H249" s="215" t="s">
        <v>217</v>
      </c>
      <c r="I249" s="298"/>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219</v>
      </c>
      <c r="B250" s="118"/>
      <c r="C250" s="339"/>
      <c r="D250" s="339"/>
      <c r="E250" s="339"/>
      <c r="F250" s="340"/>
      <c r="G250" s="340"/>
      <c r="H250" s="215" t="s">
        <v>218</v>
      </c>
      <c r="I250" s="298"/>
      <c r="J250" s="199">
        <v>3</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221</v>
      </c>
      <c r="B251" s="118"/>
      <c r="C251" s="339"/>
      <c r="D251" s="339"/>
      <c r="E251" s="339"/>
      <c r="F251" s="340"/>
      <c r="G251" s="339" t="s">
        <v>222</v>
      </c>
      <c r="H251" s="215" t="s">
        <v>217</v>
      </c>
      <c r="I251" s="298"/>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221</v>
      </c>
      <c r="B252" s="118"/>
      <c r="C252" s="339"/>
      <c r="D252" s="339"/>
      <c r="E252" s="339"/>
      <c r="F252" s="340"/>
      <c r="G252" s="340"/>
      <c r="H252" s="215" t="s">
        <v>218</v>
      </c>
      <c r="I252" s="298"/>
      <c r="J252" s="199">
        <v>4</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223</v>
      </c>
      <c r="B253" s="118"/>
      <c r="C253" s="339"/>
      <c r="D253" s="339"/>
      <c r="E253" s="339"/>
      <c r="F253" s="340"/>
      <c r="G253" s="361" t="s">
        <v>224</v>
      </c>
      <c r="H253" s="215" t="s">
        <v>217</v>
      </c>
      <c r="I253" s="298"/>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223</v>
      </c>
      <c r="B254" s="118"/>
      <c r="C254" s="339"/>
      <c r="D254" s="339"/>
      <c r="E254" s="339"/>
      <c r="F254" s="340"/>
      <c r="G254" s="340"/>
      <c r="H254" s="215" t="s">
        <v>218</v>
      </c>
      <c r="I254" s="298"/>
      <c r="J254" s="199">
        <v>4</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225</v>
      </c>
      <c r="B255" s="118"/>
      <c r="C255" s="339"/>
      <c r="D255" s="339"/>
      <c r="E255" s="339"/>
      <c r="F255" s="340"/>
      <c r="G255" s="339" t="s">
        <v>226</v>
      </c>
      <c r="H255" s="215" t="s">
        <v>217</v>
      </c>
      <c r="I255" s="298"/>
      <c r="J255" s="198">
        <v>2</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225</v>
      </c>
      <c r="B256" s="118"/>
      <c r="C256" s="339"/>
      <c r="D256" s="339"/>
      <c r="E256" s="339"/>
      <c r="F256" s="340"/>
      <c r="G256" s="340"/>
      <c r="H256" s="215" t="s">
        <v>218</v>
      </c>
      <c r="I256" s="298"/>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227</v>
      </c>
      <c r="B257" s="118"/>
      <c r="C257" s="339"/>
      <c r="D257" s="339"/>
      <c r="E257" s="339"/>
      <c r="F257" s="340"/>
      <c r="G257" s="339" t="s">
        <v>199</v>
      </c>
      <c r="H257" s="215" t="s">
        <v>217</v>
      </c>
      <c r="I257" s="298"/>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227</v>
      </c>
      <c r="B258" s="118"/>
      <c r="C258" s="339"/>
      <c r="D258" s="339"/>
      <c r="E258" s="339"/>
      <c r="F258" s="340"/>
      <c r="G258" s="340"/>
      <c r="H258" s="215" t="s">
        <v>218</v>
      </c>
      <c r="I258" s="299"/>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c r="A259" s="178"/>
      <c r="B259" s="14"/>
      <c r="C259" s="14"/>
      <c r="D259" s="14"/>
      <c r="E259" s="14"/>
      <c r="F259" s="14"/>
      <c r="G259" s="14"/>
      <c r="H259" s="10"/>
      <c r="I259" s="10"/>
      <c r="J259" s="71"/>
      <c r="K259" s="72"/>
      <c r="L259" s="86"/>
      <c r="M259" s="86"/>
      <c r="N259" s="86"/>
      <c r="O259" s="86"/>
      <c r="P259" s="86"/>
      <c r="Q259" s="86"/>
    </row>
    <row r="260" spans="1:71" s="67" customFormat="1">
      <c r="A260" s="178"/>
      <c r="B260" s="68"/>
      <c r="C260" s="52"/>
      <c r="D260" s="52"/>
      <c r="E260" s="52"/>
      <c r="F260" s="52"/>
      <c r="G260" s="52"/>
      <c r="H260" s="75"/>
      <c r="I260" s="75"/>
      <c r="J260" s="71"/>
      <c r="K260" s="72"/>
      <c r="L260" s="73"/>
      <c r="M260" s="73"/>
      <c r="N260" s="73"/>
      <c r="O260" s="73"/>
      <c r="P260" s="73"/>
      <c r="Q260" s="73"/>
    </row>
    <row r="261" spans="1:71" s="74" customFormat="1">
      <c r="A261" s="178"/>
      <c r="B261" s="118"/>
      <c r="C261" s="119"/>
      <c r="D261" s="119"/>
      <c r="E261" s="3"/>
      <c r="F261" s="3"/>
      <c r="G261" s="3"/>
      <c r="H261" s="214"/>
      <c r="I261" s="214"/>
      <c r="J261" s="51"/>
      <c r="K261" s="24"/>
      <c r="L261" s="86"/>
      <c r="M261" s="86"/>
      <c r="N261" s="86"/>
      <c r="O261" s="86"/>
      <c r="P261" s="86"/>
      <c r="Q261" s="86"/>
    </row>
    <row r="262" spans="1:71" s="74" customFormat="1">
      <c r="A262" s="178"/>
      <c r="B262" s="14" t="s">
        <v>228</v>
      </c>
      <c r="C262" s="14"/>
      <c r="D262" s="14"/>
      <c r="E262" s="14"/>
      <c r="F262" s="14"/>
      <c r="G262" s="14"/>
      <c r="H262" s="10"/>
      <c r="I262" s="10"/>
      <c r="J262" s="86"/>
      <c r="K262" s="24"/>
      <c r="L262" s="86"/>
      <c r="M262" s="86"/>
      <c r="N262" s="86"/>
      <c r="O262" s="86"/>
      <c r="P262" s="86"/>
      <c r="Q262" s="86"/>
    </row>
    <row r="263" spans="1:71">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c r="A264" s="178"/>
      <c r="B264" s="14"/>
      <c r="C264" s="3"/>
      <c r="D264" s="3"/>
      <c r="E264" s="3"/>
      <c r="F264" s="3"/>
      <c r="G264" s="3"/>
      <c r="H264" s="214"/>
      <c r="I264" s="214"/>
      <c r="J264" s="63" t="s">
        <v>78</v>
      </c>
      <c r="K264" s="64"/>
      <c r="L264" s="245" t="str">
        <f>IF(ISBLANK(L$9),"",L$9)</f>
        <v>K4病棟</v>
      </c>
      <c r="M264" s="249" t="str">
        <f t="shared" ref="M264:BS264" si="32">IF(ISBLANK(M$9),"",M$9)</f>
        <v>K5病棟</v>
      </c>
      <c r="N264" s="249" t="str">
        <f t="shared" si="32"/>
        <v>S4病棟</v>
      </c>
      <c r="O264" s="249" t="str">
        <f t="shared" si="32"/>
        <v>S5病棟</v>
      </c>
      <c r="P264" s="249" t="str">
        <f t="shared" si="32"/>
        <v>地域包括ケア病棟</v>
      </c>
      <c r="Q264" s="249" t="str">
        <f t="shared" si="32"/>
        <v/>
      </c>
      <c r="R264" s="249" t="str">
        <f t="shared" si="32"/>
        <v/>
      </c>
      <c r="S264" s="249" t="str">
        <f t="shared" si="32"/>
        <v/>
      </c>
      <c r="T264" s="249" t="str">
        <f t="shared" si="32"/>
        <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c r="A265" s="178"/>
      <c r="B265" s="1"/>
      <c r="C265" s="52"/>
      <c r="D265" s="3"/>
      <c r="E265" s="3"/>
      <c r="F265" s="3"/>
      <c r="G265" s="3"/>
      <c r="H265" s="214"/>
      <c r="I265" s="56" t="s">
        <v>79</v>
      </c>
      <c r="J265" s="57"/>
      <c r="K265" s="65"/>
      <c r="L265" s="59" t="str">
        <f t="shared" ref="L265:AQ265" si="33">IF(ISBLANK(L$95),"",L$95)</f>
        <v>慢性期</v>
      </c>
      <c r="M265" s="249" t="str">
        <f t="shared" si="33"/>
        <v>慢性期</v>
      </c>
      <c r="N265" s="249" t="str">
        <f t="shared" si="33"/>
        <v>急性期</v>
      </c>
      <c r="O265" s="249" t="str">
        <f t="shared" si="33"/>
        <v>急性期</v>
      </c>
      <c r="P265" s="249" t="str">
        <f t="shared" si="33"/>
        <v>回復期</v>
      </c>
      <c r="Q265" s="249" t="str">
        <f t="shared" si="33"/>
        <v/>
      </c>
      <c r="R265" s="249" t="str">
        <f t="shared" si="33"/>
        <v/>
      </c>
      <c r="S265" s="249" t="str">
        <f t="shared" si="33"/>
        <v/>
      </c>
      <c r="T265" s="249" t="str">
        <f t="shared" si="33"/>
        <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c r="A266" s="183" t="s">
        <v>229</v>
      </c>
      <c r="B266" s="1"/>
      <c r="C266" s="294" t="s">
        <v>230</v>
      </c>
      <c r="D266" s="296"/>
      <c r="E266" s="350" t="s">
        <v>231</v>
      </c>
      <c r="F266" s="351"/>
      <c r="G266" s="281" t="s">
        <v>232</v>
      </c>
      <c r="H266" s="283"/>
      <c r="I266" s="297" t="s">
        <v>233</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c r="A267" s="183" t="s">
        <v>234</v>
      </c>
      <c r="B267" s="118"/>
      <c r="C267" s="372"/>
      <c r="D267" s="373"/>
      <c r="E267" s="351"/>
      <c r="F267" s="351"/>
      <c r="G267" s="281" t="s">
        <v>235</v>
      </c>
      <c r="H267" s="283"/>
      <c r="I267" s="298"/>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c r="A268" s="183" t="s">
        <v>236</v>
      </c>
      <c r="B268" s="118"/>
      <c r="C268" s="372"/>
      <c r="D268" s="373"/>
      <c r="E268" s="351"/>
      <c r="F268" s="351"/>
      <c r="G268" s="281" t="s">
        <v>237</v>
      </c>
      <c r="H268" s="283"/>
      <c r="I268" s="298"/>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238</v>
      </c>
      <c r="B269" s="118"/>
      <c r="C269" s="369"/>
      <c r="D269" s="371"/>
      <c r="E269" s="281" t="s">
        <v>199</v>
      </c>
      <c r="F269" s="282"/>
      <c r="G269" s="282"/>
      <c r="H269" s="283"/>
      <c r="I269" s="299"/>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239</v>
      </c>
      <c r="B270" s="118"/>
      <c r="C270" s="294" t="s">
        <v>240</v>
      </c>
      <c r="D270" s="353"/>
      <c r="E270" s="281" t="s">
        <v>241</v>
      </c>
      <c r="F270" s="282"/>
      <c r="G270" s="282"/>
      <c r="H270" s="283"/>
      <c r="I270" s="297" t="s">
        <v>242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243</v>
      </c>
      <c r="B271" s="118"/>
      <c r="C271" s="354"/>
      <c r="D271" s="355"/>
      <c r="E271" s="281" t="s">
        <v>244</v>
      </c>
      <c r="F271" s="282"/>
      <c r="G271" s="282"/>
      <c r="H271" s="283"/>
      <c r="I271" s="298"/>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245</v>
      </c>
      <c r="B272" s="118"/>
      <c r="C272" s="356"/>
      <c r="D272" s="357"/>
      <c r="E272" s="281" t="s">
        <v>246</v>
      </c>
      <c r="F272" s="282"/>
      <c r="G272" s="282"/>
      <c r="H272" s="283"/>
      <c r="I272" s="299"/>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c r="A273" s="183" t="s">
        <v>247</v>
      </c>
      <c r="B273" s="118"/>
      <c r="C273" s="294" t="s">
        <v>199</v>
      </c>
      <c r="D273" s="353"/>
      <c r="E273" s="281" t="s">
        <v>248</v>
      </c>
      <c r="F273" s="282"/>
      <c r="G273" s="282"/>
      <c r="H273" s="283"/>
      <c r="I273" s="98" t="s">
        <v>249</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250</v>
      </c>
      <c r="B274" s="118"/>
      <c r="C274" s="354"/>
      <c r="D274" s="355"/>
      <c r="E274" s="281" t="s">
        <v>251</v>
      </c>
      <c r="F274" s="282"/>
      <c r="G274" s="282"/>
      <c r="H274" s="283"/>
      <c r="I274" s="275" t="s">
        <v>252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c r="A275" s="183" t="s">
        <v>253</v>
      </c>
      <c r="B275" s="118"/>
      <c r="C275" s="354"/>
      <c r="D275" s="355"/>
      <c r="E275" s="281" t="s">
        <v>254</v>
      </c>
      <c r="F275" s="282"/>
      <c r="G275" s="282"/>
      <c r="H275" s="283"/>
      <c r="I275" s="280"/>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2.75">
      <c r="A276" s="183" t="s">
        <v>255</v>
      </c>
      <c r="B276" s="118"/>
      <c r="C276" s="354"/>
      <c r="D276" s="355"/>
      <c r="E276" s="281" t="s">
        <v>256</v>
      </c>
      <c r="F276" s="282"/>
      <c r="G276" s="282"/>
      <c r="H276" s="283"/>
      <c r="I276" s="98" t="s">
        <v>257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2.75">
      <c r="A277" s="183" t="s">
        <v>258</v>
      </c>
      <c r="B277" s="118"/>
      <c r="C277" s="354"/>
      <c r="D277" s="355"/>
      <c r="E277" s="281" t="s">
        <v>259</v>
      </c>
      <c r="F277" s="282"/>
      <c r="G277" s="282"/>
      <c r="H277" s="283"/>
      <c r="I277" s="98" t="s">
        <v>260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c r="A278" s="183" t="s">
        <v>261</v>
      </c>
      <c r="B278" s="118"/>
      <c r="C278" s="354"/>
      <c r="D278" s="355"/>
      <c r="E278" s="281" t="s">
        <v>262</v>
      </c>
      <c r="F278" s="282"/>
      <c r="G278" s="282"/>
      <c r="H278" s="283"/>
      <c r="I278" s="98" t="s">
        <v>263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c r="A279" s="183" t="s">
        <v>264</v>
      </c>
      <c r="B279" s="118"/>
      <c r="C279" s="354"/>
      <c r="D279" s="355"/>
      <c r="E279" s="281" t="s">
        <v>265</v>
      </c>
      <c r="F279" s="282"/>
      <c r="G279" s="282"/>
      <c r="H279" s="283"/>
      <c r="I279" s="98" t="s">
        <v>266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267</v>
      </c>
      <c r="B280" s="118"/>
      <c r="C280" s="354"/>
      <c r="D280" s="355"/>
      <c r="E280" s="281" t="s">
        <v>268</v>
      </c>
      <c r="F280" s="282"/>
      <c r="G280" s="282"/>
      <c r="H280" s="283"/>
      <c r="I280" s="98" t="s">
        <v>269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c r="A281" s="183" t="s">
        <v>270</v>
      </c>
      <c r="B281" s="118"/>
      <c r="C281" s="354"/>
      <c r="D281" s="355"/>
      <c r="E281" s="281" t="s">
        <v>271</v>
      </c>
      <c r="F281" s="282"/>
      <c r="G281" s="282"/>
      <c r="H281" s="283"/>
      <c r="I281" s="98" t="s">
        <v>272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c r="A282" s="183" t="s">
        <v>273</v>
      </c>
      <c r="B282" s="118"/>
      <c r="C282" s="356"/>
      <c r="D282" s="357"/>
      <c r="E282" s="281" t="s">
        <v>274</v>
      </c>
      <c r="F282" s="282"/>
      <c r="G282" s="282"/>
      <c r="H282" s="283"/>
      <c r="I282" s="98" t="s">
        <v>275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c r="A283" s="178"/>
      <c r="B283" s="14"/>
      <c r="C283" s="14"/>
      <c r="D283" s="14"/>
      <c r="E283" s="14"/>
      <c r="F283" s="14"/>
      <c r="G283" s="14"/>
      <c r="H283" s="10"/>
      <c r="I283" s="10"/>
      <c r="J283" s="71"/>
      <c r="K283" s="72"/>
      <c r="L283" s="73"/>
      <c r="M283" s="73"/>
      <c r="N283" s="73"/>
      <c r="O283" s="73"/>
      <c r="P283" s="73"/>
      <c r="Q283" s="73"/>
    </row>
    <row r="284" spans="1:71" s="67" customFormat="1">
      <c r="A284" s="178"/>
      <c r="B284" s="68"/>
      <c r="C284" s="52"/>
      <c r="D284" s="52"/>
      <c r="E284" s="52"/>
      <c r="F284" s="52"/>
      <c r="G284" s="52"/>
      <c r="H284" s="75"/>
      <c r="I284" s="75"/>
      <c r="J284" s="71"/>
      <c r="K284" s="72"/>
      <c r="L284" s="73"/>
      <c r="M284" s="73"/>
      <c r="N284" s="73"/>
      <c r="O284" s="73"/>
      <c r="P284" s="73"/>
      <c r="Q284" s="73"/>
    </row>
    <row r="285" spans="1:71" s="67" customFormat="1">
      <c r="A285" s="178"/>
      <c r="B285" s="96"/>
      <c r="C285" s="96"/>
      <c r="D285" s="52"/>
      <c r="E285" s="52"/>
      <c r="F285" s="52"/>
      <c r="G285" s="52"/>
      <c r="H285" s="75"/>
      <c r="I285" s="120"/>
      <c r="J285" s="71"/>
      <c r="K285" s="72"/>
      <c r="L285" s="73"/>
      <c r="M285" s="73"/>
      <c r="N285" s="73"/>
      <c r="O285" s="73"/>
      <c r="P285" s="73"/>
      <c r="Q285" s="73"/>
    </row>
    <row r="286" spans="1:71" s="74" customFormat="1">
      <c r="A286" s="178"/>
      <c r="B286" s="96"/>
      <c r="C286" s="3"/>
      <c r="D286" s="3"/>
      <c r="E286" s="3"/>
      <c r="F286" s="3"/>
      <c r="G286" s="3"/>
      <c r="H286" s="214"/>
      <c r="I286" s="214"/>
      <c r="J286" s="51"/>
      <c r="K286" s="24"/>
      <c r="L286" s="86"/>
      <c r="M286" s="86"/>
      <c r="N286" s="86"/>
      <c r="O286" s="86"/>
      <c r="P286" s="86"/>
      <c r="Q286" s="86"/>
    </row>
    <row r="287" spans="1:71" s="67" customFormat="1">
      <c r="A287" s="178"/>
      <c r="B287" s="121" t="s">
        <v>276</v>
      </c>
      <c r="C287" s="122"/>
      <c r="D287" s="3"/>
      <c r="E287" s="3"/>
      <c r="F287" s="3"/>
      <c r="G287" s="3"/>
      <c r="H287" s="214"/>
      <c r="I287" s="214"/>
      <c r="J287" s="51"/>
      <c r="K287" s="53"/>
      <c r="L287" s="73"/>
      <c r="M287" s="73"/>
      <c r="N287" s="73"/>
      <c r="O287" s="73"/>
      <c r="P287" s="73"/>
      <c r="Q287" s="73"/>
    </row>
    <row r="288" spans="1:71">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c r="A289" s="178"/>
      <c r="B289" s="14"/>
      <c r="C289" s="3"/>
      <c r="D289" s="3"/>
      <c r="E289" s="3"/>
      <c r="F289" s="3"/>
      <c r="G289" s="3"/>
      <c r="H289" s="214"/>
      <c r="I289" s="214"/>
      <c r="J289" s="63" t="s">
        <v>78</v>
      </c>
      <c r="K289" s="64"/>
      <c r="L289" s="245" t="str">
        <f>IF(ISBLANK(L$9),"",L$9)</f>
        <v>K4病棟</v>
      </c>
      <c r="M289" s="249" t="str">
        <f>IF(ISBLANK(M$9),"",M$9)</f>
        <v>K5病棟</v>
      </c>
      <c r="N289" s="247" t="str">
        <f t="shared" ref="N289:BS289" si="35">IF(ISBLANK(N$9),"",N$9)</f>
        <v>S4病棟</v>
      </c>
      <c r="O289" s="247" t="str">
        <f t="shared" si="35"/>
        <v>S5病棟</v>
      </c>
      <c r="P289" s="247" t="str">
        <f t="shared" si="35"/>
        <v>地域包括ケア病棟</v>
      </c>
      <c r="Q289" s="247" t="str">
        <f t="shared" si="35"/>
        <v/>
      </c>
      <c r="R289" s="247" t="str">
        <f t="shared" si="35"/>
        <v/>
      </c>
      <c r="S289" s="247" t="str">
        <f t="shared" si="35"/>
        <v/>
      </c>
      <c r="T289" s="247" t="str">
        <f t="shared" si="35"/>
        <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c r="A290" s="178"/>
      <c r="B290" s="1"/>
      <c r="C290" s="3"/>
      <c r="D290" s="3"/>
      <c r="E290" s="3"/>
      <c r="F290" s="3"/>
      <c r="G290" s="3"/>
      <c r="H290" s="214"/>
      <c r="I290" s="56" t="s">
        <v>79</v>
      </c>
      <c r="J290" s="123"/>
      <c r="K290" s="65"/>
      <c r="L290" s="59" t="str">
        <f>IF(ISBLANK(L$95),"",L$95)</f>
        <v>慢性期</v>
      </c>
      <c r="M290" s="250" t="str">
        <f>IF(ISBLANK(M$95),"",M$95)</f>
        <v>慢性期</v>
      </c>
      <c r="N290" s="59" t="str">
        <f t="shared" ref="N290:BS290" si="36">IF(ISBLANK(N$95),"",N$95)</f>
        <v>急性期</v>
      </c>
      <c r="O290" s="59" t="str">
        <f t="shared" si="36"/>
        <v>急性期</v>
      </c>
      <c r="P290" s="59" t="str">
        <f t="shared" si="36"/>
        <v>回復期</v>
      </c>
      <c r="Q290" s="59" t="str">
        <f t="shared" si="36"/>
        <v/>
      </c>
      <c r="R290" s="59" t="str">
        <f t="shared" si="36"/>
        <v/>
      </c>
      <c r="S290" s="59" t="str">
        <f t="shared" si="36"/>
        <v/>
      </c>
      <c r="T290" s="59" t="str">
        <f t="shared" si="36"/>
        <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c r="A291" s="178"/>
      <c r="B291" s="92"/>
      <c r="C291" s="287" t="s">
        <v>276</v>
      </c>
      <c r="D291" s="288"/>
      <c r="E291" s="288"/>
      <c r="F291" s="288"/>
      <c r="G291" s="288"/>
      <c r="H291" s="289"/>
      <c r="I291" s="278" t="s">
        <v>277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c r="A292" s="178"/>
      <c r="B292" s="125"/>
      <c r="C292" s="362"/>
      <c r="D292" s="292"/>
      <c r="E292" s="292"/>
      <c r="F292" s="292"/>
      <c r="G292" s="292"/>
      <c r="H292" s="363"/>
      <c r="I292" s="278"/>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c r="A293" s="183" t="s">
        <v>278</v>
      </c>
      <c r="B293" s="125"/>
      <c r="C293" s="362"/>
      <c r="D293" s="292"/>
      <c r="E293" s="292"/>
      <c r="F293" s="292"/>
      <c r="G293" s="292"/>
      <c r="H293" s="363"/>
      <c r="I293" s="278"/>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c r="A294" s="178"/>
      <c r="B294" s="125"/>
      <c r="C294" s="362"/>
      <c r="D294" s="292"/>
      <c r="E294" s="292"/>
      <c r="F294" s="292"/>
      <c r="G294" s="292"/>
      <c r="H294" s="363"/>
      <c r="I294" s="278"/>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78"/>
      <c r="B295" s="125"/>
      <c r="C295" s="364"/>
      <c r="D295" s="365"/>
      <c r="E295" s="365"/>
      <c r="F295" s="365"/>
      <c r="G295" s="365"/>
      <c r="H295" s="366"/>
      <c r="I295" s="278"/>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c r="A296" s="178"/>
      <c r="B296" s="14"/>
      <c r="C296" s="14"/>
      <c r="D296" s="14"/>
      <c r="E296" s="14"/>
      <c r="F296" s="14"/>
      <c r="G296" s="14"/>
      <c r="H296" s="10"/>
      <c r="I296" s="10"/>
      <c r="J296" s="71"/>
      <c r="K296" s="72"/>
      <c r="L296" s="73"/>
      <c r="M296" s="73"/>
      <c r="N296" s="73"/>
      <c r="O296" s="73"/>
      <c r="P296" s="73"/>
      <c r="Q296" s="73"/>
    </row>
    <row r="297" spans="1:71" s="67" customFormat="1">
      <c r="A297" s="178"/>
      <c r="B297" s="68"/>
      <c r="C297" s="52"/>
      <c r="D297" s="52"/>
      <c r="E297" s="52"/>
      <c r="F297" s="52"/>
      <c r="G297" s="52"/>
      <c r="H297" s="75"/>
      <c r="I297" s="75"/>
      <c r="J297" s="71"/>
      <c r="K297" s="72"/>
      <c r="L297" s="73"/>
      <c r="M297" s="73"/>
      <c r="N297" s="73"/>
      <c r="O297" s="73"/>
      <c r="P297" s="73"/>
      <c r="Q297" s="73"/>
    </row>
    <row r="298" spans="1:71" s="67" customFormat="1">
      <c r="A298" s="178"/>
      <c r="B298" s="96"/>
      <c r="C298" s="96"/>
      <c r="D298" s="52"/>
      <c r="E298" s="52"/>
      <c r="F298" s="52"/>
      <c r="G298" s="52"/>
      <c r="H298" s="75"/>
      <c r="I298" s="120" t="s">
        <v>279</v>
      </c>
      <c r="J298" s="71"/>
      <c r="K298" s="72"/>
      <c r="L298" s="73"/>
      <c r="M298" s="73"/>
      <c r="N298" s="73"/>
      <c r="O298" s="73"/>
      <c r="P298" s="73"/>
      <c r="Q298" s="73"/>
    </row>
    <row r="299" spans="1:71" s="67" customFormat="1">
      <c r="A299" s="178"/>
      <c r="B299" s="96"/>
      <c r="C299" s="96"/>
      <c r="D299" s="52"/>
      <c r="E299" s="52"/>
      <c r="F299" s="52"/>
      <c r="G299" s="52"/>
      <c r="H299" s="75"/>
      <c r="I299" s="75"/>
      <c r="J299" s="71"/>
      <c r="K299" s="72"/>
      <c r="L299" s="73"/>
      <c r="M299" s="73"/>
      <c r="N299" s="73"/>
      <c r="O299" s="73"/>
      <c r="P299" s="73"/>
      <c r="Q299" s="73"/>
    </row>
    <row r="300" spans="1:71" s="17" customFormat="1">
      <c r="A300" s="178"/>
      <c r="B300" s="1"/>
      <c r="C300" s="43"/>
      <c r="D300" s="27"/>
      <c r="E300" s="27"/>
      <c r="F300" s="27"/>
      <c r="G300" s="27"/>
      <c r="H300" s="16"/>
      <c r="I300" s="223"/>
      <c r="J300" s="5"/>
      <c r="K300" s="6"/>
      <c r="M300" s="41"/>
      <c r="N300" s="41"/>
      <c r="O300" s="41"/>
      <c r="P300" s="41"/>
      <c r="Q300" s="41"/>
      <c r="R300" s="8"/>
    </row>
    <row r="301" spans="1:71" s="17" customFormat="1">
      <c r="A301" s="178"/>
      <c r="B301" s="1"/>
      <c r="C301" s="43"/>
      <c r="D301" s="27"/>
      <c r="E301" s="27"/>
      <c r="F301" s="27"/>
      <c r="G301" s="27"/>
      <c r="H301" s="16"/>
      <c r="I301" s="223"/>
      <c r="J301" s="5"/>
      <c r="K301" s="6"/>
      <c r="M301" s="41"/>
      <c r="N301" s="41"/>
      <c r="O301" s="41"/>
      <c r="P301" s="41"/>
      <c r="Q301" s="41"/>
      <c r="R301" s="8"/>
    </row>
    <row r="302" spans="1:71" s="17" customFormat="1">
      <c r="A302" s="178"/>
      <c r="B302" s="1"/>
      <c r="E302" s="43"/>
      <c r="F302" s="43"/>
      <c r="G302" s="43"/>
      <c r="H302" s="16"/>
      <c r="I302" s="223"/>
      <c r="J302" s="5"/>
      <c r="K302" s="6"/>
      <c r="M302" s="29"/>
      <c r="N302" s="29"/>
      <c r="O302" s="29"/>
      <c r="P302" s="29"/>
      <c r="Q302" s="29"/>
      <c r="R302" s="8"/>
    </row>
    <row r="303" spans="1:71" s="17" customFormat="1">
      <c r="A303" s="178"/>
      <c r="B303" s="1"/>
      <c r="E303" s="43"/>
      <c r="F303" s="43"/>
      <c r="G303" s="43"/>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29"/>
      <c r="N305" s="29"/>
      <c r="O305" s="29"/>
      <c r="P305" s="29"/>
      <c r="Q305" s="29"/>
      <c r="R305" s="8"/>
    </row>
    <row r="306" spans="1:71" s="17" customFormat="1">
      <c r="A306" s="178"/>
      <c r="B306" s="1"/>
      <c r="E306" s="27"/>
      <c r="F306" s="27"/>
      <c r="G306" s="27"/>
      <c r="H306" s="16"/>
      <c r="I306" s="4"/>
      <c r="J306" s="29"/>
      <c r="K306" s="44"/>
      <c r="L306" s="7"/>
      <c r="M306" s="7"/>
      <c r="N306" s="7"/>
      <c r="O306" s="7"/>
      <c r="P306" s="7"/>
      <c r="Q306" s="7"/>
      <c r="R306" s="8"/>
    </row>
    <row r="307" spans="1:71" s="17" customFormat="1">
      <c r="A307" s="178"/>
      <c r="B307" s="1"/>
      <c r="C307" s="32"/>
      <c r="D307" s="32"/>
      <c r="E307" s="32"/>
      <c r="F307" s="32"/>
      <c r="G307" s="32"/>
      <c r="H307" s="32"/>
      <c r="I307" s="32"/>
      <c r="J307" s="32"/>
      <c r="K307" s="42"/>
      <c r="L307" s="32"/>
      <c r="M307" s="32"/>
      <c r="N307" s="32"/>
      <c r="O307" s="32"/>
      <c r="P307" s="32"/>
      <c r="Q307" s="32"/>
      <c r="R307" s="8"/>
    </row>
    <row r="308" spans="1:71" s="17" customFormat="1">
      <c r="A308" s="178"/>
      <c r="B308" s="1"/>
      <c r="C308" s="52"/>
      <c r="D308" s="3"/>
      <c r="E308" s="3"/>
      <c r="F308" s="3"/>
      <c r="G308" s="3"/>
      <c r="H308" s="214"/>
      <c r="I308" s="214"/>
      <c r="J308" s="53"/>
      <c r="K308" s="24"/>
      <c r="L308" s="51"/>
      <c r="M308" s="51"/>
      <c r="N308" s="51"/>
      <c r="O308" s="51"/>
      <c r="P308" s="51"/>
      <c r="Q308" s="51"/>
      <c r="R308" s="8"/>
    </row>
    <row r="309" spans="1:71" s="74" customFormat="1" ht="18.75">
      <c r="A309" s="178"/>
      <c r="B309" s="131" t="s">
        <v>280</v>
      </c>
      <c r="C309" s="132"/>
      <c r="D309" s="132"/>
      <c r="E309" s="47"/>
      <c r="F309" s="47"/>
      <c r="G309" s="47"/>
      <c r="H309" s="48"/>
      <c r="I309" s="48"/>
      <c r="J309" s="50"/>
      <c r="K309" s="49"/>
      <c r="L309" s="133"/>
      <c r="M309" s="133"/>
      <c r="N309" s="133"/>
      <c r="O309" s="133"/>
      <c r="P309" s="133"/>
      <c r="Q309" s="133"/>
    </row>
    <row r="310" spans="1:71" s="74" customFormat="1">
      <c r="A310" s="178"/>
      <c r="B310" s="36" t="s">
        <v>281</v>
      </c>
      <c r="C310" s="56"/>
      <c r="D310" s="56"/>
      <c r="E310" s="3"/>
      <c r="F310" s="3"/>
      <c r="G310" s="3"/>
      <c r="H310" s="214"/>
      <c r="I310" s="214"/>
      <c r="J310" s="51"/>
      <c r="K310" s="24"/>
      <c r="L310" s="86"/>
      <c r="M310" s="86"/>
      <c r="N310" s="86"/>
      <c r="O310" s="86"/>
      <c r="P310" s="86"/>
      <c r="Q310" s="86"/>
    </row>
    <row r="311" spans="1:71">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c r="A312" s="207"/>
      <c r="B312" s="14"/>
      <c r="C312" s="3"/>
      <c r="D312" s="3"/>
      <c r="E312" s="3"/>
      <c r="F312" s="3"/>
      <c r="G312" s="3"/>
      <c r="H312" s="214"/>
      <c r="I312" s="214"/>
      <c r="J312" s="63" t="s">
        <v>78</v>
      </c>
      <c r="K312" s="64"/>
      <c r="L312" s="245" t="str">
        <f>IF(ISBLANK(L$9),"",L$9)</f>
        <v>K4病棟</v>
      </c>
      <c r="M312" s="249" t="str">
        <f t="shared" ref="M312:BS312" si="39">IF(ISBLANK(M$9),"",M$9)</f>
        <v>K5病棟</v>
      </c>
      <c r="N312" s="247" t="str">
        <f t="shared" si="39"/>
        <v>S4病棟</v>
      </c>
      <c r="O312" s="247" t="str">
        <f t="shared" si="39"/>
        <v>S5病棟</v>
      </c>
      <c r="P312" s="247" t="str">
        <f t="shared" si="39"/>
        <v>地域包括ケア病棟</v>
      </c>
      <c r="Q312" s="247" t="str">
        <f t="shared" si="39"/>
        <v/>
      </c>
      <c r="R312" s="247" t="str">
        <f t="shared" si="39"/>
        <v/>
      </c>
      <c r="S312" s="247" t="str">
        <f t="shared" si="39"/>
        <v/>
      </c>
      <c r="T312" s="247" t="str">
        <f t="shared" si="39"/>
        <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c r="A313" s="181" t="s">
        <v>136</v>
      </c>
      <c r="B313" s="1"/>
      <c r="C313" s="3"/>
      <c r="D313" s="3"/>
      <c r="E313" s="3"/>
      <c r="F313" s="3"/>
      <c r="G313" s="3"/>
      <c r="H313" s="214"/>
      <c r="I313" s="56" t="s">
        <v>79</v>
      </c>
      <c r="J313" s="57"/>
      <c r="K313" s="65"/>
      <c r="L313" s="59" t="str">
        <f>IF(ISBLANK(L$95),"",L$95)</f>
        <v>慢性期</v>
      </c>
      <c r="M313" s="250" t="str">
        <f t="shared" ref="M313:BS313" si="40">IF(ISBLANK(M$95),"",M$95)</f>
        <v>慢性期</v>
      </c>
      <c r="N313" s="59" t="str">
        <f t="shared" si="40"/>
        <v>急性期</v>
      </c>
      <c r="O313" s="59" t="str">
        <f t="shared" si="40"/>
        <v>急性期</v>
      </c>
      <c r="P313" s="59" t="str">
        <f t="shared" si="40"/>
        <v>回復期</v>
      </c>
      <c r="Q313" s="59" t="str">
        <f t="shared" si="40"/>
        <v/>
      </c>
      <c r="R313" s="59" t="str">
        <f t="shared" si="40"/>
        <v/>
      </c>
      <c r="S313" s="59" t="str">
        <f t="shared" si="40"/>
        <v/>
      </c>
      <c r="T313" s="59" t="str">
        <f t="shared" si="40"/>
        <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c r="A314" s="183" t="s">
        <v>282</v>
      </c>
      <c r="B314" s="68"/>
      <c r="C314" s="348" t="s">
        <v>283</v>
      </c>
      <c r="D314" s="294" t="s">
        <v>284</v>
      </c>
      <c r="E314" s="295"/>
      <c r="F314" s="295"/>
      <c r="G314" s="295"/>
      <c r="H314" s="296"/>
      <c r="I314" s="275" t="s">
        <v>285</v>
      </c>
      <c r="J314" s="105">
        <f t="shared" ref="J314:J319" si="41">IF(SUM(L314:BS314)=0,IF(COUNTIF(L314:BS314,"未確認")&gt;0,"未確認",IF(COUNTIF(L314:BS314,"~*")&gt;0,"*",SUM(L314:BS314))),SUM(L314:BS314))</f>
        <v>3376</v>
      </c>
      <c r="K314" s="66" t="str">
        <f t="shared" ref="K314:K319" si="42">IF(OR(COUNTIF(L314:BS314,"未確認")&gt;0,COUNTIF(L314:BS314,"~*")&gt;0),"※","")</f>
        <v/>
      </c>
      <c r="L314" s="108">
        <v>60</v>
      </c>
      <c r="M314" s="255">
        <v>37</v>
      </c>
      <c r="N314" s="255">
        <v>1517</v>
      </c>
      <c r="O314" s="255">
        <v>1091</v>
      </c>
      <c r="P314" s="255">
        <v>671</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c r="A315" s="183" t="s">
        <v>286</v>
      </c>
      <c r="B315" s="68"/>
      <c r="C315" s="349"/>
      <c r="D315" s="358"/>
      <c r="E315" s="281" t="s">
        <v>287</v>
      </c>
      <c r="F315" s="282"/>
      <c r="G315" s="282"/>
      <c r="H315" s="283"/>
      <c r="I315" s="279"/>
      <c r="J315" s="105">
        <f t="shared" si="41"/>
        <v>1777</v>
      </c>
      <c r="K315" s="66" t="str">
        <f t="shared" si="42"/>
        <v/>
      </c>
      <c r="L315" s="108">
        <v>60</v>
      </c>
      <c r="M315" s="255">
        <v>37</v>
      </c>
      <c r="N315" s="255">
        <v>625</v>
      </c>
      <c r="O315" s="255">
        <v>389</v>
      </c>
      <c r="P315" s="255">
        <v>666</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c r="A316" s="184" t="s">
        <v>288</v>
      </c>
      <c r="B316" s="68"/>
      <c r="C316" s="349"/>
      <c r="D316" s="359"/>
      <c r="E316" s="281" t="s">
        <v>289</v>
      </c>
      <c r="F316" s="282"/>
      <c r="G316" s="282"/>
      <c r="H316" s="283"/>
      <c r="I316" s="279"/>
      <c r="J316" s="105">
        <f t="shared" si="41"/>
        <v>532</v>
      </c>
      <c r="K316" s="66" t="str">
        <f t="shared" si="42"/>
        <v/>
      </c>
      <c r="L316" s="108">
        <v>0</v>
      </c>
      <c r="M316" s="255">
        <v>0</v>
      </c>
      <c r="N316" s="255">
        <v>423</v>
      </c>
      <c r="O316" s="255">
        <v>105</v>
      </c>
      <c r="P316" s="255">
        <v>4</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4" t="s">
        <v>290</v>
      </c>
      <c r="B317" s="68"/>
      <c r="C317" s="349"/>
      <c r="D317" s="360"/>
      <c r="E317" s="281" t="s">
        <v>291</v>
      </c>
      <c r="F317" s="282"/>
      <c r="G317" s="282"/>
      <c r="H317" s="283"/>
      <c r="I317" s="279"/>
      <c r="J317" s="105">
        <f t="shared" si="41"/>
        <v>1067</v>
      </c>
      <c r="K317" s="66" t="str">
        <f t="shared" si="42"/>
        <v/>
      </c>
      <c r="L317" s="108">
        <v>0</v>
      </c>
      <c r="M317" s="255">
        <v>0</v>
      </c>
      <c r="N317" s="255">
        <v>469</v>
      </c>
      <c r="O317" s="255">
        <v>597</v>
      </c>
      <c r="P317" s="255">
        <v>1</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292</v>
      </c>
      <c r="B318" s="1"/>
      <c r="C318" s="349"/>
      <c r="D318" s="281" t="s">
        <v>293</v>
      </c>
      <c r="E318" s="282"/>
      <c r="F318" s="282"/>
      <c r="G318" s="282"/>
      <c r="H318" s="283"/>
      <c r="I318" s="279"/>
      <c r="J318" s="105">
        <f t="shared" si="41"/>
        <v>71838</v>
      </c>
      <c r="K318" s="66" t="str">
        <f t="shared" si="42"/>
        <v/>
      </c>
      <c r="L318" s="108">
        <v>15846</v>
      </c>
      <c r="M318" s="255">
        <v>16578</v>
      </c>
      <c r="N318" s="255">
        <v>11694</v>
      </c>
      <c r="O318" s="255">
        <v>10391</v>
      </c>
      <c r="P318" s="255">
        <v>17329</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294</v>
      </c>
      <c r="B319" s="96"/>
      <c r="C319" s="349"/>
      <c r="D319" s="281" t="s">
        <v>295</v>
      </c>
      <c r="E319" s="282"/>
      <c r="F319" s="282"/>
      <c r="G319" s="282"/>
      <c r="H319" s="283"/>
      <c r="I319" s="280"/>
      <c r="J319" s="105">
        <f t="shared" si="41"/>
        <v>3360</v>
      </c>
      <c r="K319" s="66" t="str">
        <f t="shared" si="42"/>
        <v/>
      </c>
      <c r="L319" s="108">
        <v>58</v>
      </c>
      <c r="M319" s="255">
        <v>39</v>
      </c>
      <c r="N319" s="255">
        <v>1514</v>
      </c>
      <c r="O319" s="255">
        <v>1080</v>
      </c>
      <c r="P319" s="255">
        <v>669</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c r="A320" s="178"/>
      <c r="B320" s="14"/>
      <c r="C320" s="176"/>
      <c r="D320" s="14"/>
      <c r="E320" s="14"/>
      <c r="F320" s="14"/>
      <c r="G320" s="14"/>
      <c r="H320" s="10"/>
      <c r="I320" s="10"/>
      <c r="J320" s="71"/>
      <c r="K320" s="72"/>
      <c r="L320" s="73"/>
      <c r="M320" s="73"/>
      <c r="N320" s="73"/>
      <c r="O320" s="73"/>
      <c r="P320" s="73"/>
      <c r="Q320" s="73"/>
    </row>
    <row r="321" spans="1:71" s="67" customFormat="1">
      <c r="A321" s="178"/>
      <c r="B321" s="68"/>
      <c r="C321" s="52"/>
      <c r="D321" s="52"/>
      <c r="E321" s="52"/>
      <c r="F321" s="52"/>
      <c r="G321" s="52"/>
      <c r="H321" s="75"/>
      <c r="I321" s="75"/>
      <c r="J321" s="71"/>
      <c r="K321" s="72"/>
      <c r="L321" s="73"/>
      <c r="M321" s="73"/>
      <c r="N321" s="73"/>
      <c r="O321" s="73"/>
      <c r="P321" s="73"/>
      <c r="Q321" s="73"/>
    </row>
    <row r="322" spans="1:71" s="74" customFormat="1">
      <c r="A322" s="178"/>
      <c r="B322" s="96"/>
      <c r="C322" s="134"/>
      <c r="D322" s="3"/>
      <c r="E322" s="3"/>
      <c r="F322" s="3"/>
      <c r="H322" s="214"/>
      <c r="I322" s="214"/>
      <c r="J322" s="51"/>
      <c r="K322" s="24"/>
      <c r="L322" s="86"/>
      <c r="M322" s="86"/>
      <c r="N322" s="86"/>
      <c r="O322" s="86"/>
      <c r="P322" s="86"/>
      <c r="Q322" s="86"/>
    </row>
    <row r="323" spans="1:71" s="74" customFormat="1">
      <c r="A323" s="178"/>
      <c r="B323" s="36" t="s">
        <v>296</v>
      </c>
      <c r="C323" s="85"/>
      <c r="D323" s="85"/>
      <c r="E323" s="85"/>
      <c r="F323" s="85"/>
      <c r="G323" s="85"/>
      <c r="H323" s="10"/>
      <c r="I323" s="10"/>
      <c r="J323" s="51"/>
      <c r="K323" s="24"/>
      <c r="L323" s="86"/>
      <c r="M323" s="86"/>
      <c r="N323" s="86"/>
      <c r="O323" s="86"/>
      <c r="P323" s="86"/>
      <c r="Q323" s="86"/>
    </row>
    <row r="324" spans="1:71">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c r="A325" s="178"/>
      <c r="B325" s="14"/>
      <c r="C325" s="3"/>
      <c r="D325" s="3"/>
      <c r="E325" s="3"/>
      <c r="F325" s="3"/>
      <c r="G325" s="3"/>
      <c r="H325" s="214"/>
      <c r="I325" s="214"/>
      <c r="J325" s="63" t="s">
        <v>78</v>
      </c>
      <c r="K325" s="64"/>
      <c r="L325" s="245" t="str">
        <f>IF(ISBLANK(L$9),"",L$9)</f>
        <v>K4病棟</v>
      </c>
      <c r="M325" s="249" t="str">
        <f t="shared" ref="M325:BS325" si="43">IF(ISBLANK(M$9),"",M$9)</f>
        <v>K5病棟</v>
      </c>
      <c r="N325" s="247" t="str">
        <f t="shared" si="43"/>
        <v>S4病棟</v>
      </c>
      <c r="O325" s="247" t="str">
        <f t="shared" si="43"/>
        <v>S5病棟</v>
      </c>
      <c r="P325" s="247" t="str">
        <f t="shared" si="43"/>
        <v>地域包括ケア病棟</v>
      </c>
      <c r="Q325" s="247" t="str">
        <f t="shared" si="43"/>
        <v/>
      </c>
      <c r="R325" s="247" t="str">
        <f t="shared" si="43"/>
        <v/>
      </c>
      <c r="S325" s="247" t="str">
        <f t="shared" si="43"/>
        <v/>
      </c>
      <c r="T325" s="247" t="str">
        <f t="shared" si="43"/>
        <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c r="A326" s="178"/>
      <c r="B326" s="1"/>
      <c r="C326" s="52"/>
      <c r="D326" s="3"/>
      <c r="E326" s="3"/>
      <c r="F326" s="3"/>
      <c r="G326" s="3"/>
      <c r="H326" s="214"/>
      <c r="I326" s="56" t="s">
        <v>79</v>
      </c>
      <c r="J326" s="57"/>
      <c r="K326" s="65"/>
      <c r="L326" s="59" t="str">
        <f>IF(ISBLANK(L$95),"",L$95)</f>
        <v>慢性期</v>
      </c>
      <c r="M326" s="250" t="str">
        <f t="shared" ref="M326:BS326" si="44">IF(ISBLANK(M$95),"",M$95)</f>
        <v>慢性期</v>
      </c>
      <c r="N326" s="59" t="str">
        <f t="shared" si="44"/>
        <v>急性期</v>
      </c>
      <c r="O326" s="59" t="str">
        <f t="shared" si="44"/>
        <v>急性期</v>
      </c>
      <c r="P326" s="59" t="str">
        <f t="shared" si="44"/>
        <v>回復期</v>
      </c>
      <c r="Q326" s="59" t="str">
        <f t="shared" si="44"/>
        <v/>
      </c>
      <c r="R326" s="59" t="str">
        <f t="shared" si="44"/>
        <v/>
      </c>
      <c r="S326" s="59" t="str">
        <f t="shared" si="44"/>
        <v/>
      </c>
      <c r="T326" s="59" t="str">
        <f t="shared" si="44"/>
        <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c r="A327" s="185" t="s">
        <v>297</v>
      </c>
      <c r="B327" s="96"/>
      <c r="C327" s="348" t="s">
        <v>283</v>
      </c>
      <c r="D327" s="281" t="s">
        <v>284</v>
      </c>
      <c r="E327" s="282"/>
      <c r="F327" s="282"/>
      <c r="G327" s="282"/>
      <c r="H327" s="283"/>
      <c r="I327" s="275" t="s">
        <v>298</v>
      </c>
      <c r="J327" s="105">
        <f>IF(SUM(L327:BS327)=0,IF(COUNTIF(L327:BS327,"未確認")&gt;0,"未確認",IF(COUNTIF(L327:BS327,"~*")&gt;0,"*",SUM(L327:BS327))),SUM(L327:BS327))</f>
        <v>3376</v>
      </c>
      <c r="K327" s="66" t="str">
        <f>IF(OR(COUNTIF(L327:BS327,"未確認")&gt;0,COUNTIF(L327:BS327,"~*")&gt;0),"※","")</f>
        <v/>
      </c>
      <c r="L327" s="108">
        <v>60</v>
      </c>
      <c r="M327" s="255">
        <v>37</v>
      </c>
      <c r="N327" s="255">
        <v>1517</v>
      </c>
      <c r="O327" s="255">
        <v>1091</v>
      </c>
      <c r="P327" s="255">
        <v>671</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c r="A328" s="185" t="s">
        <v>299</v>
      </c>
      <c r="B328" s="96"/>
      <c r="C328" s="348"/>
      <c r="D328" s="367" t="s">
        <v>300</v>
      </c>
      <c r="E328" s="369" t="s">
        <v>301</v>
      </c>
      <c r="F328" s="370"/>
      <c r="G328" s="370"/>
      <c r="H328" s="371"/>
      <c r="I328" s="337"/>
      <c r="J328" s="105">
        <f t="shared" ref="J328:J344" si="45">IF(SUM(L328:BS328)=0,IF(COUNTIF(L328:BS328,"未確認")&gt;0,"未確認",IF(COUNTIF(L328:BS328,"~*")&gt;0,"*",SUM(L328:BS328))),SUM(L328:BS328))</f>
        <v>574</v>
      </c>
      <c r="K328" s="66" t="str">
        <f t="shared" ref="K328:K344" si="46">IF(OR(COUNTIF(L328:BS328,"未確認")&gt;0,COUNTIF(L328:BS328,"~*")&gt;0),"※","")</f>
        <v/>
      </c>
      <c r="L328" s="108">
        <v>60</v>
      </c>
      <c r="M328" s="255">
        <v>34</v>
      </c>
      <c r="N328" s="255">
        <v>20</v>
      </c>
      <c r="O328" s="255">
        <v>5</v>
      </c>
      <c r="P328" s="255">
        <v>455</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c r="A329" s="185" t="s">
        <v>302</v>
      </c>
      <c r="B329" s="96"/>
      <c r="C329" s="348"/>
      <c r="D329" s="348"/>
      <c r="E329" s="281" t="s">
        <v>303</v>
      </c>
      <c r="F329" s="282"/>
      <c r="G329" s="282"/>
      <c r="H329" s="283"/>
      <c r="I329" s="337"/>
      <c r="J329" s="105">
        <f t="shared" si="45"/>
        <v>2491</v>
      </c>
      <c r="K329" s="66" t="str">
        <f t="shared" si="46"/>
        <v/>
      </c>
      <c r="L329" s="108">
        <v>0</v>
      </c>
      <c r="M329" s="255">
        <v>0</v>
      </c>
      <c r="N329" s="255">
        <v>1339</v>
      </c>
      <c r="O329" s="255">
        <v>989</v>
      </c>
      <c r="P329" s="255">
        <v>163</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304</v>
      </c>
      <c r="B330" s="96"/>
      <c r="C330" s="348"/>
      <c r="D330" s="348"/>
      <c r="E330" s="281" t="s">
        <v>305</v>
      </c>
      <c r="F330" s="282"/>
      <c r="G330" s="282"/>
      <c r="H330" s="283"/>
      <c r="I330" s="337"/>
      <c r="J330" s="105">
        <f t="shared" si="45"/>
        <v>117</v>
      </c>
      <c r="K330" s="66" t="str">
        <f t="shared" si="46"/>
        <v/>
      </c>
      <c r="L330" s="108">
        <v>0</v>
      </c>
      <c r="M330" s="255">
        <v>3</v>
      </c>
      <c r="N330" s="255">
        <v>32</v>
      </c>
      <c r="O330" s="255">
        <v>30</v>
      </c>
      <c r="P330" s="255">
        <v>52</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306</v>
      </c>
      <c r="B331" s="96"/>
      <c r="C331" s="348"/>
      <c r="D331" s="348"/>
      <c r="E331" s="284" t="s">
        <v>307</v>
      </c>
      <c r="F331" s="285"/>
      <c r="G331" s="285"/>
      <c r="H331" s="286"/>
      <c r="I331" s="337"/>
      <c r="J331" s="105">
        <f t="shared" si="45"/>
        <v>97</v>
      </c>
      <c r="K331" s="66" t="str">
        <f t="shared" si="46"/>
        <v/>
      </c>
      <c r="L331" s="108">
        <v>0</v>
      </c>
      <c r="M331" s="255">
        <v>0</v>
      </c>
      <c r="N331" s="255">
        <v>29</v>
      </c>
      <c r="O331" s="255">
        <v>67</v>
      </c>
      <c r="P331" s="255">
        <v>1</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308</v>
      </c>
      <c r="B332" s="96"/>
      <c r="C332" s="348"/>
      <c r="D332" s="348"/>
      <c r="E332" s="284" t="s">
        <v>309</v>
      </c>
      <c r="F332" s="285"/>
      <c r="G332" s="285"/>
      <c r="H332" s="286"/>
      <c r="I332" s="337"/>
      <c r="J332" s="105">
        <f t="shared" si="45"/>
        <v>0</v>
      </c>
      <c r="K332" s="66" t="str">
        <f t="shared" si="46"/>
        <v/>
      </c>
      <c r="L332" s="108">
        <v>0</v>
      </c>
      <c r="M332" s="255">
        <v>0</v>
      </c>
      <c r="N332" s="255">
        <v>0</v>
      </c>
      <c r="O332" s="255">
        <v>0</v>
      </c>
      <c r="P332" s="255">
        <v>0</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310</v>
      </c>
      <c r="B333" s="96"/>
      <c r="C333" s="348"/>
      <c r="D333" s="348"/>
      <c r="E333" s="281" t="s">
        <v>311</v>
      </c>
      <c r="F333" s="282"/>
      <c r="G333" s="282"/>
      <c r="H333" s="283"/>
      <c r="I333" s="337"/>
      <c r="J333" s="105">
        <f t="shared" si="45"/>
        <v>97</v>
      </c>
      <c r="K333" s="66" t="str">
        <f t="shared" si="46"/>
        <v/>
      </c>
      <c r="L333" s="108">
        <v>0</v>
      </c>
      <c r="M333" s="255">
        <v>0</v>
      </c>
      <c r="N333" s="255">
        <v>97</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312</v>
      </c>
      <c r="B334" s="96"/>
      <c r="C334" s="348"/>
      <c r="D334" s="368"/>
      <c r="E334" s="294" t="s">
        <v>199</v>
      </c>
      <c r="F334" s="295"/>
      <c r="G334" s="295"/>
      <c r="H334" s="296"/>
      <c r="I334" s="337"/>
      <c r="J334" s="105">
        <f t="shared" si="45"/>
        <v>0</v>
      </c>
      <c r="K334" s="66" t="str">
        <f t="shared" si="46"/>
        <v/>
      </c>
      <c r="L334" s="108">
        <v>0</v>
      </c>
      <c r="M334" s="255">
        <v>0</v>
      </c>
      <c r="N334" s="255">
        <v>0</v>
      </c>
      <c r="O334" s="255">
        <v>0</v>
      </c>
      <c r="P334" s="255">
        <v>0</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313</v>
      </c>
      <c r="B335" s="96"/>
      <c r="C335" s="348"/>
      <c r="D335" s="281" t="s">
        <v>295</v>
      </c>
      <c r="E335" s="282"/>
      <c r="F335" s="282"/>
      <c r="G335" s="282"/>
      <c r="H335" s="283"/>
      <c r="I335" s="337"/>
      <c r="J335" s="105">
        <f t="shared" si="45"/>
        <v>3360</v>
      </c>
      <c r="K335" s="66" t="str">
        <f t="shared" si="46"/>
        <v/>
      </c>
      <c r="L335" s="108">
        <v>58</v>
      </c>
      <c r="M335" s="255">
        <v>39</v>
      </c>
      <c r="N335" s="255">
        <v>1514</v>
      </c>
      <c r="O335" s="255">
        <v>1080</v>
      </c>
      <c r="P335" s="255">
        <v>669</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314</v>
      </c>
      <c r="B336" s="96"/>
      <c r="C336" s="348"/>
      <c r="D336" s="367" t="s">
        <v>315</v>
      </c>
      <c r="E336" s="369" t="s">
        <v>316</v>
      </c>
      <c r="F336" s="370"/>
      <c r="G336" s="370"/>
      <c r="H336" s="371"/>
      <c r="I336" s="337"/>
      <c r="J336" s="105">
        <f t="shared" si="45"/>
        <v>574</v>
      </c>
      <c r="K336" s="66" t="str">
        <f t="shared" si="46"/>
        <v/>
      </c>
      <c r="L336" s="108">
        <v>2</v>
      </c>
      <c r="M336" s="255">
        <v>1</v>
      </c>
      <c r="N336" s="255">
        <v>306</v>
      </c>
      <c r="O336" s="255">
        <v>218</v>
      </c>
      <c r="P336" s="255">
        <v>47</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317</v>
      </c>
      <c r="B337" s="96"/>
      <c r="C337" s="348"/>
      <c r="D337" s="348"/>
      <c r="E337" s="281" t="s">
        <v>318</v>
      </c>
      <c r="F337" s="282"/>
      <c r="G337" s="282"/>
      <c r="H337" s="283"/>
      <c r="I337" s="337"/>
      <c r="J337" s="105">
        <f t="shared" si="45"/>
        <v>2440</v>
      </c>
      <c r="K337" s="66" t="str">
        <f t="shared" si="46"/>
        <v/>
      </c>
      <c r="L337" s="108">
        <v>10</v>
      </c>
      <c r="M337" s="255">
        <v>6</v>
      </c>
      <c r="N337" s="255">
        <v>1131</v>
      </c>
      <c r="O337" s="255">
        <v>739</v>
      </c>
      <c r="P337" s="255">
        <v>554</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319</v>
      </c>
      <c r="B338" s="96"/>
      <c r="C338" s="348"/>
      <c r="D338" s="348"/>
      <c r="E338" s="281" t="s">
        <v>320</v>
      </c>
      <c r="F338" s="282"/>
      <c r="G338" s="282"/>
      <c r="H338" s="283"/>
      <c r="I338" s="337"/>
      <c r="J338" s="105">
        <f t="shared" si="45"/>
        <v>114</v>
      </c>
      <c r="K338" s="66" t="str">
        <f t="shared" si="46"/>
        <v/>
      </c>
      <c r="L338" s="108">
        <v>0</v>
      </c>
      <c r="M338" s="255">
        <v>3</v>
      </c>
      <c r="N338" s="255">
        <v>49</v>
      </c>
      <c r="O338" s="255">
        <v>44</v>
      </c>
      <c r="P338" s="255">
        <v>18</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321</v>
      </c>
      <c r="B339" s="96"/>
      <c r="C339" s="348"/>
      <c r="D339" s="348"/>
      <c r="E339" s="281" t="s">
        <v>322</v>
      </c>
      <c r="F339" s="282"/>
      <c r="G339" s="282"/>
      <c r="H339" s="283"/>
      <c r="I339" s="337"/>
      <c r="J339" s="105">
        <f t="shared" si="45"/>
        <v>15</v>
      </c>
      <c r="K339" s="66" t="str">
        <f t="shared" si="46"/>
        <v/>
      </c>
      <c r="L339" s="108">
        <v>0</v>
      </c>
      <c r="M339" s="255">
        <v>0</v>
      </c>
      <c r="N339" s="255">
        <v>0</v>
      </c>
      <c r="O339" s="255">
        <v>1</v>
      </c>
      <c r="P339" s="255">
        <v>14</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323</v>
      </c>
      <c r="B340" s="96"/>
      <c r="C340" s="348"/>
      <c r="D340" s="348"/>
      <c r="E340" s="281" t="s">
        <v>324</v>
      </c>
      <c r="F340" s="282"/>
      <c r="G340" s="282"/>
      <c r="H340" s="283"/>
      <c r="I340" s="337"/>
      <c r="J340" s="105">
        <f t="shared" si="45"/>
        <v>25</v>
      </c>
      <c r="K340" s="66" t="str">
        <f t="shared" si="46"/>
        <v/>
      </c>
      <c r="L340" s="108">
        <v>1</v>
      </c>
      <c r="M340" s="255">
        <v>1</v>
      </c>
      <c r="N340" s="255">
        <v>6</v>
      </c>
      <c r="O340" s="255">
        <v>15</v>
      </c>
      <c r="P340" s="255">
        <v>2</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325</v>
      </c>
      <c r="B341" s="96"/>
      <c r="C341" s="348"/>
      <c r="D341" s="348"/>
      <c r="E341" s="284" t="s">
        <v>326</v>
      </c>
      <c r="F341" s="285"/>
      <c r="G341" s="285"/>
      <c r="H341" s="286"/>
      <c r="I341" s="337"/>
      <c r="J341" s="105">
        <f t="shared" si="45"/>
        <v>0</v>
      </c>
      <c r="K341" s="66" t="str">
        <f t="shared" si="46"/>
        <v/>
      </c>
      <c r="L341" s="108">
        <v>0</v>
      </c>
      <c r="M341" s="255">
        <v>0</v>
      </c>
      <c r="N341" s="255">
        <v>0</v>
      </c>
      <c r="O341" s="255">
        <v>0</v>
      </c>
      <c r="P341" s="255">
        <v>0</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327</v>
      </c>
      <c r="B342" s="96"/>
      <c r="C342" s="348"/>
      <c r="D342" s="348"/>
      <c r="E342" s="281" t="s">
        <v>328</v>
      </c>
      <c r="F342" s="282"/>
      <c r="G342" s="282"/>
      <c r="H342" s="283"/>
      <c r="I342" s="337"/>
      <c r="J342" s="105">
        <f t="shared" si="45"/>
        <v>55</v>
      </c>
      <c r="K342" s="66" t="str">
        <f t="shared" si="46"/>
        <v/>
      </c>
      <c r="L342" s="108">
        <v>3</v>
      </c>
      <c r="M342" s="255">
        <v>1</v>
      </c>
      <c r="N342" s="255">
        <v>8</v>
      </c>
      <c r="O342" s="255">
        <v>23</v>
      </c>
      <c r="P342" s="255">
        <v>20</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329</v>
      </c>
      <c r="B343" s="96"/>
      <c r="C343" s="348"/>
      <c r="D343" s="348"/>
      <c r="E343" s="281" t="s">
        <v>330</v>
      </c>
      <c r="F343" s="282"/>
      <c r="G343" s="282"/>
      <c r="H343" s="283"/>
      <c r="I343" s="337"/>
      <c r="J343" s="105">
        <f t="shared" si="45"/>
        <v>137</v>
      </c>
      <c r="K343" s="66" t="str">
        <f t="shared" si="46"/>
        <v/>
      </c>
      <c r="L343" s="108">
        <v>42</v>
      </c>
      <c r="M343" s="255">
        <v>27</v>
      </c>
      <c r="N343" s="255">
        <v>14</v>
      </c>
      <c r="O343" s="255">
        <v>40</v>
      </c>
      <c r="P343" s="255">
        <v>14</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331</v>
      </c>
      <c r="B344" s="96"/>
      <c r="C344" s="348"/>
      <c r="D344" s="348"/>
      <c r="E344" s="281" t="s">
        <v>199</v>
      </c>
      <c r="F344" s="282"/>
      <c r="G344" s="282"/>
      <c r="H344" s="283"/>
      <c r="I344" s="338"/>
      <c r="J344" s="105">
        <f t="shared" si="45"/>
        <v>0</v>
      </c>
      <c r="K344" s="66" t="str">
        <f t="shared" si="46"/>
        <v/>
      </c>
      <c r="L344" s="108">
        <v>0</v>
      </c>
      <c r="M344" s="255">
        <v>0</v>
      </c>
      <c r="N344" s="255">
        <v>0</v>
      </c>
      <c r="O344" s="255">
        <v>0</v>
      </c>
      <c r="P344" s="255">
        <v>0</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c r="A345" s="178"/>
      <c r="B345" s="14"/>
      <c r="C345" s="14"/>
      <c r="D345" s="14"/>
      <c r="E345" s="14"/>
      <c r="F345" s="14"/>
      <c r="G345" s="14"/>
      <c r="H345" s="10"/>
      <c r="I345" s="10"/>
      <c r="J345" s="71"/>
      <c r="K345" s="72"/>
      <c r="L345" s="73"/>
      <c r="M345" s="73"/>
      <c r="N345" s="73"/>
      <c r="O345" s="73"/>
      <c r="P345" s="73"/>
      <c r="Q345" s="73"/>
    </row>
    <row r="346" spans="1:71" s="67" customFormat="1">
      <c r="A346" s="178"/>
      <c r="B346" s="68"/>
      <c r="C346" s="52"/>
      <c r="D346" s="52"/>
      <c r="E346" s="52"/>
      <c r="F346" s="52"/>
      <c r="G346" s="52"/>
      <c r="H346" s="75"/>
      <c r="I346" s="75"/>
      <c r="J346" s="71"/>
      <c r="K346" s="72"/>
      <c r="L346" s="73"/>
      <c r="M346" s="73"/>
      <c r="N346" s="73"/>
      <c r="O346" s="73"/>
      <c r="P346" s="73"/>
      <c r="Q346" s="73"/>
    </row>
    <row r="347" spans="1:71" s="3" customFormat="1">
      <c r="A347" s="178"/>
      <c r="B347" s="96"/>
      <c r="C347" s="135"/>
      <c r="D347" s="134"/>
      <c r="H347" s="214"/>
      <c r="I347" s="214"/>
      <c r="J347" s="51"/>
      <c r="K347" s="24"/>
      <c r="L347" s="86"/>
      <c r="M347" s="86"/>
      <c r="N347" s="86"/>
      <c r="O347" s="86"/>
      <c r="P347" s="86"/>
      <c r="Q347" s="86"/>
    </row>
    <row r="348" spans="1:71" s="3" customFormat="1">
      <c r="A348" s="178"/>
      <c r="B348" s="14" t="s">
        <v>332</v>
      </c>
      <c r="C348" s="85"/>
      <c r="D348" s="85"/>
      <c r="E348" s="85"/>
      <c r="F348" s="85"/>
      <c r="G348" s="85"/>
      <c r="H348" s="10"/>
      <c r="I348" s="10"/>
      <c r="J348" s="51"/>
      <c r="K348" s="24"/>
      <c r="L348" s="86"/>
      <c r="M348" s="86"/>
      <c r="N348" s="86"/>
      <c r="O348" s="86"/>
      <c r="P348" s="86"/>
      <c r="Q348" s="86"/>
    </row>
    <row r="349" spans="1:71">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c r="A350" s="207"/>
      <c r="B350" s="14"/>
      <c r="C350" s="3"/>
      <c r="D350" s="3"/>
      <c r="E350" s="3"/>
      <c r="F350" s="3"/>
      <c r="G350" s="3"/>
      <c r="H350" s="214"/>
      <c r="I350" s="214"/>
      <c r="J350" s="63" t="s">
        <v>78</v>
      </c>
      <c r="K350" s="136"/>
      <c r="L350" s="245" t="str">
        <f>IF(ISBLANK(L$9),"",L$9)</f>
        <v>K4病棟</v>
      </c>
      <c r="M350" s="249" t="str">
        <f t="shared" ref="M350:BS350" si="47">IF(ISBLANK(M$9),"",M$9)</f>
        <v>K5病棟</v>
      </c>
      <c r="N350" s="247" t="str">
        <f t="shared" si="47"/>
        <v>S4病棟</v>
      </c>
      <c r="O350" s="247" t="str">
        <f t="shared" si="47"/>
        <v>S5病棟</v>
      </c>
      <c r="P350" s="247" t="str">
        <f t="shared" si="47"/>
        <v>地域包括ケア病棟</v>
      </c>
      <c r="Q350" s="247" t="str">
        <f t="shared" si="47"/>
        <v/>
      </c>
      <c r="R350" s="247" t="str">
        <f t="shared" si="47"/>
        <v/>
      </c>
      <c r="S350" s="247" t="str">
        <f t="shared" si="47"/>
        <v/>
      </c>
      <c r="T350" s="247" t="str">
        <f t="shared" si="47"/>
        <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c r="A351" s="181" t="s">
        <v>136</v>
      </c>
      <c r="B351" s="1"/>
      <c r="C351" s="52"/>
      <c r="D351" s="3"/>
      <c r="E351" s="3"/>
      <c r="F351" s="3"/>
      <c r="G351" s="3"/>
      <c r="H351" s="214"/>
      <c r="I351" s="56" t="s">
        <v>79</v>
      </c>
      <c r="J351" s="57"/>
      <c r="K351" s="137"/>
      <c r="L351" s="59" t="str">
        <f>IF(ISBLANK(L$95),"",L$95)</f>
        <v>慢性期</v>
      </c>
      <c r="M351" s="250" t="str">
        <f t="shared" ref="M351:BS351" si="48">IF(ISBLANK(M$95),"",M$95)</f>
        <v>慢性期</v>
      </c>
      <c r="N351" s="59" t="str">
        <f t="shared" si="48"/>
        <v>急性期</v>
      </c>
      <c r="O351" s="59" t="str">
        <f t="shared" si="48"/>
        <v>急性期</v>
      </c>
      <c r="P351" s="59" t="str">
        <f t="shared" si="48"/>
        <v>回復期</v>
      </c>
      <c r="Q351" s="59" t="str">
        <f t="shared" si="48"/>
        <v/>
      </c>
      <c r="R351" s="59" t="str">
        <f t="shared" si="48"/>
        <v/>
      </c>
      <c r="S351" s="59" t="str">
        <f t="shared" si="48"/>
        <v/>
      </c>
      <c r="T351" s="59" t="str">
        <f t="shared" si="48"/>
        <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c r="A352" s="185" t="s">
        <v>333</v>
      </c>
      <c r="B352" s="96"/>
      <c r="C352" s="294" t="s">
        <v>334</v>
      </c>
      <c r="D352" s="295"/>
      <c r="E352" s="295"/>
      <c r="F352" s="295"/>
      <c r="G352" s="295"/>
      <c r="H352" s="296"/>
      <c r="I352" s="275" t="s">
        <v>335</v>
      </c>
      <c r="J352" s="143">
        <f>IF(SUM(L352:BS352)=0,IF(COUNTIF(L352:BS352,"未確認")&gt;0,"未確認",IF(COUNTIF(L352:BS352,"~*")&gt;0,"*",SUM(L352:BS352))),SUM(L352:BS352))</f>
        <v>2786</v>
      </c>
      <c r="K352" s="144" t="str">
        <f>IF(OR(COUNTIF(L352:BS352,"未確認")&gt;0,COUNTIF(L352:BS352,"~*")&gt;0),"※","")</f>
        <v/>
      </c>
      <c r="L352" s="108">
        <v>56</v>
      </c>
      <c r="M352" s="255">
        <v>38</v>
      </c>
      <c r="N352" s="255">
        <v>1208</v>
      </c>
      <c r="O352" s="255">
        <v>862</v>
      </c>
      <c r="P352" s="255">
        <v>622</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c r="A353" s="184" t="s">
        <v>336</v>
      </c>
      <c r="B353" s="96"/>
      <c r="C353" s="139"/>
      <c r="D353" s="140"/>
      <c r="E353" s="345" t="s">
        <v>337</v>
      </c>
      <c r="F353" s="346"/>
      <c r="G353" s="346"/>
      <c r="H353" s="347"/>
      <c r="I353" s="337"/>
      <c r="J353" s="143">
        <f>IF(SUM(L353:BS353)=0,IF(COUNTIF(L353:BS353,"未確認")&gt;0,"未確認",IF(COUNTIF(L353:BS353,"~*")&gt;0,"*",SUM(L353:BS353))),SUM(L353:BS353))</f>
        <v>2713</v>
      </c>
      <c r="K353" s="144" t="str">
        <f>IF(OR(COUNTIF(L353:BS353,"未確認")&gt;0,COUNTIF(L353:BS353,"~*")&gt;0),"※","")</f>
        <v/>
      </c>
      <c r="L353" s="108">
        <v>52</v>
      </c>
      <c r="M353" s="255">
        <v>33</v>
      </c>
      <c r="N353" s="255">
        <v>1194</v>
      </c>
      <c r="O353" s="255">
        <v>833</v>
      </c>
      <c r="P353" s="255">
        <v>601</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c r="A354" s="184" t="s">
        <v>338</v>
      </c>
      <c r="B354" s="96"/>
      <c r="C354" s="139"/>
      <c r="D354" s="140"/>
      <c r="E354" s="345" t="s">
        <v>339</v>
      </c>
      <c r="F354" s="346"/>
      <c r="G354" s="346"/>
      <c r="H354" s="347"/>
      <c r="I354" s="337"/>
      <c r="J354" s="143">
        <f>IF(SUM(L354:BS354)=0,IF(COUNTIF(L354:BS354,"未確認")&gt;0,"未確認",IF(COUNTIF(L354:BS354,"~*")&gt;0,"*",SUM(L354:BS354))),SUM(L354:BS354))</f>
        <v>35</v>
      </c>
      <c r="K354" s="144" t="str">
        <f>IF(OR(COUNTIF(L354:BS354,"未確認")&gt;0,COUNTIF(L354:BS354,"~*")&gt;0),"※","")</f>
        <v/>
      </c>
      <c r="L354" s="108">
        <v>3</v>
      </c>
      <c r="M354" s="255">
        <v>2</v>
      </c>
      <c r="N354" s="255">
        <v>12</v>
      </c>
      <c r="O354" s="255">
        <v>6</v>
      </c>
      <c r="P354" s="255">
        <v>12</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340</v>
      </c>
      <c r="B355" s="96"/>
      <c r="C355" s="139"/>
      <c r="D355" s="140"/>
      <c r="E355" s="345" t="s">
        <v>341</v>
      </c>
      <c r="F355" s="346"/>
      <c r="G355" s="346"/>
      <c r="H355" s="347"/>
      <c r="I355" s="337"/>
      <c r="J355" s="143">
        <f>IF(SUM(L355:BS355)=0,IF(COUNTIF(L355:BS355,"未確認")&gt;0,"未確認",IF(COUNTIF(L355:BS355,"~*")&gt;0,"*",SUM(L355:BS355))),SUM(L355:BS355))</f>
        <v>38</v>
      </c>
      <c r="K355" s="144" t="str">
        <f>IF(OR(COUNTIF(L355:BS355,"未確認")&gt;0,COUNTIF(L355:BS355,"~*")&gt;0),"※","")</f>
        <v/>
      </c>
      <c r="L355" s="108">
        <v>1</v>
      </c>
      <c r="M355" s="255">
        <v>3</v>
      </c>
      <c r="N355" s="255">
        <v>2</v>
      </c>
      <c r="O355" s="255">
        <v>23</v>
      </c>
      <c r="P355" s="255">
        <v>9</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5" t="s">
        <v>342</v>
      </c>
      <c r="B356" s="1"/>
      <c r="C356" s="141"/>
      <c r="D356" s="142"/>
      <c r="E356" s="345" t="s">
        <v>343</v>
      </c>
      <c r="F356" s="346"/>
      <c r="G356" s="346"/>
      <c r="H356" s="347"/>
      <c r="I356" s="338"/>
      <c r="J356" s="143">
        <f>IF(SUM(L356:BS356)=0,IF(COUNTIF(L356:BS356,"未確認")&gt;0,"未確認",IF(COUNTIF(L356:BS356,"~*")&gt;0,"*",SUM(L356:BS356))),SUM(L356:BS356))</f>
        <v>0</v>
      </c>
      <c r="K356" s="144" t="str">
        <f>IF(OR(COUNTIF(L356:BS356,"未確認")&gt;0,COUNTIF(L356:BS356,"~*")&gt;0),"※","")</f>
        <v/>
      </c>
      <c r="L356" s="108">
        <v>0</v>
      </c>
      <c r="M356" s="255">
        <v>0</v>
      </c>
      <c r="N356" s="255">
        <v>0</v>
      </c>
      <c r="O356" s="255">
        <v>0</v>
      </c>
      <c r="P356" s="255">
        <v>0</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c r="A357" s="178"/>
      <c r="B357" s="14"/>
      <c r="C357" s="176"/>
      <c r="D357" s="14"/>
      <c r="I357" s="10"/>
      <c r="J357" s="71"/>
      <c r="K357" s="72"/>
      <c r="L357" s="73"/>
      <c r="M357" s="73"/>
      <c r="N357" s="73"/>
      <c r="O357" s="73"/>
      <c r="P357" s="73"/>
      <c r="Q357" s="73"/>
    </row>
    <row r="358" spans="1:71" s="67" customFormat="1">
      <c r="A358" s="178"/>
      <c r="B358" s="68"/>
      <c r="C358" s="52"/>
      <c r="D358" s="52"/>
      <c r="E358" s="52"/>
      <c r="F358" s="52"/>
      <c r="G358" s="52"/>
      <c r="H358" s="75"/>
      <c r="I358" s="75"/>
      <c r="J358" s="71"/>
      <c r="K358" s="72"/>
      <c r="L358" s="73"/>
      <c r="M358" s="73"/>
      <c r="N358" s="73"/>
      <c r="O358" s="73"/>
      <c r="P358" s="73"/>
      <c r="Q358" s="73"/>
    </row>
    <row r="359" spans="1:71" s="74" customFormat="1">
      <c r="A359" s="178"/>
      <c r="B359" s="1"/>
      <c r="C359" s="145"/>
      <c r="D359" s="3"/>
      <c r="E359" s="3"/>
      <c r="F359" s="3"/>
      <c r="G359" s="3"/>
      <c r="H359" s="146"/>
      <c r="I359" s="146"/>
      <c r="J359" s="51"/>
      <c r="K359" s="24"/>
      <c r="L359" s="86"/>
      <c r="M359" s="86"/>
      <c r="N359" s="86"/>
      <c r="O359" s="86"/>
      <c r="P359" s="86"/>
      <c r="Q359" s="86"/>
    </row>
    <row r="360" spans="1:71" s="3" customFormat="1">
      <c r="A360" s="178"/>
      <c r="B360" s="14" t="s">
        <v>344</v>
      </c>
      <c r="C360" s="85"/>
      <c r="D360" s="85"/>
      <c r="E360" s="85"/>
      <c r="F360" s="85"/>
      <c r="G360" s="85"/>
      <c r="H360" s="10"/>
      <c r="I360" s="10"/>
      <c r="J360" s="51"/>
      <c r="K360" s="24"/>
      <c r="L360" s="86"/>
      <c r="M360" s="86"/>
      <c r="N360" s="86"/>
      <c r="O360" s="86"/>
      <c r="P360" s="86"/>
      <c r="Q360" s="86"/>
    </row>
    <row r="361" spans="1:71" s="74" customFormat="1">
      <c r="A361" s="178"/>
      <c r="B361" s="96" t="s">
        <v>345</v>
      </c>
      <c r="C361" s="3"/>
      <c r="D361" s="3"/>
      <c r="E361" s="3"/>
      <c r="F361" s="3"/>
      <c r="G361" s="3"/>
      <c r="H361" s="214"/>
      <c r="I361" s="214"/>
      <c r="J361" s="51"/>
      <c r="K361" s="24"/>
      <c r="L361" s="86"/>
      <c r="M361" s="86"/>
      <c r="N361" s="86"/>
      <c r="O361" s="86"/>
      <c r="P361" s="86"/>
      <c r="Q361" s="86"/>
    </row>
    <row r="362" spans="1:71">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c r="A363" s="178"/>
      <c r="B363" s="14"/>
      <c r="C363" s="3"/>
      <c r="D363" s="3"/>
      <c r="E363" s="3"/>
      <c r="F363" s="3"/>
      <c r="G363" s="3"/>
      <c r="H363" s="214"/>
      <c r="I363" s="214"/>
      <c r="J363" s="63" t="s">
        <v>78</v>
      </c>
      <c r="K363" s="136"/>
      <c r="L363" s="245" t="str">
        <f>IF(ISBLANK(L$9),"",L$9)</f>
        <v>K4病棟</v>
      </c>
      <c r="M363" s="249" t="str">
        <f t="shared" ref="M363:AP363" si="49">IF(ISBLANK(M$9),"",M$9)</f>
        <v>K5病棟</v>
      </c>
      <c r="N363" s="247" t="str">
        <f t="shared" si="49"/>
        <v>S4病棟</v>
      </c>
      <c r="O363" s="247" t="str">
        <f t="shared" si="49"/>
        <v>S5病棟</v>
      </c>
      <c r="P363" s="247" t="str">
        <f t="shared" si="49"/>
        <v>地域包括ケア病棟</v>
      </c>
      <c r="Q363" s="247" t="str">
        <f t="shared" si="49"/>
        <v/>
      </c>
      <c r="R363" s="247" t="str">
        <f t="shared" si="49"/>
        <v/>
      </c>
      <c r="S363" s="247" t="str">
        <f t="shared" si="49"/>
        <v/>
      </c>
      <c r="T363" s="247" t="str">
        <f t="shared" si="49"/>
        <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c r="A364" s="178"/>
      <c r="B364" s="1"/>
      <c r="C364" s="3"/>
      <c r="D364" s="3"/>
      <c r="E364" s="3"/>
      <c r="F364" s="3"/>
      <c r="G364" s="3"/>
      <c r="H364" s="214"/>
      <c r="I364" s="56" t="s">
        <v>79</v>
      </c>
      <c r="J364" s="57"/>
      <c r="K364" s="137"/>
      <c r="L364" s="59" t="str">
        <f>IF(ISBLANK(L$95),"",L$95)</f>
        <v>慢性期</v>
      </c>
      <c r="M364" s="250" t="str">
        <f t="shared" ref="M364:AP364" si="51">IF(ISBLANK(M$95),"",M$95)</f>
        <v>慢性期</v>
      </c>
      <c r="N364" s="59" t="str">
        <f t="shared" si="51"/>
        <v>急性期</v>
      </c>
      <c r="O364" s="59" t="str">
        <f t="shared" si="51"/>
        <v>急性期</v>
      </c>
      <c r="P364" s="59" t="str">
        <f t="shared" si="51"/>
        <v>回復期</v>
      </c>
      <c r="Q364" s="59" t="str">
        <f t="shared" si="51"/>
        <v/>
      </c>
      <c r="R364" s="59" t="str">
        <f t="shared" si="51"/>
        <v/>
      </c>
      <c r="S364" s="59" t="str">
        <f t="shared" si="51"/>
        <v/>
      </c>
      <c r="T364" s="59" t="str">
        <f t="shared" si="51"/>
        <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c r="A365" s="185" t="s">
        <v>346</v>
      </c>
      <c r="B365" s="96"/>
      <c r="C365" s="342" t="s">
        <v>347</v>
      </c>
      <c r="D365" s="343"/>
      <c r="E365" s="343"/>
      <c r="F365" s="343"/>
      <c r="G365" s="343"/>
      <c r="H365" s="344"/>
      <c r="I365" s="275" t="s">
        <v>348</v>
      </c>
      <c r="J365" s="143">
        <v>0</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c r="A366" s="185" t="s">
        <v>349</v>
      </c>
      <c r="B366" s="96"/>
      <c r="C366" s="139"/>
      <c r="D366" s="147"/>
      <c r="E366" s="281" t="s">
        <v>350</v>
      </c>
      <c r="F366" s="282"/>
      <c r="G366" s="282"/>
      <c r="H366" s="283"/>
      <c r="I366" s="276"/>
      <c r="J366" s="143">
        <v>0</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c r="A367" s="185" t="s">
        <v>351</v>
      </c>
      <c r="B367" s="96"/>
      <c r="C367" s="141"/>
      <c r="D367" s="148"/>
      <c r="E367" s="281" t="s">
        <v>352</v>
      </c>
      <c r="F367" s="282"/>
      <c r="G367" s="282"/>
      <c r="H367" s="283"/>
      <c r="I367" s="276"/>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353</v>
      </c>
      <c r="B368" s="96"/>
      <c r="C368" s="334" t="s">
        <v>354</v>
      </c>
      <c r="D368" s="335"/>
      <c r="E368" s="335"/>
      <c r="F368" s="335"/>
      <c r="G368" s="335"/>
      <c r="H368" s="336"/>
      <c r="I368" s="276"/>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355</v>
      </c>
      <c r="B369" s="96"/>
      <c r="C369" s="139"/>
      <c r="D369" s="147"/>
      <c r="E369" s="281" t="s">
        <v>356</v>
      </c>
      <c r="F369" s="282"/>
      <c r="G369" s="282"/>
      <c r="H369" s="283"/>
      <c r="I369" s="276"/>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357</v>
      </c>
      <c r="B370" s="96"/>
      <c r="C370" s="141"/>
      <c r="D370" s="148"/>
      <c r="E370" s="281" t="s">
        <v>358</v>
      </c>
      <c r="F370" s="282"/>
      <c r="G370" s="282"/>
      <c r="H370" s="283"/>
      <c r="I370" s="277"/>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c r="A371" s="178"/>
      <c r="B371" s="14"/>
      <c r="C371" s="14"/>
      <c r="D371" s="14"/>
      <c r="E371" s="14"/>
      <c r="F371" s="14"/>
      <c r="G371" s="14"/>
      <c r="H371" s="10"/>
      <c r="I371" s="10"/>
      <c r="J371" s="71"/>
      <c r="K371" s="72"/>
      <c r="L371" s="73"/>
      <c r="M371" s="73"/>
      <c r="N371" s="73"/>
      <c r="O371" s="73"/>
      <c r="P371" s="73"/>
      <c r="Q371" s="73"/>
    </row>
    <row r="372" spans="1:71" s="67" customFormat="1">
      <c r="A372" s="178"/>
      <c r="B372" s="68"/>
      <c r="C372" s="52"/>
      <c r="D372" s="52"/>
      <c r="E372" s="52"/>
      <c r="F372" s="52"/>
      <c r="G372" s="52"/>
      <c r="H372" s="75"/>
      <c r="I372" s="75"/>
      <c r="J372" s="71"/>
      <c r="K372" s="72"/>
      <c r="L372" s="73"/>
      <c r="M372" s="73"/>
      <c r="N372" s="73"/>
      <c r="O372" s="73"/>
      <c r="P372" s="73"/>
      <c r="Q372" s="73"/>
    </row>
    <row r="373" spans="1:71" s="67" customFormat="1">
      <c r="A373" s="178"/>
      <c r="B373" s="96"/>
      <c r="C373" s="96"/>
      <c r="D373" s="52"/>
      <c r="E373" s="52"/>
      <c r="F373" s="52"/>
      <c r="G373" s="52"/>
      <c r="H373" s="75"/>
      <c r="I373" s="120" t="s">
        <v>279</v>
      </c>
      <c r="J373" s="71"/>
      <c r="K373" s="72"/>
      <c r="L373" s="73"/>
      <c r="M373" s="73"/>
      <c r="N373" s="73"/>
      <c r="O373" s="73"/>
      <c r="P373" s="73"/>
      <c r="Q373" s="73"/>
    </row>
    <row r="374" spans="1:71" s="67" customFormat="1">
      <c r="A374" s="178"/>
      <c r="B374" s="96"/>
      <c r="C374" s="96"/>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75"/>
      <c r="J375" s="71"/>
      <c r="K375" s="72"/>
      <c r="L375" s="73"/>
      <c r="M375" s="73"/>
      <c r="N375" s="73"/>
      <c r="O375" s="73"/>
      <c r="P375" s="73"/>
      <c r="Q375" s="73"/>
    </row>
    <row r="376" spans="1:71" s="17" customFormat="1">
      <c r="A376" s="178"/>
      <c r="B376" s="1"/>
      <c r="C376" s="43"/>
      <c r="D376" s="27"/>
      <c r="E376" s="27"/>
      <c r="F376" s="27"/>
      <c r="G376" s="27"/>
      <c r="H376" s="16"/>
      <c r="I376" s="223"/>
      <c r="J376" s="5"/>
      <c r="K376" s="6"/>
      <c r="M376" s="41"/>
      <c r="N376" s="41"/>
      <c r="O376" s="41"/>
      <c r="P376" s="41"/>
      <c r="Q376" s="41"/>
      <c r="R376" s="8"/>
    </row>
    <row r="377" spans="1:71" s="17" customFormat="1">
      <c r="A377" s="178"/>
      <c r="B377" s="1"/>
      <c r="C377" s="43"/>
      <c r="D377" s="27"/>
      <c r="E377" s="27"/>
      <c r="F377" s="27"/>
      <c r="G377" s="27"/>
      <c r="H377" s="16"/>
      <c r="I377" s="223"/>
      <c r="J377" s="5"/>
      <c r="K377" s="6"/>
      <c r="M377" s="41"/>
      <c r="N377" s="41"/>
      <c r="O377" s="41"/>
      <c r="P377" s="41"/>
      <c r="Q377" s="41"/>
      <c r="R377" s="8"/>
    </row>
    <row r="378" spans="1:71" s="17" customFormat="1">
      <c r="A378" s="178"/>
      <c r="B378" s="1"/>
      <c r="H378" s="43"/>
      <c r="M378" s="29"/>
      <c r="N378" s="29"/>
      <c r="O378" s="29"/>
      <c r="P378" s="29"/>
      <c r="Q378" s="29"/>
      <c r="R378" s="8"/>
    </row>
    <row r="379" spans="1:71" s="17" customFormat="1">
      <c r="A379" s="178"/>
      <c r="B379" s="1"/>
      <c r="H379" s="43"/>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29"/>
      <c r="N381" s="29"/>
      <c r="O381" s="29"/>
      <c r="P381" s="29"/>
      <c r="Q381" s="29"/>
      <c r="R381" s="8"/>
    </row>
    <row r="382" spans="1:71" s="17" customFormat="1">
      <c r="A382" s="178"/>
      <c r="B382" s="1"/>
      <c r="H382" s="43"/>
      <c r="L382" s="7"/>
      <c r="M382" s="7"/>
      <c r="N382" s="7"/>
      <c r="O382" s="7"/>
      <c r="P382" s="7"/>
      <c r="Q382" s="7"/>
      <c r="R382" s="8"/>
    </row>
    <row r="383" spans="1:71" s="17" customFormat="1">
      <c r="A383" s="178"/>
      <c r="B383" s="1"/>
      <c r="C383" s="32"/>
      <c r="D383" s="32"/>
      <c r="E383" s="32"/>
      <c r="F383" s="32"/>
      <c r="G383" s="149"/>
      <c r="H383" s="32"/>
      <c r="I383" s="32"/>
      <c r="J383" s="32"/>
      <c r="K383" s="42"/>
      <c r="L383" s="32"/>
      <c r="M383" s="32"/>
      <c r="N383" s="32"/>
      <c r="O383" s="32"/>
      <c r="P383" s="32"/>
      <c r="Q383" s="32"/>
      <c r="R383" s="8"/>
    </row>
    <row r="384" spans="1:71" s="17" customFormat="1">
      <c r="A384" s="178"/>
      <c r="B384" s="1"/>
      <c r="C384" s="52"/>
      <c r="D384" s="3"/>
      <c r="E384" s="3"/>
      <c r="F384" s="3"/>
      <c r="G384" s="3"/>
      <c r="H384" s="214"/>
      <c r="I384" s="214"/>
      <c r="J384" s="53"/>
      <c r="K384" s="24"/>
      <c r="L384" s="51"/>
      <c r="M384" s="51"/>
      <c r="N384" s="51"/>
      <c r="O384" s="51"/>
      <c r="P384" s="51"/>
      <c r="Q384" s="51"/>
      <c r="R384" s="8"/>
    </row>
    <row r="385" spans="1:71" s="74" customFormat="1" ht="18.75">
      <c r="A385" s="178"/>
      <c r="B385" s="131" t="s">
        <v>359</v>
      </c>
      <c r="C385" s="150"/>
      <c r="D385" s="47"/>
      <c r="E385" s="47"/>
      <c r="F385" s="47"/>
      <c r="G385" s="47"/>
      <c r="H385" s="48"/>
      <c r="I385" s="48"/>
      <c r="J385" s="50"/>
      <c r="K385" s="49"/>
      <c r="L385" s="133"/>
      <c r="M385" s="133"/>
      <c r="N385" s="133"/>
      <c r="O385" s="133"/>
      <c r="P385" s="133"/>
      <c r="Q385" s="133"/>
    </row>
    <row r="386" spans="1:71" s="74" customFormat="1">
      <c r="A386" s="178"/>
      <c r="B386" s="14" t="s">
        <v>360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c r="A388" s="178"/>
      <c r="B388" s="14"/>
      <c r="C388" s="3"/>
      <c r="D388" s="3"/>
      <c r="E388" s="3"/>
      <c r="F388" s="3"/>
      <c r="G388" s="3"/>
      <c r="H388" s="214"/>
      <c r="I388" s="214"/>
      <c r="J388" s="63" t="s">
        <v>78</v>
      </c>
      <c r="K388" s="64"/>
      <c r="L388" s="239" t="s">
        <v>4</v>
      </c>
      <c r="M388" s="249" t="s">
        <v>5</v>
      </c>
      <c r="N388" s="247" t="s">
        <v>6</v>
      </c>
      <c r="O388" s="247" t="s">
        <v>7</v>
      </c>
      <c r="P388" s="247" t="s">
        <v>8</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c r="A389" s="178"/>
      <c r="B389" s="1"/>
      <c r="C389" s="52"/>
      <c r="D389" s="3"/>
      <c r="E389" s="3"/>
      <c r="F389" s="3"/>
      <c r="G389" s="3"/>
      <c r="H389" s="214"/>
      <c r="I389" s="56" t="s">
        <v>79</v>
      </c>
      <c r="J389" s="57"/>
      <c r="K389" s="65"/>
      <c r="L389" s="238" t="s">
        <v>21</v>
      </c>
      <c r="M389" s="250" t="s">
        <v>21</v>
      </c>
      <c r="N389" s="59" t="s">
        <v>18</v>
      </c>
      <c r="O389" s="59" t="s">
        <v>18</v>
      </c>
      <c r="P389" s="59" t="s">
        <v>20</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c r="A390" s="178"/>
      <c r="B390" s="92"/>
      <c r="C390" s="284" t="s">
        <v>122</v>
      </c>
      <c r="D390" s="285"/>
      <c r="E390" s="285"/>
      <c r="F390" s="285"/>
      <c r="G390" s="285"/>
      <c r="H390" s="286"/>
      <c r="I390" s="297" t="s">
        <v>361</v>
      </c>
      <c r="J390" s="195">
        <f t="shared" ref="J390:J421" si="54">IF(SUM(L390:BS390)=0,IF(COUNTIF(L390:BS390,"未確認")&gt;0,"未確認",IF(COUNTIF(L390:BS390,"~*")&gt;0,"*",SUM(L390:BS390))),SUM(L390:BS390))</f>
        <v>2869</v>
      </c>
      <c r="K390" s="196" t="str">
        <f t="shared" ref="K390:K421" si="55">IF(OR(COUNTIF(L390:BS390,"未確認")&gt;0,COUNTIF(L390:BS390,"~*")&gt;0),"※","")</f>
        <v/>
      </c>
      <c r="L390" s="94">
        <v>0</v>
      </c>
      <c r="M390" s="259">
        <v>0</v>
      </c>
      <c r="N390" s="259">
        <v>1542</v>
      </c>
      <c r="O390" s="259">
        <v>1327</v>
      </c>
      <c r="P390" s="259">
        <v>0</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c r="A391" s="178"/>
      <c r="B391" s="92"/>
      <c r="C391" s="284" t="s">
        <v>362</v>
      </c>
      <c r="D391" s="285"/>
      <c r="E391" s="285"/>
      <c r="F391" s="285"/>
      <c r="G391" s="285"/>
      <c r="H391" s="286"/>
      <c r="I391" s="327"/>
      <c r="J391" s="195">
        <f t="shared" si="54"/>
        <v>0</v>
      </c>
      <c r="K391" s="196" t="str">
        <f t="shared" si="55"/>
        <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c r="A392" s="178"/>
      <c r="B392" s="92"/>
      <c r="C392" s="284" t="s">
        <v>363</v>
      </c>
      <c r="D392" s="285"/>
      <c r="E392" s="285"/>
      <c r="F392" s="285"/>
      <c r="G392" s="285"/>
      <c r="H392" s="286"/>
      <c r="I392" s="327"/>
      <c r="J392" s="195">
        <f t="shared" si="54"/>
        <v>0</v>
      </c>
      <c r="K392" s="196" t="str">
        <f t="shared" si="55"/>
        <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84" t="s">
        <v>364</v>
      </c>
      <c r="D393" s="285"/>
      <c r="E393" s="285"/>
      <c r="F393" s="285"/>
      <c r="G393" s="285"/>
      <c r="H393" s="286"/>
      <c r="I393" s="327"/>
      <c r="J393" s="195">
        <f t="shared" si="54"/>
        <v>0</v>
      </c>
      <c r="K393" s="196" t="str">
        <f t="shared" si="55"/>
        <v/>
      </c>
      <c r="L393" s="94">
        <v>0</v>
      </c>
      <c r="M393" s="259">
        <v>0</v>
      </c>
      <c r="N393" s="259">
        <v>0</v>
      </c>
      <c r="O393" s="259">
        <v>0</v>
      </c>
      <c r="P393" s="259">
        <v>0</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84" t="s">
        <v>365</v>
      </c>
      <c r="D394" s="285"/>
      <c r="E394" s="285"/>
      <c r="F394" s="285"/>
      <c r="G394" s="285"/>
      <c r="H394" s="286"/>
      <c r="I394" s="327"/>
      <c r="J394" s="195">
        <f t="shared" si="54"/>
        <v>0</v>
      </c>
      <c r="K394" s="196" t="str">
        <f t="shared" si="55"/>
        <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84" t="s">
        <v>366</v>
      </c>
      <c r="D395" s="285"/>
      <c r="E395" s="285"/>
      <c r="F395" s="285"/>
      <c r="G395" s="285"/>
      <c r="H395" s="286"/>
      <c r="I395" s="327"/>
      <c r="J395" s="195">
        <f t="shared" si="54"/>
        <v>0</v>
      </c>
      <c r="K395" s="196" t="str">
        <f t="shared" si="55"/>
        <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84" t="s">
        <v>367</v>
      </c>
      <c r="D396" s="285"/>
      <c r="E396" s="285"/>
      <c r="F396" s="285"/>
      <c r="G396" s="285"/>
      <c r="H396" s="286"/>
      <c r="I396" s="327"/>
      <c r="J396" s="195">
        <f t="shared" si="54"/>
        <v>0</v>
      </c>
      <c r="K396" s="196" t="str">
        <f t="shared" si="55"/>
        <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84" t="s">
        <v>368</v>
      </c>
      <c r="D397" s="285"/>
      <c r="E397" s="285"/>
      <c r="F397" s="285"/>
      <c r="G397" s="285"/>
      <c r="H397" s="286"/>
      <c r="I397" s="327"/>
      <c r="J397" s="195">
        <f t="shared" si="54"/>
        <v>0</v>
      </c>
      <c r="K397" s="196" t="str">
        <f t="shared" si="55"/>
        <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84" t="s">
        <v>369</v>
      </c>
      <c r="D398" s="285"/>
      <c r="E398" s="285"/>
      <c r="F398" s="285"/>
      <c r="G398" s="285"/>
      <c r="H398" s="286"/>
      <c r="I398" s="327"/>
      <c r="J398" s="195">
        <f t="shared" si="54"/>
        <v>0</v>
      </c>
      <c r="K398" s="196" t="str">
        <f t="shared" si="55"/>
        <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84" t="s">
        <v>370</v>
      </c>
      <c r="D399" s="285"/>
      <c r="E399" s="285"/>
      <c r="F399" s="285"/>
      <c r="G399" s="285"/>
      <c r="H399" s="286"/>
      <c r="I399" s="327"/>
      <c r="J399" s="195">
        <f t="shared" si="54"/>
        <v>0</v>
      </c>
      <c r="K399" s="196" t="str">
        <f t="shared" si="55"/>
        <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84" t="s">
        <v>371</v>
      </c>
      <c r="D400" s="285"/>
      <c r="E400" s="285"/>
      <c r="F400" s="285"/>
      <c r="G400" s="285"/>
      <c r="H400" s="286"/>
      <c r="I400" s="327"/>
      <c r="J400" s="195" t="str">
        <f t="shared" si="54"/>
        <v>*</v>
      </c>
      <c r="K400" s="196" t="str">
        <f t="shared" si="55"/>
        <v>※</v>
      </c>
      <c r="L400" s="94">
        <v>0</v>
      </c>
      <c r="M400" s="259">
        <v>0</v>
      </c>
      <c r="N400" s="259">
        <v>0</v>
      </c>
      <c r="O400" s="259">
        <v>0</v>
      </c>
      <c r="P400" s="259" t="s">
        <v>372</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84" t="s">
        <v>373</v>
      </c>
      <c r="D401" s="285"/>
      <c r="E401" s="285"/>
      <c r="F401" s="285"/>
      <c r="G401" s="285"/>
      <c r="H401" s="286"/>
      <c r="I401" s="327"/>
      <c r="J401" s="195">
        <f t="shared" si="54"/>
        <v>0</v>
      </c>
      <c r="K401" s="196" t="str">
        <f t="shared" si="55"/>
        <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84" t="s">
        <v>374</v>
      </c>
      <c r="D402" s="285"/>
      <c r="E402" s="285"/>
      <c r="F402" s="285"/>
      <c r="G402" s="285"/>
      <c r="H402" s="286"/>
      <c r="I402" s="327"/>
      <c r="J402" s="195">
        <f t="shared" si="54"/>
        <v>0</v>
      </c>
      <c r="K402" s="196" t="str">
        <f t="shared" si="55"/>
        <v/>
      </c>
      <c r="L402" s="94">
        <v>0</v>
      </c>
      <c r="M402" s="259">
        <v>0</v>
      </c>
      <c r="N402" s="259">
        <v>0</v>
      </c>
      <c r="O402" s="259">
        <v>0</v>
      </c>
      <c r="P402" s="259">
        <v>0</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84" t="s">
        <v>375</v>
      </c>
      <c r="D403" s="285"/>
      <c r="E403" s="285"/>
      <c r="F403" s="285"/>
      <c r="G403" s="285"/>
      <c r="H403" s="286"/>
      <c r="I403" s="327"/>
      <c r="J403" s="195">
        <f t="shared" si="54"/>
        <v>0</v>
      </c>
      <c r="K403" s="196" t="str">
        <f t="shared" si="55"/>
        <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84" t="s">
        <v>376</v>
      </c>
      <c r="D404" s="285"/>
      <c r="E404" s="285"/>
      <c r="F404" s="285"/>
      <c r="G404" s="285"/>
      <c r="H404" s="286"/>
      <c r="I404" s="327"/>
      <c r="J404" s="195">
        <f t="shared" si="54"/>
        <v>0</v>
      </c>
      <c r="K404" s="196" t="str">
        <f t="shared" si="55"/>
        <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84" t="s">
        <v>377</v>
      </c>
      <c r="D405" s="285"/>
      <c r="E405" s="285"/>
      <c r="F405" s="285"/>
      <c r="G405" s="285"/>
      <c r="H405" s="286"/>
      <c r="I405" s="327"/>
      <c r="J405" s="195">
        <f t="shared" si="54"/>
        <v>0</v>
      </c>
      <c r="K405" s="196" t="str">
        <f t="shared" si="55"/>
        <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84" t="s">
        <v>378</v>
      </c>
      <c r="D406" s="285"/>
      <c r="E406" s="285"/>
      <c r="F406" s="285"/>
      <c r="G406" s="285"/>
      <c r="H406" s="286"/>
      <c r="I406" s="327"/>
      <c r="J406" s="195">
        <f t="shared" si="54"/>
        <v>0</v>
      </c>
      <c r="K406" s="196" t="str">
        <f t="shared" si="55"/>
        <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84" t="s">
        <v>379</v>
      </c>
      <c r="D407" s="285"/>
      <c r="E407" s="285"/>
      <c r="F407" s="285"/>
      <c r="G407" s="285"/>
      <c r="H407" s="286"/>
      <c r="I407" s="327"/>
      <c r="J407" s="195">
        <f t="shared" si="54"/>
        <v>0</v>
      </c>
      <c r="K407" s="196" t="str">
        <f t="shared" si="55"/>
        <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84" t="s">
        <v>380</v>
      </c>
      <c r="D408" s="285"/>
      <c r="E408" s="285"/>
      <c r="F408" s="285"/>
      <c r="G408" s="285"/>
      <c r="H408" s="286"/>
      <c r="I408" s="327"/>
      <c r="J408" s="195">
        <f t="shared" si="54"/>
        <v>0</v>
      </c>
      <c r="K408" s="196" t="str">
        <f t="shared" si="55"/>
        <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84" t="s">
        <v>381</v>
      </c>
      <c r="D409" s="285"/>
      <c r="E409" s="285"/>
      <c r="F409" s="285"/>
      <c r="G409" s="285"/>
      <c r="H409" s="286"/>
      <c r="I409" s="327"/>
      <c r="J409" s="195">
        <f t="shared" si="54"/>
        <v>0</v>
      </c>
      <c r="K409" s="196" t="str">
        <f t="shared" si="55"/>
        <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84" t="s">
        <v>382</v>
      </c>
      <c r="D410" s="285"/>
      <c r="E410" s="285"/>
      <c r="F410" s="285"/>
      <c r="G410" s="285"/>
      <c r="H410" s="286"/>
      <c r="I410" s="327"/>
      <c r="J410" s="195">
        <f t="shared" si="54"/>
        <v>0</v>
      </c>
      <c r="K410" s="196" t="str">
        <f t="shared" si="55"/>
        <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84" t="s">
        <v>383</v>
      </c>
      <c r="D411" s="285"/>
      <c r="E411" s="285"/>
      <c r="F411" s="285"/>
      <c r="G411" s="285"/>
      <c r="H411" s="286"/>
      <c r="I411" s="327"/>
      <c r="J411" s="195">
        <f t="shared" si="54"/>
        <v>0</v>
      </c>
      <c r="K411" s="196" t="str">
        <f t="shared" si="55"/>
        <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84" t="s">
        <v>121</v>
      </c>
      <c r="D412" s="285"/>
      <c r="E412" s="285"/>
      <c r="F412" s="285"/>
      <c r="G412" s="285"/>
      <c r="H412" s="286"/>
      <c r="I412" s="327"/>
      <c r="J412" s="195">
        <f t="shared" si="54"/>
        <v>1089</v>
      </c>
      <c r="K412" s="196" t="str">
        <f t="shared" si="55"/>
        <v/>
      </c>
      <c r="L412" s="94">
        <v>513</v>
      </c>
      <c r="M412" s="259">
        <v>576</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84" t="s">
        <v>384</v>
      </c>
      <c r="D413" s="285"/>
      <c r="E413" s="285"/>
      <c r="F413" s="285"/>
      <c r="G413" s="285"/>
      <c r="H413" s="286"/>
      <c r="I413" s="327"/>
      <c r="J413" s="195">
        <f t="shared" si="54"/>
        <v>0</v>
      </c>
      <c r="K413" s="196" t="str">
        <f t="shared" si="55"/>
        <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84" t="s">
        <v>385</v>
      </c>
      <c r="D414" s="285"/>
      <c r="E414" s="285"/>
      <c r="F414" s="285"/>
      <c r="G414" s="285"/>
      <c r="H414" s="286"/>
      <c r="I414" s="327"/>
      <c r="J414" s="195">
        <f t="shared" si="54"/>
        <v>0</v>
      </c>
      <c r="K414" s="196" t="str">
        <f t="shared" si="55"/>
        <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84" t="s">
        <v>386</v>
      </c>
      <c r="D415" s="285"/>
      <c r="E415" s="285"/>
      <c r="F415" s="285"/>
      <c r="G415" s="285"/>
      <c r="H415" s="286"/>
      <c r="I415" s="327"/>
      <c r="J415" s="195" t="str">
        <f t="shared" si="54"/>
        <v>*</v>
      </c>
      <c r="K415" s="196" t="str">
        <f t="shared" si="55"/>
        <v>※</v>
      </c>
      <c r="L415" s="94" t="s">
        <v>372</v>
      </c>
      <c r="M415" s="259" t="s">
        <v>372</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84" t="s">
        <v>387</v>
      </c>
      <c r="D416" s="285"/>
      <c r="E416" s="285"/>
      <c r="F416" s="285"/>
      <c r="G416" s="285"/>
      <c r="H416" s="286"/>
      <c r="I416" s="327"/>
      <c r="J416" s="195">
        <f t="shared" si="54"/>
        <v>0</v>
      </c>
      <c r="K416" s="196" t="str">
        <f t="shared" si="55"/>
        <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84" t="s">
        <v>388</v>
      </c>
      <c r="D417" s="285"/>
      <c r="E417" s="285"/>
      <c r="F417" s="285"/>
      <c r="G417" s="285"/>
      <c r="H417" s="286"/>
      <c r="I417" s="327"/>
      <c r="J417" s="195">
        <f t="shared" si="54"/>
        <v>0</v>
      </c>
      <c r="K417" s="196" t="str">
        <f t="shared" si="55"/>
        <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84" t="s">
        <v>389</v>
      </c>
      <c r="D418" s="285"/>
      <c r="E418" s="285"/>
      <c r="F418" s="285"/>
      <c r="G418" s="285"/>
      <c r="H418" s="286"/>
      <c r="I418" s="327"/>
      <c r="J418" s="195">
        <f t="shared" si="54"/>
        <v>0</v>
      </c>
      <c r="K418" s="196" t="str">
        <f t="shared" si="55"/>
        <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84" t="s">
        <v>390</v>
      </c>
      <c r="D419" s="285"/>
      <c r="E419" s="285"/>
      <c r="F419" s="285"/>
      <c r="G419" s="285"/>
      <c r="H419" s="286"/>
      <c r="I419" s="327"/>
      <c r="J419" s="195">
        <f t="shared" si="54"/>
        <v>0</v>
      </c>
      <c r="K419" s="196" t="str">
        <f t="shared" si="55"/>
        <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84" t="s">
        <v>391</v>
      </c>
      <c r="D420" s="285"/>
      <c r="E420" s="285"/>
      <c r="F420" s="285"/>
      <c r="G420" s="285"/>
      <c r="H420" s="286"/>
      <c r="I420" s="327"/>
      <c r="J420" s="195">
        <f t="shared" si="54"/>
        <v>0</v>
      </c>
      <c r="K420" s="196" t="str">
        <f t="shared" si="55"/>
        <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84" t="s">
        <v>392</v>
      </c>
      <c r="D421" s="285"/>
      <c r="E421" s="285"/>
      <c r="F421" s="285"/>
      <c r="G421" s="285"/>
      <c r="H421" s="286"/>
      <c r="I421" s="327"/>
      <c r="J421" s="195">
        <f t="shared" si="54"/>
        <v>0</v>
      </c>
      <c r="K421" s="196" t="str">
        <f t="shared" si="55"/>
        <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84" t="s">
        <v>393</v>
      </c>
      <c r="D422" s="285"/>
      <c r="E422" s="285"/>
      <c r="F422" s="285"/>
      <c r="G422" s="285"/>
      <c r="H422" s="286"/>
      <c r="I422" s="327"/>
      <c r="J422" s="195">
        <f t="shared" ref="J422:J453" si="56">IF(SUM(L422:BS422)=0,IF(COUNTIF(L422:BS422,"未確認")&gt;0,"未確認",IF(COUNTIF(L422:BS422,"~*")&gt;0,"*",SUM(L422:BS422))),SUM(L422:BS422))</f>
        <v>0</v>
      </c>
      <c r="K422" s="196" t="str">
        <f t="shared" ref="K422:K453" si="57">IF(OR(COUNTIF(L422:BS422,"未確認")&gt;0,COUNTIF(L422:BS422,"~*")&gt;0),"※","")</f>
        <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84" t="s">
        <v>394</v>
      </c>
      <c r="D423" s="285"/>
      <c r="E423" s="285"/>
      <c r="F423" s="285"/>
      <c r="G423" s="285"/>
      <c r="H423" s="286"/>
      <c r="I423" s="327"/>
      <c r="J423" s="195">
        <f t="shared" si="56"/>
        <v>0</v>
      </c>
      <c r="K423" s="196" t="str">
        <f t="shared" si="57"/>
        <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84" t="s">
        <v>395</v>
      </c>
      <c r="D424" s="285"/>
      <c r="E424" s="285"/>
      <c r="F424" s="285"/>
      <c r="G424" s="285"/>
      <c r="H424" s="286"/>
      <c r="I424" s="327"/>
      <c r="J424" s="195">
        <f t="shared" si="56"/>
        <v>0</v>
      </c>
      <c r="K424" s="196" t="str">
        <f t="shared" si="57"/>
        <v/>
      </c>
      <c r="L424" s="94">
        <v>0</v>
      </c>
      <c r="M424" s="259">
        <v>0</v>
      </c>
      <c r="N424" s="259">
        <v>0</v>
      </c>
      <c r="O424" s="259">
        <v>0</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84" t="s">
        <v>396</v>
      </c>
      <c r="D425" s="285"/>
      <c r="E425" s="285"/>
      <c r="F425" s="285"/>
      <c r="G425" s="285"/>
      <c r="H425" s="286"/>
      <c r="I425" s="327"/>
      <c r="J425" s="195">
        <f t="shared" si="56"/>
        <v>0</v>
      </c>
      <c r="K425" s="196" t="str">
        <f t="shared" si="57"/>
        <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84" t="s">
        <v>397</v>
      </c>
      <c r="D426" s="285"/>
      <c r="E426" s="285"/>
      <c r="F426" s="285"/>
      <c r="G426" s="285"/>
      <c r="H426" s="286"/>
      <c r="I426" s="327"/>
      <c r="J426" s="195">
        <f t="shared" si="56"/>
        <v>0</v>
      </c>
      <c r="K426" s="196" t="str">
        <f t="shared" si="57"/>
        <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84" t="s">
        <v>398</v>
      </c>
      <c r="D427" s="285"/>
      <c r="E427" s="285"/>
      <c r="F427" s="285"/>
      <c r="G427" s="285"/>
      <c r="H427" s="286"/>
      <c r="I427" s="327"/>
      <c r="J427" s="195">
        <f t="shared" si="56"/>
        <v>0</v>
      </c>
      <c r="K427" s="196" t="str">
        <f t="shared" si="57"/>
        <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84" t="s">
        <v>399</v>
      </c>
      <c r="D428" s="285"/>
      <c r="E428" s="285"/>
      <c r="F428" s="285"/>
      <c r="G428" s="285"/>
      <c r="H428" s="286"/>
      <c r="I428" s="327"/>
      <c r="J428" s="195">
        <f t="shared" si="56"/>
        <v>0</v>
      </c>
      <c r="K428" s="196" t="str">
        <f t="shared" si="57"/>
        <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84" t="s">
        <v>400</v>
      </c>
      <c r="D429" s="285"/>
      <c r="E429" s="285"/>
      <c r="F429" s="285"/>
      <c r="G429" s="285"/>
      <c r="H429" s="286"/>
      <c r="I429" s="327"/>
      <c r="J429" s="195">
        <f t="shared" si="56"/>
        <v>0</v>
      </c>
      <c r="K429" s="196" t="str">
        <f t="shared" si="57"/>
        <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84" t="s">
        <v>401</v>
      </c>
      <c r="D430" s="285"/>
      <c r="E430" s="285"/>
      <c r="F430" s="285"/>
      <c r="G430" s="285"/>
      <c r="H430" s="286"/>
      <c r="I430" s="327"/>
      <c r="J430" s="195">
        <f t="shared" si="56"/>
        <v>0</v>
      </c>
      <c r="K430" s="196" t="str">
        <f t="shared" si="57"/>
        <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84" t="s">
        <v>402</v>
      </c>
      <c r="D431" s="285"/>
      <c r="E431" s="285"/>
      <c r="F431" s="285"/>
      <c r="G431" s="285"/>
      <c r="H431" s="286"/>
      <c r="I431" s="327"/>
      <c r="J431" s="195">
        <f t="shared" si="56"/>
        <v>0</v>
      </c>
      <c r="K431" s="196" t="str">
        <f t="shared" si="57"/>
        <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84" t="s">
        <v>403</v>
      </c>
      <c r="D432" s="285"/>
      <c r="E432" s="285"/>
      <c r="F432" s="285"/>
      <c r="G432" s="285"/>
      <c r="H432" s="286"/>
      <c r="I432" s="327"/>
      <c r="J432" s="195">
        <f t="shared" si="56"/>
        <v>0</v>
      </c>
      <c r="K432" s="196" t="str">
        <f t="shared" si="57"/>
        <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84" t="s">
        <v>404</v>
      </c>
      <c r="D433" s="285"/>
      <c r="E433" s="285"/>
      <c r="F433" s="285"/>
      <c r="G433" s="285"/>
      <c r="H433" s="286"/>
      <c r="I433" s="327"/>
      <c r="J433" s="195">
        <f t="shared" si="56"/>
        <v>0</v>
      </c>
      <c r="K433" s="196" t="str">
        <f t="shared" si="57"/>
        <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84" t="s">
        <v>405</v>
      </c>
      <c r="D434" s="285"/>
      <c r="E434" s="285"/>
      <c r="F434" s="285"/>
      <c r="G434" s="285"/>
      <c r="H434" s="286"/>
      <c r="I434" s="327"/>
      <c r="J434" s="195">
        <f t="shared" si="56"/>
        <v>0</v>
      </c>
      <c r="K434" s="196" t="str">
        <f t="shared" si="57"/>
        <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84" t="s">
        <v>406</v>
      </c>
      <c r="D435" s="285"/>
      <c r="E435" s="285"/>
      <c r="F435" s="285"/>
      <c r="G435" s="285"/>
      <c r="H435" s="286"/>
      <c r="I435" s="327"/>
      <c r="J435" s="195">
        <f t="shared" si="56"/>
        <v>0</v>
      </c>
      <c r="K435" s="196" t="str">
        <f t="shared" si="57"/>
        <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84" t="s">
        <v>407</v>
      </c>
      <c r="D436" s="285"/>
      <c r="E436" s="285"/>
      <c r="F436" s="285"/>
      <c r="G436" s="285"/>
      <c r="H436" s="286"/>
      <c r="I436" s="327"/>
      <c r="J436" s="195">
        <f t="shared" si="56"/>
        <v>0</v>
      </c>
      <c r="K436" s="196" t="str">
        <f t="shared" si="57"/>
        <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84" t="s">
        <v>127</v>
      </c>
      <c r="D437" s="285"/>
      <c r="E437" s="285"/>
      <c r="F437" s="285"/>
      <c r="G437" s="285"/>
      <c r="H437" s="286"/>
      <c r="I437" s="327"/>
      <c r="J437" s="195">
        <f t="shared" si="56"/>
        <v>336</v>
      </c>
      <c r="K437" s="196" t="str">
        <f t="shared" si="57"/>
        <v/>
      </c>
      <c r="L437" s="94">
        <v>0</v>
      </c>
      <c r="M437" s="259">
        <v>0</v>
      </c>
      <c r="N437" s="259">
        <v>336</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84" t="s">
        <v>408</v>
      </c>
      <c r="D438" s="285"/>
      <c r="E438" s="285"/>
      <c r="F438" s="285"/>
      <c r="G438" s="285"/>
      <c r="H438" s="286"/>
      <c r="I438" s="327"/>
      <c r="J438" s="195">
        <f t="shared" si="56"/>
        <v>0</v>
      </c>
      <c r="K438" s="196" t="str">
        <f t="shared" si="57"/>
        <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84" t="s">
        <v>409</v>
      </c>
      <c r="D439" s="285"/>
      <c r="E439" s="285"/>
      <c r="F439" s="285"/>
      <c r="G439" s="285"/>
      <c r="H439" s="286"/>
      <c r="I439" s="327"/>
      <c r="J439" s="195">
        <f t="shared" si="56"/>
        <v>0</v>
      </c>
      <c r="K439" s="196" t="str">
        <f t="shared" si="57"/>
        <v/>
      </c>
      <c r="L439" s="94">
        <v>0</v>
      </c>
      <c r="M439" s="259">
        <v>0</v>
      </c>
      <c r="N439" s="259">
        <v>0</v>
      </c>
      <c r="O439" s="259">
        <v>0</v>
      </c>
      <c r="P439" s="259">
        <v>0</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84" t="s">
        <v>410</v>
      </c>
      <c r="D440" s="285"/>
      <c r="E440" s="285"/>
      <c r="F440" s="285"/>
      <c r="G440" s="285"/>
      <c r="H440" s="286"/>
      <c r="I440" s="327"/>
      <c r="J440" s="195">
        <f t="shared" si="56"/>
        <v>0</v>
      </c>
      <c r="K440" s="196" t="str">
        <f t="shared" si="57"/>
        <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84" t="s">
        <v>411</v>
      </c>
      <c r="D441" s="285"/>
      <c r="E441" s="285"/>
      <c r="F441" s="285"/>
      <c r="G441" s="285"/>
      <c r="H441" s="286"/>
      <c r="I441" s="327"/>
      <c r="J441" s="195">
        <f t="shared" si="56"/>
        <v>0</v>
      </c>
      <c r="K441" s="196" t="str">
        <f t="shared" si="57"/>
        <v/>
      </c>
      <c r="L441" s="94">
        <v>0</v>
      </c>
      <c r="M441" s="259">
        <v>0</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84" t="s">
        <v>412</v>
      </c>
      <c r="D442" s="285"/>
      <c r="E442" s="285"/>
      <c r="F442" s="285"/>
      <c r="G442" s="285"/>
      <c r="H442" s="286"/>
      <c r="I442" s="327"/>
      <c r="J442" s="195">
        <f t="shared" si="56"/>
        <v>0</v>
      </c>
      <c r="K442" s="196" t="str">
        <f t="shared" si="57"/>
        <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84" t="s">
        <v>413</v>
      </c>
      <c r="D443" s="285"/>
      <c r="E443" s="285"/>
      <c r="F443" s="285"/>
      <c r="G443" s="285"/>
      <c r="H443" s="286"/>
      <c r="I443" s="327"/>
      <c r="J443" s="195">
        <f t="shared" si="56"/>
        <v>0</v>
      </c>
      <c r="K443" s="196" t="str">
        <f t="shared" si="57"/>
        <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84" t="s">
        <v>414</v>
      </c>
      <c r="D444" s="285"/>
      <c r="E444" s="285"/>
      <c r="F444" s="285"/>
      <c r="G444" s="285"/>
      <c r="H444" s="286"/>
      <c r="I444" s="327"/>
      <c r="J444" s="195">
        <f t="shared" si="56"/>
        <v>0</v>
      </c>
      <c r="K444" s="196" t="str">
        <f t="shared" si="57"/>
        <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84" t="s">
        <v>415</v>
      </c>
      <c r="D445" s="285"/>
      <c r="E445" s="285"/>
      <c r="F445" s="285"/>
      <c r="G445" s="285"/>
      <c r="H445" s="286"/>
      <c r="I445" s="327"/>
      <c r="J445" s="195">
        <f t="shared" si="56"/>
        <v>0</v>
      </c>
      <c r="K445" s="196" t="str">
        <f t="shared" si="57"/>
        <v/>
      </c>
      <c r="L445" s="94">
        <v>0</v>
      </c>
      <c r="M445" s="259">
        <v>0</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84" t="s">
        <v>123</v>
      </c>
      <c r="D446" s="285"/>
      <c r="E446" s="285"/>
      <c r="F446" s="285"/>
      <c r="G446" s="285"/>
      <c r="H446" s="286"/>
      <c r="I446" s="327"/>
      <c r="J446" s="195">
        <f t="shared" si="56"/>
        <v>1101</v>
      </c>
      <c r="K446" s="196" t="str">
        <f t="shared" si="57"/>
        <v/>
      </c>
      <c r="L446" s="94">
        <v>0</v>
      </c>
      <c r="M446" s="259">
        <v>0</v>
      </c>
      <c r="N446" s="259">
        <v>0</v>
      </c>
      <c r="O446" s="259">
        <v>0</v>
      </c>
      <c r="P446" s="259">
        <v>1101</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84" t="s">
        <v>416</v>
      </c>
      <c r="D447" s="285"/>
      <c r="E447" s="285"/>
      <c r="F447" s="285"/>
      <c r="G447" s="285"/>
      <c r="H447" s="286"/>
      <c r="I447" s="327"/>
      <c r="J447" s="195">
        <f t="shared" si="56"/>
        <v>0</v>
      </c>
      <c r="K447" s="196" t="str">
        <f t="shared" si="57"/>
        <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6"/>
      <c r="C448" s="284" t="s">
        <v>417</v>
      </c>
      <c r="D448" s="285"/>
      <c r="E448" s="285"/>
      <c r="F448" s="285"/>
      <c r="G448" s="285"/>
      <c r="H448" s="286"/>
      <c r="I448" s="327"/>
      <c r="J448" s="195">
        <f t="shared" si="56"/>
        <v>0</v>
      </c>
      <c r="K448" s="196" t="str">
        <f t="shared" si="57"/>
        <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6"/>
      <c r="C449" s="284" t="s">
        <v>418</v>
      </c>
      <c r="D449" s="285"/>
      <c r="E449" s="285"/>
      <c r="F449" s="285"/>
      <c r="G449" s="285"/>
      <c r="H449" s="286"/>
      <c r="I449" s="327"/>
      <c r="J449" s="195">
        <f t="shared" si="56"/>
        <v>0</v>
      </c>
      <c r="K449" s="196" t="str">
        <f t="shared" si="57"/>
        <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84" t="s">
        <v>419</v>
      </c>
      <c r="D450" s="285"/>
      <c r="E450" s="285"/>
      <c r="F450" s="285"/>
      <c r="G450" s="285"/>
      <c r="H450" s="286"/>
      <c r="I450" s="327"/>
      <c r="J450" s="195">
        <f t="shared" si="56"/>
        <v>0</v>
      </c>
      <c r="K450" s="196" t="str">
        <f t="shared" si="57"/>
        <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84" t="s">
        <v>420</v>
      </c>
      <c r="D451" s="285"/>
      <c r="E451" s="285"/>
      <c r="F451" s="285"/>
      <c r="G451" s="285"/>
      <c r="H451" s="286"/>
      <c r="I451" s="327"/>
      <c r="J451" s="195">
        <f t="shared" si="56"/>
        <v>0</v>
      </c>
      <c r="K451" s="196" t="str">
        <f t="shared" si="57"/>
        <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2"/>
      <c r="C452" s="284" t="s">
        <v>421</v>
      </c>
      <c r="D452" s="285"/>
      <c r="E452" s="285"/>
      <c r="F452" s="285"/>
      <c r="G452" s="285"/>
      <c r="H452" s="286"/>
      <c r="I452" s="327"/>
      <c r="J452" s="195">
        <f t="shared" si="56"/>
        <v>0</v>
      </c>
      <c r="K452" s="196" t="str">
        <f t="shared" si="57"/>
        <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2"/>
      <c r="C453" s="284" t="s">
        <v>422</v>
      </c>
      <c r="D453" s="285"/>
      <c r="E453" s="285"/>
      <c r="F453" s="285"/>
      <c r="G453" s="285"/>
      <c r="H453" s="286"/>
      <c r="I453" s="327"/>
      <c r="J453" s="195">
        <f t="shared" si="56"/>
        <v>0</v>
      </c>
      <c r="K453" s="196" t="str">
        <f t="shared" si="57"/>
        <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84" t="s">
        <v>423</v>
      </c>
      <c r="D454" s="285"/>
      <c r="E454" s="285"/>
      <c r="F454" s="285"/>
      <c r="G454" s="285"/>
      <c r="H454" s="286"/>
      <c r="I454" s="327"/>
      <c r="J454" s="195">
        <f t="shared" ref="J454:J465" si="58">IF(SUM(L454:BS454)=0,IF(COUNTIF(L454:BS454,"未確認")&gt;0,"未確認",IF(COUNTIF(L454:BS454,"~*")&gt;0,"*",SUM(L454:BS454))),SUM(L454:BS454))</f>
        <v>0</v>
      </c>
      <c r="K454" s="196" t="str">
        <f t="shared" ref="K454:K465" si="59">IF(OR(COUNTIF(L454:BS454,"未確認")&gt;0,COUNTIF(L454:BS454,"~*")&gt;0),"※","")</f>
        <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84" t="s">
        <v>424</v>
      </c>
      <c r="D455" s="285"/>
      <c r="E455" s="285"/>
      <c r="F455" s="285"/>
      <c r="G455" s="285"/>
      <c r="H455" s="286"/>
      <c r="I455" s="327"/>
      <c r="J455" s="195">
        <f t="shared" si="58"/>
        <v>0</v>
      </c>
      <c r="K455" s="196" t="str">
        <f t="shared" si="59"/>
        <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6"/>
      <c r="C456" s="284" t="s">
        <v>425</v>
      </c>
      <c r="D456" s="285"/>
      <c r="E456" s="285"/>
      <c r="F456" s="285"/>
      <c r="G456" s="285"/>
      <c r="H456" s="286"/>
      <c r="I456" s="327"/>
      <c r="J456" s="195">
        <f t="shared" si="58"/>
        <v>0</v>
      </c>
      <c r="K456" s="196" t="str">
        <f t="shared" si="59"/>
        <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6"/>
      <c r="C457" s="284" t="s">
        <v>426</v>
      </c>
      <c r="D457" s="285"/>
      <c r="E457" s="285"/>
      <c r="F457" s="285"/>
      <c r="G457" s="285"/>
      <c r="H457" s="286"/>
      <c r="I457" s="327"/>
      <c r="J457" s="195">
        <f t="shared" si="58"/>
        <v>0</v>
      </c>
      <c r="K457" s="196" t="str">
        <f t="shared" si="59"/>
        <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84" t="s">
        <v>427</v>
      </c>
      <c r="D458" s="285"/>
      <c r="E458" s="285"/>
      <c r="F458" s="285"/>
      <c r="G458" s="285"/>
      <c r="H458" s="286"/>
      <c r="I458" s="327"/>
      <c r="J458" s="195">
        <f t="shared" si="58"/>
        <v>0</v>
      </c>
      <c r="K458" s="196" t="str">
        <f t="shared" si="59"/>
        <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84" t="s">
        <v>428</v>
      </c>
      <c r="D459" s="285"/>
      <c r="E459" s="285"/>
      <c r="F459" s="285"/>
      <c r="G459" s="285"/>
      <c r="H459" s="286"/>
      <c r="I459" s="327"/>
      <c r="J459" s="195">
        <f t="shared" si="58"/>
        <v>0</v>
      </c>
      <c r="K459" s="196" t="str">
        <f t="shared" si="59"/>
        <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84" t="s">
        <v>429</v>
      </c>
      <c r="D460" s="285"/>
      <c r="E460" s="285"/>
      <c r="F460" s="285"/>
      <c r="G460" s="285"/>
      <c r="H460" s="286"/>
      <c r="I460" s="327"/>
      <c r="J460" s="195">
        <f t="shared" si="58"/>
        <v>0</v>
      </c>
      <c r="K460" s="196" t="str">
        <f t="shared" si="59"/>
        <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84" t="s">
        <v>430</v>
      </c>
      <c r="D461" s="285"/>
      <c r="E461" s="285"/>
      <c r="F461" s="285"/>
      <c r="G461" s="285"/>
      <c r="H461" s="286"/>
      <c r="I461" s="327"/>
      <c r="J461" s="195">
        <f t="shared" si="58"/>
        <v>0</v>
      </c>
      <c r="K461" s="196" t="str">
        <f t="shared" si="59"/>
        <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84" t="s">
        <v>431</v>
      </c>
      <c r="D462" s="285"/>
      <c r="E462" s="285"/>
      <c r="F462" s="285"/>
      <c r="G462" s="285"/>
      <c r="H462" s="286"/>
      <c r="I462" s="327"/>
      <c r="J462" s="195">
        <f t="shared" si="58"/>
        <v>0</v>
      </c>
      <c r="K462" s="196" t="str">
        <f t="shared" si="59"/>
        <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84" t="s">
        <v>432</v>
      </c>
      <c r="D463" s="285"/>
      <c r="E463" s="285"/>
      <c r="F463" s="285"/>
      <c r="G463" s="285"/>
      <c r="H463" s="286"/>
      <c r="I463" s="327"/>
      <c r="J463" s="195">
        <f t="shared" si="58"/>
        <v>0</v>
      </c>
      <c r="K463" s="196" t="str">
        <f t="shared" si="59"/>
        <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84" t="s">
        <v>433</v>
      </c>
      <c r="D464" s="285"/>
      <c r="E464" s="285"/>
      <c r="F464" s="285"/>
      <c r="G464" s="285"/>
      <c r="H464" s="286"/>
      <c r="I464" s="327"/>
      <c r="J464" s="195">
        <f t="shared" si="58"/>
        <v>0</v>
      </c>
      <c r="K464" s="196" t="str">
        <f t="shared" si="59"/>
        <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84" t="s">
        <v>434</v>
      </c>
      <c r="D465" s="285"/>
      <c r="E465" s="285"/>
      <c r="F465" s="285"/>
      <c r="G465" s="285"/>
      <c r="H465" s="286"/>
      <c r="I465" s="328"/>
      <c r="J465" s="195">
        <f t="shared" si="58"/>
        <v>0</v>
      </c>
      <c r="K465" s="196" t="str">
        <f t="shared" si="59"/>
        <v/>
      </c>
      <c r="L465" s="94">
        <v>0</v>
      </c>
      <c r="M465" s="259">
        <v>0</v>
      </c>
      <c r="N465" s="259">
        <v>0</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8.75">
      <c r="A466" s="178"/>
      <c r="B466" s="233"/>
      <c r="C466" s="122"/>
      <c r="D466" s="3"/>
      <c r="E466" s="3"/>
      <c r="F466" s="3"/>
      <c r="G466" s="3"/>
      <c r="H466" s="232"/>
      <c r="I466" s="232"/>
      <c r="J466" s="51"/>
      <c r="K466" s="53"/>
      <c r="L466" s="86"/>
      <c r="M466" s="86"/>
      <c r="N466" s="86"/>
      <c r="O466" s="86"/>
      <c r="P466" s="86"/>
      <c r="Q466" s="86"/>
    </row>
    <row r="467" spans="1:71" s="74" customFormat="1" ht="18.75">
      <c r="A467" s="178"/>
      <c r="B467" s="233"/>
      <c r="C467" s="122"/>
      <c r="D467" s="3"/>
      <c r="E467" s="3"/>
      <c r="F467" s="3"/>
      <c r="G467" s="3"/>
      <c r="H467" s="232"/>
      <c r="I467" s="232"/>
      <c r="J467" s="51"/>
      <c r="K467" s="53"/>
      <c r="L467" s="86"/>
      <c r="M467" s="86"/>
      <c r="N467" s="86"/>
      <c r="O467" s="86"/>
      <c r="P467" s="86"/>
      <c r="Q467" s="86"/>
    </row>
    <row r="468" spans="1:71" s="74" customFormat="1" ht="18.75">
      <c r="A468" s="178"/>
      <c r="B468" s="233"/>
      <c r="C468" s="122"/>
      <c r="D468" s="3"/>
      <c r="E468" s="3"/>
      <c r="F468" s="3"/>
      <c r="G468" s="3"/>
      <c r="H468" s="232"/>
      <c r="I468" s="232"/>
      <c r="J468" s="51"/>
      <c r="K468" s="53"/>
      <c r="L468" s="86"/>
      <c r="M468" s="86"/>
      <c r="N468" s="86"/>
      <c r="O468" s="86"/>
      <c r="P468" s="86"/>
      <c r="Q468" s="86"/>
    </row>
    <row r="469" spans="1:71" s="74" customFormat="1">
      <c r="A469" s="178"/>
      <c r="B469" s="14" t="s">
        <v>435</v>
      </c>
      <c r="C469" s="151"/>
      <c r="D469" s="3"/>
      <c r="E469" s="3"/>
      <c r="F469" s="3"/>
      <c r="G469" s="3"/>
      <c r="H469" s="214"/>
      <c r="I469" s="214"/>
      <c r="J469" s="51"/>
      <c r="K469" s="24"/>
      <c r="L469" s="86"/>
      <c r="M469" s="86"/>
      <c r="N469" s="86"/>
      <c r="O469" s="86"/>
      <c r="P469" s="86"/>
      <c r="Q469" s="86"/>
    </row>
    <row r="470" spans="1:71">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c r="A471" s="178"/>
      <c r="B471" s="14"/>
      <c r="C471" s="3"/>
      <c r="D471" s="3"/>
      <c r="F471" s="3"/>
      <c r="G471" s="3"/>
      <c r="H471" s="214"/>
      <c r="I471" s="214"/>
      <c r="J471" s="63" t="s">
        <v>78</v>
      </c>
      <c r="K471" s="136"/>
      <c r="L471" s="245" t="str">
        <f t="shared" ref="L471:AQ471" si="60">IF(ISBLANK(L$388),"",L$388)</f>
        <v>K4病棟</v>
      </c>
      <c r="M471" s="249" t="str">
        <f t="shared" si="60"/>
        <v>K5病棟</v>
      </c>
      <c r="N471" s="247" t="str">
        <f t="shared" si="60"/>
        <v>S4病棟</v>
      </c>
      <c r="O471" s="247" t="str">
        <f t="shared" si="60"/>
        <v>S5病棟</v>
      </c>
      <c r="P471" s="247" t="str">
        <f t="shared" si="60"/>
        <v>地域包括ケア病棟</v>
      </c>
      <c r="Q471" s="247" t="str">
        <f t="shared" si="60"/>
        <v/>
      </c>
      <c r="R471" s="247" t="str">
        <f t="shared" si="60"/>
        <v/>
      </c>
      <c r="S471" s="247" t="str">
        <f t="shared" si="60"/>
        <v/>
      </c>
      <c r="T471" s="247" t="str">
        <f t="shared" si="60"/>
        <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c r="A472" s="178"/>
      <c r="B472" s="1"/>
      <c r="C472" s="52"/>
      <c r="D472" s="3"/>
      <c r="F472" s="3"/>
      <c r="G472" s="3"/>
      <c r="H472" s="214"/>
      <c r="I472" s="56" t="s">
        <v>79</v>
      </c>
      <c r="J472" s="57"/>
      <c r="K472" s="137"/>
      <c r="L472" s="59" t="str">
        <f t="shared" ref="L472:AQ472" si="62">IF(ISBLANK(L$389),"",L$389)</f>
        <v>慢性期</v>
      </c>
      <c r="M472" s="250" t="str">
        <f t="shared" si="62"/>
        <v>慢性期</v>
      </c>
      <c r="N472" s="59" t="str">
        <f t="shared" si="62"/>
        <v>急性期</v>
      </c>
      <c r="O472" s="59" t="str">
        <f t="shared" si="62"/>
        <v>急性期</v>
      </c>
      <c r="P472" s="59" t="str">
        <f t="shared" si="62"/>
        <v>回復期</v>
      </c>
      <c r="Q472" s="59" t="str">
        <f t="shared" si="62"/>
        <v/>
      </c>
      <c r="R472" s="59" t="str">
        <f t="shared" si="62"/>
        <v/>
      </c>
      <c r="S472" s="59" t="str">
        <f t="shared" si="62"/>
        <v/>
      </c>
      <c r="T472" s="59" t="str">
        <f t="shared" si="62"/>
        <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c r="A473" s="186" t="s">
        <v>436</v>
      </c>
      <c r="B473" s="1"/>
      <c r="C473" s="294" t="s">
        <v>437</v>
      </c>
      <c r="D473" s="295"/>
      <c r="E473" s="295"/>
      <c r="F473" s="295"/>
      <c r="G473" s="295"/>
      <c r="H473" s="296"/>
      <c r="I473" s="297" t="s">
        <v>438</v>
      </c>
      <c r="J473" s="93">
        <f>IF(SUM(L473:BS473)=0,IF(COUNTIF(L473:BS473,"未確認")&gt;0,"未確認",IF(COUNTIF(L473:BS473,"~*")&gt;0,"*",SUM(L473:BS473))),SUM(L473:BS473))</f>
        <v>808</v>
      </c>
      <c r="K473" s="152" t="str">
        <f t="shared" ref="K473:K480" si="64">IF(OR(COUNTIF(L473:BS473,"未確認")&gt;0,COUNTIF(L473:BS473,"*")&gt;0),"※","")</f>
        <v>※</v>
      </c>
      <c r="L473" s="94" t="s">
        <v>372</v>
      </c>
      <c r="M473" s="259" t="s">
        <v>372</v>
      </c>
      <c r="N473" s="259">
        <v>480</v>
      </c>
      <c r="O473" s="259">
        <v>328</v>
      </c>
      <c r="P473" s="259" t="s">
        <v>372</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c r="A474" s="186" t="s">
        <v>439</v>
      </c>
      <c r="B474" s="1"/>
      <c r="C474" s="153"/>
      <c r="D474" s="331" t="s">
        <v>440</v>
      </c>
      <c r="E474" s="281" t="s">
        <v>441</v>
      </c>
      <c r="F474" s="282"/>
      <c r="G474" s="282"/>
      <c r="H474" s="283"/>
      <c r="I474" s="298"/>
      <c r="J474" s="93" t="str">
        <f t="shared" ref="J474:J501" si="65">IF(SUM(L474:BS474)=0,IF(COUNTIF(L474:BS474,"未確認")&gt;0,"未確認",IF(COUNTIF(L474:BS474,"~*")&gt;0,"*",SUM(L474:BS474))),SUM(L474:BS474))</f>
        <v>*</v>
      </c>
      <c r="K474" s="152" t="str">
        <f t="shared" si="64"/>
        <v>※</v>
      </c>
      <c r="L474" s="94" t="s">
        <v>372</v>
      </c>
      <c r="M474" s="259">
        <v>0</v>
      </c>
      <c r="N474" s="259" t="s">
        <v>372</v>
      </c>
      <c r="O474" s="259" t="s">
        <v>372</v>
      </c>
      <c r="P474" s="259" t="s">
        <v>372</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c r="A475" s="186" t="s">
        <v>442</v>
      </c>
      <c r="B475" s="1"/>
      <c r="C475" s="153"/>
      <c r="D475" s="332"/>
      <c r="E475" s="281" t="s">
        <v>443</v>
      </c>
      <c r="F475" s="282"/>
      <c r="G475" s="282"/>
      <c r="H475" s="283"/>
      <c r="I475" s="298"/>
      <c r="J475" s="93">
        <f t="shared" si="65"/>
        <v>184</v>
      </c>
      <c r="K475" s="152" t="str">
        <f t="shared" si="64"/>
        <v>※</v>
      </c>
      <c r="L475" s="94">
        <v>0</v>
      </c>
      <c r="M475" s="259">
        <v>0</v>
      </c>
      <c r="N475" s="259">
        <v>184</v>
      </c>
      <c r="O475" s="259">
        <v>0</v>
      </c>
      <c r="P475" s="259" t="s">
        <v>372</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444</v>
      </c>
      <c r="B476" s="1"/>
      <c r="C476" s="153"/>
      <c r="D476" s="332"/>
      <c r="E476" s="281" t="s">
        <v>445</v>
      </c>
      <c r="F476" s="282"/>
      <c r="G476" s="282"/>
      <c r="H476" s="283"/>
      <c r="I476" s="298"/>
      <c r="J476" s="93">
        <f t="shared" si="65"/>
        <v>0</v>
      </c>
      <c r="K476" s="152" t="str">
        <f t="shared" si="64"/>
        <v/>
      </c>
      <c r="L476" s="94">
        <v>0</v>
      </c>
      <c r="M476" s="259">
        <v>0</v>
      </c>
      <c r="N476" s="259">
        <v>0</v>
      </c>
      <c r="O476" s="259">
        <v>0</v>
      </c>
      <c r="P476" s="259">
        <v>0</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446</v>
      </c>
      <c r="B477" s="1"/>
      <c r="C477" s="153"/>
      <c r="D477" s="332"/>
      <c r="E477" s="281" t="s">
        <v>447</v>
      </c>
      <c r="F477" s="282"/>
      <c r="G477" s="282"/>
      <c r="H477" s="283"/>
      <c r="I477" s="298"/>
      <c r="J477" s="93" t="str">
        <f t="shared" si="65"/>
        <v>*</v>
      </c>
      <c r="K477" s="152" t="str">
        <f t="shared" si="64"/>
        <v>※</v>
      </c>
      <c r="L477" s="94">
        <v>0</v>
      </c>
      <c r="M477" s="259">
        <v>0</v>
      </c>
      <c r="N477" s="259" t="s">
        <v>372</v>
      </c>
      <c r="O477" s="259">
        <v>0</v>
      </c>
      <c r="P477" s="259" t="s">
        <v>372</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448</v>
      </c>
      <c r="B478" s="1"/>
      <c r="C478" s="153"/>
      <c r="D478" s="332"/>
      <c r="E478" s="281" t="s">
        <v>449</v>
      </c>
      <c r="F478" s="282"/>
      <c r="G478" s="282"/>
      <c r="H478" s="283"/>
      <c r="I478" s="298"/>
      <c r="J478" s="93" t="str">
        <f t="shared" si="65"/>
        <v>*</v>
      </c>
      <c r="K478" s="152" t="str">
        <f t="shared" si="64"/>
        <v>※</v>
      </c>
      <c r="L478" s="94">
        <v>0</v>
      </c>
      <c r="M478" s="259">
        <v>0</v>
      </c>
      <c r="N478" s="259">
        <v>0</v>
      </c>
      <c r="O478" s="259" t="s">
        <v>372</v>
      </c>
      <c r="P478" s="259">
        <v>0</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450</v>
      </c>
      <c r="B479" s="1"/>
      <c r="C479" s="153"/>
      <c r="D479" s="332"/>
      <c r="E479" s="281" t="s">
        <v>451</v>
      </c>
      <c r="F479" s="282"/>
      <c r="G479" s="282"/>
      <c r="H479" s="283"/>
      <c r="I479" s="298"/>
      <c r="J479" s="93" t="str">
        <f t="shared" si="65"/>
        <v>*</v>
      </c>
      <c r="K479" s="152" t="str">
        <f t="shared" si="64"/>
        <v>※</v>
      </c>
      <c r="L479" s="94">
        <v>0</v>
      </c>
      <c r="M479" s="259">
        <v>0</v>
      </c>
      <c r="N479" s="259" t="s">
        <v>372</v>
      </c>
      <c r="O479" s="259">
        <v>0</v>
      </c>
      <c r="P479" s="259">
        <v>0</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452</v>
      </c>
      <c r="B480" s="1"/>
      <c r="C480" s="153"/>
      <c r="D480" s="332"/>
      <c r="E480" s="281" t="s">
        <v>453</v>
      </c>
      <c r="F480" s="282"/>
      <c r="G480" s="282"/>
      <c r="H480" s="283"/>
      <c r="I480" s="298"/>
      <c r="J480" s="93" t="str">
        <f t="shared" si="65"/>
        <v>*</v>
      </c>
      <c r="K480" s="152" t="str">
        <f t="shared" si="64"/>
        <v>※</v>
      </c>
      <c r="L480" s="94">
        <v>0</v>
      </c>
      <c r="M480" s="259">
        <v>0</v>
      </c>
      <c r="N480" s="259" t="s">
        <v>372</v>
      </c>
      <c r="O480" s="259" t="s">
        <v>372</v>
      </c>
      <c r="P480" s="259">
        <v>0</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454</v>
      </c>
      <c r="B481" s="1"/>
      <c r="C481" s="153"/>
      <c r="D481" s="332"/>
      <c r="E481" s="281" t="s">
        <v>455</v>
      </c>
      <c r="F481" s="282"/>
      <c r="G481" s="282"/>
      <c r="H481" s="283"/>
      <c r="I481" s="298"/>
      <c r="J481" s="93" t="str">
        <f t="shared" si="65"/>
        <v>*</v>
      </c>
      <c r="K481" s="152" t="str">
        <f>IF(OR(COUNTIF(L481:BS481,"未確認")&gt;0,COUNTIF(L481:BS481,"*")&gt;0),"※","")</f>
        <v>※</v>
      </c>
      <c r="L481" s="94" t="s">
        <v>372</v>
      </c>
      <c r="M481" s="259" t="s">
        <v>372</v>
      </c>
      <c r="N481" s="259" t="s">
        <v>372</v>
      </c>
      <c r="O481" s="259" t="s">
        <v>372</v>
      </c>
      <c r="P481" s="259" t="s">
        <v>372</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456</v>
      </c>
      <c r="B482" s="1"/>
      <c r="C482" s="153"/>
      <c r="D482" s="332"/>
      <c r="E482" s="281" t="s">
        <v>457</v>
      </c>
      <c r="F482" s="282"/>
      <c r="G482" s="282"/>
      <c r="H482" s="283"/>
      <c r="I482" s="298"/>
      <c r="J482" s="93" t="str">
        <f t="shared" si="65"/>
        <v>*</v>
      </c>
      <c r="K482" s="152" t="str">
        <f t="shared" ref="K482:K501" si="66">IF(OR(COUNTIF(L482:BS482,"未確認")&gt;0,COUNTIF(L482:BS482,"*")&gt;0),"※","")</f>
        <v>※</v>
      </c>
      <c r="L482" s="94" t="s">
        <v>372</v>
      </c>
      <c r="M482" s="259" t="s">
        <v>372</v>
      </c>
      <c r="N482" s="259" t="s">
        <v>372</v>
      </c>
      <c r="O482" s="259" t="s">
        <v>372</v>
      </c>
      <c r="P482" s="259" t="s">
        <v>372</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458</v>
      </c>
      <c r="B483" s="1"/>
      <c r="C483" s="153"/>
      <c r="D483" s="332"/>
      <c r="E483" s="281" t="s">
        <v>459</v>
      </c>
      <c r="F483" s="282"/>
      <c r="G483" s="282"/>
      <c r="H483" s="283"/>
      <c r="I483" s="298"/>
      <c r="J483" s="93" t="str">
        <f t="shared" si="65"/>
        <v>*</v>
      </c>
      <c r="K483" s="152" t="str">
        <f t="shared" si="66"/>
        <v>※</v>
      </c>
      <c r="L483" s="94">
        <v>0</v>
      </c>
      <c r="M483" s="259">
        <v>0</v>
      </c>
      <c r="N483" s="259" t="s">
        <v>372</v>
      </c>
      <c r="O483" s="259">
        <v>0</v>
      </c>
      <c r="P483" s="259">
        <v>0</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460</v>
      </c>
      <c r="B484" s="1"/>
      <c r="C484" s="153"/>
      <c r="D484" s="332"/>
      <c r="E484" s="281" t="s">
        <v>461</v>
      </c>
      <c r="F484" s="282"/>
      <c r="G484" s="282"/>
      <c r="H484" s="283"/>
      <c r="I484" s="298"/>
      <c r="J484" s="93" t="str">
        <f t="shared" si="65"/>
        <v>*</v>
      </c>
      <c r="K484" s="152" t="str">
        <f t="shared" si="66"/>
        <v>※</v>
      </c>
      <c r="L484" s="94">
        <v>0</v>
      </c>
      <c r="M484" s="259">
        <v>0</v>
      </c>
      <c r="N484" s="259" t="s">
        <v>372</v>
      </c>
      <c r="O484" s="259">
        <v>0</v>
      </c>
      <c r="P484" s="259">
        <v>0</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462</v>
      </c>
      <c r="B485" s="1"/>
      <c r="C485" s="153"/>
      <c r="D485" s="333"/>
      <c r="E485" s="281" t="s">
        <v>463</v>
      </c>
      <c r="F485" s="282"/>
      <c r="G485" s="282"/>
      <c r="H485" s="283"/>
      <c r="I485" s="299"/>
      <c r="J485" s="93">
        <f t="shared" si="65"/>
        <v>0</v>
      </c>
      <c r="K485" s="152" t="str">
        <f t="shared" si="66"/>
        <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464</v>
      </c>
      <c r="B486" s="118"/>
      <c r="C486" s="294" t="s">
        <v>465</v>
      </c>
      <c r="D486" s="295"/>
      <c r="E486" s="295"/>
      <c r="F486" s="295"/>
      <c r="G486" s="295"/>
      <c r="H486" s="296"/>
      <c r="I486" s="297" t="s">
        <v>466</v>
      </c>
      <c r="J486" s="93">
        <f>IF(SUM(L486:BS486)=0,IF(COUNTIF(L486:BS486,"未確認")&gt;0,"未確認",IF(COUNTIF(L486:BS486,"~*")&gt;0,"*",SUM(L486:BS486))),SUM(L486:BS486))</f>
        <v>311</v>
      </c>
      <c r="K486" s="152" t="str">
        <f t="shared" si="66"/>
        <v>※</v>
      </c>
      <c r="L486" s="94">
        <v>0</v>
      </c>
      <c r="M486" s="259">
        <v>0</v>
      </c>
      <c r="N486" s="259">
        <v>311</v>
      </c>
      <c r="O486" s="259" t="s">
        <v>372</v>
      </c>
      <c r="P486" s="259" t="s">
        <v>372</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467</v>
      </c>
      <c r="B487" s="1"/>
      <c r="C487" s="153"/>
      <c r="D487" s="331" t="s">
        <v>440</v>
      </c>
      <c r="E487" s="281" t="s">
        <v>441</v>
      </c>
      <c r="F487" s="282"/>
      <c r="G487" s="282"/>
      <c r="H487" s="283"/>
      <c r="I487" s="298"/>
      <c r="J487" s="93" t="str">
        <f t="shared" si="65"/>
        <v>*</v>
      </c>
      <c r="K487" s="152" t="str">
        <f t="shared" si="66"/>
        <v>※</v>
      </c>
      <c r="L487" s="94">
        <v>0</v>
      </c>
      <c r="M487" s="259">
        <v>0</v>
      </c>
      <c r="N487" s="259" t="s">
        <v>372</v>
      </c>
      <c r="O487" s="259">
        <v>0</v>
      </c>
      <c r="P487" s="259">
        <v>0</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468</v>
      </c>
      <c r="B488" s="1"/>
      <c r="C488" s="153"/>
      <c r="D488" s="332"/>
      <c r="E488" s="281" t="s">
        <v>443</v>
      </c>
      <c r="F488" s="282"/>
      <c r="G488" s="282"/>
      <c r="H488" s="283"/>
      <c r="I488" s="298"/>
      <c r="J488" s="93" t="str">
        <f t="shared" si="65"/>
        <v>*</v>
      </c>
      <c r="K488" s="152" t="str">
        <f t="shared" si="66"/>
        <v>※</v>
      </c>
      <c r="L488" s="94">
        <v>0</v>
      </c>
      <c r="M488" s="259">
        <v>0</v>
      </c>
      <c r="N488" s="259" t="s">
        <v>372</v>
      </c>
      <c r="O488" s="259">
        <v>0</v>
      </c>
      <c r="P488" s="259" t="s">
        <v>372</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469</v>
      </c>
      <c r="B489" s="1"/>
      <c r="C489" s="153"/>
      <c r="D489" s="332"/>
      <c r="E489" s="281" t="s">
        <v>445</v>
      </c>
      <c r="F489" s="282"/>
      <c r="G489" s="282"/>
      <c r="H489" s="283"/>
      <c r="I489" s="298"/>
      <c r="J489" s="93">
        <f t="shared" si="65"/>
        <v>0</v>
      </c>
      <c r="K489" s="152" t="str">
        <f t="shared" si="66"/>
        <v/>
      </c>
      <c r="L489" s="94">
        <v>0</v>
      </c>
      <c r="M489" s="259">
        <v>0</v>
      </c>
      <c r="N489" s="259">
        <v>0</v>
      </c>
      <c r="O489" s="259">
        <v>0</v>
      </c>
      <c r="P489" s="259">
        <v>0</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470</v>
      </c>
      <c r="B490" s="1"/>
      <c r="C490" s="153"/>
      <c r="D490" s="332"/>
      <c r="E490" s="281" t="s">
        <v>447</v>
      </c>
      <c r="F490" s="282"/>
      <c r="G490" s="282"/>
      <c r="H490" s="283"/>
      <c r="I490" s="298"/>
      <c r="J490" s="93">
        <f t="shared" si="65"/>
        <v>0</v>
      </c>
      <c r="K490" s="152" t="str">
        <f t="shared" si="66"/>
        <v/>
      </c>
      <c r="L490" s="94">
        <v>0</v>
      </c>
      <c r="M490" s="259">
        <v>0</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471</v>
      </c>
      <c r="B491" s="1"/>
      <c r="C491" s="153"/>
      <c r="D491" s="332"/>
      <c r="E491" s="281" t="s">
        <v>449</v>
      </c>
      <c r="F491" s="282"/>
      <c r="G491" s="282"/>
      <c r="H491" s="283"/>
      <c r="I491" s="298"/>
      <c r="J491" s="93" t="str">
        <f t="shared" si="65"/>
        <v>*</v>
      </c>
      <c r="K491" s="152" t="str">
        <f t="shared" si="66"/>
        <v>※</v>
      </c>
      <c r="L491" s="94">
        <v>0</v>
      </c>
      <c r="M491" s="259">
        <v>0</v>
      </c>
      <c r="N491" s="259">
        <v>0</v>
      </c>
      <c r="O491" s="259" t="s">
        <v>372</v>
      </c>
      <c r="P491" s="259">
        <v>0</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472</v>
      </c>
      <c r="B492" s="1"/>
      <c r="C492" s="153"/>
      <c r="D492" s="332"/>
      <c r="E492" s="281" t="s">
        <v>451</v>
      </c>
      <c r="F492" s="282"/>
      <c r="G492" s="282"/>
      <c r="H492" s="283"/>
      <c r="I492" s="298"/>
      <c r="J492" s="93" t="str">
        <f t="shared" si="65"/>
        <v>*</v>
      </c>
      <c r="K492" s="152" t="str">
        <f t="shared" si="66"/>
        <v>※</v>
      </c>
      <c r="L492" s="94">
        <v>0</v>
      </c>
      <c r="M492" s="259">
        <v>0</v>
      </c>
      <c r="N492" s="259" t="s">
        <v>372</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473</v>
      </c>
      <c r="B493" s="1"/>
      <c r="C493" s="153"/>
      <c r="D493" s="332"/>
      <c r="E493" s="281" t="s">
        <v>453</v>
      </c>
      <c r="F493" s="282"/>
      <c r="G493" s="282"/>
      <c r="H493" s="283"/>
      <c r="I493" s="298"/>
      <c r="J493" s="93" t="str">
        <f t="shared" si="65"/>
        <v>*</v>
      </c>
      <c r="K493" s="152" t="str">
        <f t="shared" si="66"/>
        <v>※</v>
      </c>
      <c r="L493" s="94">
        <v>0</v>
      </c>
      <c r="M493" s="259">
        <v>0</v>
      </c>
      <c r="N493" s="259" t="s">
        <v>372</v>
      </c>
      <c r="O493" s="259">
        <v>0</v>
      </c>
      <c r="P493" s="259">
        <v>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474</v>
      </c>
      <c r="B494" s="1"/>
      <c r="C494" s="153"/>
      <c r="D494" s="332"/>
      <c r="E494" s="281" t="s">
        <v>455</v>
      </c>
      <c r="F494" s="282"/>
      <c r="G494" s="282"/>
      <c r="H494" s="283"/>
      <c r="I494" s="298"/>
      <c r="J494" s="93" t="str">
        <f t="shared" si="65"/>
        <v>*</v>
      </c>
      <c r="K494" s="152" t="str">
        <f t="shared" si="66"/>
        <v>※</v>
      </c>
      <c r="L494" s="94">
        <v>0</v>
      </c>
      <c r="M494" s="259">
        <v>0</v>
      </c>
      <c r="N494" s="259" t="s">
        <v>372</v>
      </c>
      <c r="O494" s="259">
        <v>0</v>
      </c>
      <c r="P494" s="259">
        <v>0</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475</v>
      </c>
      <c r="B495" s="1"/>
      <c r="C495" s="153"/>
      <c r="D495" s="332"/>
      <c r="E495" s="281" t="s">
        <v>457</v>
      </c>
      <c r="F495" s="282"/>
      <c r="G495" s="282"/>
      <c r="H495" s="283"/>
      <c r="I495" s="298"/>
      <c r="J495" s="93" t="str">
        <f t="shared" si="65"/>
        <v>*</v>
      </c>
      <c r="K495" s="152" t="str">
        <f t="shared" si="66"/>
        <v>※</v>
      </c>
      <c r="L495" s="94">
        <v>0</v>
      </c>
      <c r="M495" s="259">
        <v>0</v>
      </c>
      <c r="N495" s="259" t="s">
        <v>372</v>
      </c>
      <c r="O495" s="259">
        <v>0</v>
      </c>
      <c r="P495" s="259" t="s">
        <v>372</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476</v>
      </c>
      <c r="B496" s="1"/>
      <c r="C496" s="153"/>
      <c r="D496" s="332"/>
      <c r="E496" s="281" t="s">
        <v>459</v>
      </c>
      <c r="F496" s="282"/>
      <c r="G496" s="282"/>
      <c r="H496" s="283"/>
      <c r="I496" s="298"/>
      <c r="J496" s="93" t="str">
        <f t="shared" si="65"/>
        <v>*</v>
      </c>
      <c r="K496" s="152" t="str">
        <f t="shared" si="66"/>
        <v>※</v>
      </c>
      <c r="L496" s="94">
        <v>0</v>
      </c>
      <c r="M496" s="259">
        <v>0</v>
      </c>
      <c r="N496" s="259" t="s">
        <v>372</v>
      </c>
      <c r="O496" s="259">
        <v>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477</v>
      </c>
      <c r="B497" s="1"/>
      <c r="C497" s="153"/>
      <c r="D497" s="332"/>
      <c r="E497" s="281" t="s">
        <v>461</v>
      </c>
      <c r="F497" s="282"/>
      <c r="G497" s="282"/>
      <c r="H497" s="283"/>
      <c r="I497" s="298"/>
      <c r="J497" s="93" t="str">
        <f t="shared" si="65"/>
        <v>*</v>
      </c>
      <c r="K497" s="152" t="str">
        <f t="shared" si="66"/>
        <v>※</v>
      </c>
      <c r="L497" s="94">
        <v>0</v>
      </c>
      <c r="M497" s="259">
        <v>0</v>
      </c>
      <c r="N497" s="259" t="s">
        <v>372</v>
      </c>
      <c r="O497" s="259">
        <v>0</v>
      </c>
      <c r="P497" s="259">
        <v>0</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478</v>
      </c>
      <c r="B498" s="1"/>
      <c r="C498" s="153"/>
      <c r="D498" s="333"/>
      <c r="E498" s="281" t="s">
        <v>463</v>
      </c>
      <c r="F498" s="282"/>
      <c r="G498" s="282"/>
      <c r="H498" s="283"/>
      <c r="I498" s="299"/>
      <c r="J498" s="93">
        <f t="shared" si="65"/>
        <v>0</v>
      </c>
      <c r="K498" s="152" t="str">
        <f t="shared" si="66"/>
        <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c r="A499" s="186" t="s">
        <v>479</v>
      </c>
      <c r="B499" s="118"/>
      <c r="C499" s="281" t="s">
        <v>480</v>
      </c>
      <c r="D499" s="282"/>
      <c r="E499" s="282"/>
      <c r="F499" s="282"/>
      <c r="G499" s="282"/>
      <c r="H499" s="283"/>
      <c r="I499" s="98" t="s">
        <v>481</v>
      </c>
      <c r="J499" s="93">
        <f t="shared" si="65"/>
        <v>0</v>
      </c>
      <c r="K499" s="152" t="str">
        <f t="shared" si="66"/>
        <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69.95" customHeight="1">
      <c r="A500" s="186" t="s">
        <v>482</v>
      </c>
      <c r="B500" s="118"/>
      <c r="C500" s="281" t="s">
        <v>483</v>
      </c>
      <c r="D500" s="282"/>
      <c r="E500" s="282"/>
      <c r="F500" s="282"/>
      <c r="G500" s="282"/>
      <c r="H500" s="283"/>
      <c r="I500" s="98" t="s">
        <v>484</v>
      </c>
      <c r="J500" s="93" t="str">
        <f t="shared" si="65"/>
        <v>*</v>
      </c>
      <c r="K500" s="152" t="str">
        <f t="shared" si="66"/>
        <v>※</v>
      </c>
      <c r="L500" s="94">
        <v>0</v>
      </c>
      <c r="M500" s="259">
        <v>0</v>
      </c>
      <c r="N500" s="259" t="s">
        <v>372</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69.95" customHeight="1">
      <c r="A501" s="186" t="s">
        <v>485</v>
      </c>
      <c r="B501" s="118"/>
      <c r="C501" s="281" t="s">
        <v>486</v>
      </c>
      <c r="D501" s="282"/>
      <c r="E501" s="282"/>
      <c r="F501" s="282"/>
      <c r="G501" s="282"/>
      <c r="H501" s="283"/>
      <c r="I501" s="98" t="s">
        <v>487</v>
      </c>
      <c r="J501" s="93" t="str">
        <f t="shared" si="65"/>
        <v>*</v>
      </c>
      <c r="K501" s="152" t="str">
        <f t="shared" si="66"/>
        <v>※</v>
      </c>
      <c r="L501" s="94">
        <v>0</v>
      </c>
      <c r="M501" s="259">
        <v>0</v>
      </c>
      <c r="N501" s="259" t="s">
        <v>372</v>
      </c>
      <c r="O501" s="259">
        <v>0</v>
      </c>
      <c r="P501" s="259">
        <v>0</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c r="A502" s="178"/>
      <c r="B502" s="14"/>
      <c r="C502" s="14"/>
      <c r="D502" s="14"/>
      <c r="E502" s="14"/>
      <c r="F502" s="14"/>
      <c r="G502" s="14"/>
      <c r="H502" s="10"/>
      <c r="I502" s="10"/>
      <c r="J502" s="71"/>
      <c r="K502" s="72"/>
      <c r="L502" s="73"/>
      <c r="M502" s="73"/>
      <c r="N502" s="73"/>
      <c r="O502" s="73"/>
      <c r="P502" s="73"/>
      <c r="Q502" s="73"/>
    </row>
    <row r="503" spans="1:71" s="67" customFormat="1">
      <c r="A503" s="178"/>
      <c r="B503" s="68"/>
      <c r="C503" s="52"/>
      <c r="D503" s="52"/>
      <c r="E503" s="52"/>
      <c r="F503" s="52"/>
      <c r="G503" s="52"/>
      <c r="H503" s="75"/>
      <c r="I503" s="75"/>
      <c r="J503" s="71"/>
      <c r="K503" s="72"/>
      <c r="L503" s="73"/>
      <c r="M503" s="73"/>
      <c r="N503" s="73"/>
      <c r="O503" s="73"/>
      <c r="P503" s="73"/>
      <c r="Q503" s="73"/>
    </row>
    <row r="504" spans="1:71">
      <c r="A504" s="178"/>
      <c r="B504" s="154"/>
      <c r="C504" s="3"/>
      <c r="D504" s="3"/>
      <c r="F504" s="3"/>
      <c r="G504" s="3"/>
      <c r="H504" s="214"/>
      <c r="I504" s="214"/>
      <c r="J504" s="51"/>
      <c r="K504" s="24"/>
      <c r="L504" s="86"/>
      <c r="M504" s="86"/>
      <c r="N504" s="86"/>
      <c r="O504" s="86"/>
      <c r="P504" s="86"/>
      <c r="Q504" s="86"/>
      <c r="R504" s="8"/>
      <c r="S504" s="8"/>
      <c r="T504" s="8"/>
      <c r="U504" s="8"/>
      <c r="V504" s="8"/>
    </row>
    <row r="505" spans="1:71">
      <c r="A505" s="178"/>
      <c r="B505" s="14" t="s">
        <v>488</v>
      </c>
      <c r="C505" s="85"/>
      <c r="D505" s="85"/>
      <c r="E505" s="85"/>
      <c r="F505" s="85"/>
      <c r="G505" s="85"/>
      <c r="H505" s="10"/>
      <c r="I505" s="10"/>
      <c r="J505" s="51"/>
      <c r="K505" s="24"/>
      <c r="L505" s="86"/>
      <c r="M505" s="86"/>
      <c r="N505" s="86"/>
      <c r="O505" s="86"/>
      <c r="P505" s="86"/>
      <c r="Q505" s="86"/>
      <c r="R505" s="8"/>
      <c r="S505" s="8"/>
      <c r="T505" s="8"/>
      <c r="U505" s="8"/>
      <c r="V505" s="8"/>
    </row>
    <row r="506" spans="1:71">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c r="A507" s="178"/>
      <c r="B507" s="14"/>
      <c r="C507" s="14" t="s">
        <v>489</v>
      </c>
      <c r="D507" s="3"/>
      <c r="E507" s="3"/>
      <c r="F507" s="3"/>
      <c r="G507" s="3"/>
      <c r="H507" s="214"/>
      <c r="I507" s="214"/>
      <c r="J507" s="63" t="s">
        <v>78</v>
      </c>
      <c r="K507" s="136"/>
      <c r="L507" s="245" t="str">
        <f t="shared" ref="L507:AQ507" si="67">IF(ISBLANK(L$388),"",L$388)</f>
        <v>K4病棟</v>
      </c>
      <c r="M507" s="249" t="str">
        <f t="shared" si="67"/>
        <v>K5病棟</v>
      </c>
      <c r="N507" s="247" t="str">
        <f t="shared" si="67"/>
        <v>S4病棟</v>
      </c>
      <c r="O507" s="247" t="str">
        <f t="shared" si="67"/>
        <v>S5病棟</v>
      </c>
      <c r="P507" s="247" t="str">
        <f t="shared" si="67"/>
        <v>地域包括ケア病棟</v>
      </c>
      <c r="Q507" s="247" t="str">
        <f t="shared" si="67"/>
        <v/>
      </c>
      <c r="R507" s="247" t="str">
        <f t="shared" si="67"/>
        <v/>
      </c>
      <c r="S507" s="247" t="str">
        <f t="shared" si="67"/>
        <v/>
      </c>
      <c r="T507" s="247" t="str">
        <f t="shared" si="67"/>
        <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c r="A508" s="178"/>
      <c r="B508" s="1"/>
      <c r="C508" s="300"/>
      <c r="D508" s="301"/>
      <c r="E508" s="301"/>
      <c r="F508" s="301"/>
      <c r="G508" s="85"/>
      <c r="H508" s="214"/>
      <c r="I508" s="56" t="s">
        <v>79</v>
      </c>
      <c r="J508" s="57"/>
      <c r="K508" s="137"/>
      <c r="L508" s="59" t="str">
        <f t="shared" ref="L508:AQ508" si="69">IF(ISBLANK(L$389),"",L$389)</f>
        <v>慢性期</v>
      </c>
      <c r="M508" s="250" t="str">
        <f t="shared" si="69"/>
        <v>慢性期</v>
      </c>
      <c r="N508" s="59" t="str">
        <f t="shared" si="69"/>
        <v>急性期</v>
      </c>
      <c r="O508" s="59" t="str">
        <f t="shared" si="69"/>
        <v>急性期</v>
      </c>
      <c r="P508" s="59" t="str">
        <f t="shared" si="69"/>
        <v>回復期</v>
      </c>
      <c r="Q508" s="59" t="str">
        <f t="shared" si="69"/>
        <v/>
      </c>
      <c r="R508" s="59" t="str">
        <f t="shared" si="69"/>
        <v/>
      </c>
      <c r="S508" s="59" t="str">
        <f t="shared" si="69"/>
        <v/>
      </c>
      <c r="T508" s="59" t="str">
        <f t="shared" si="69"/>
        <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c r="A509" s="186" t="s">
        <v>490</v>
      </c>
      <c r="B509" s="1"/>
      <c r="C509" s="281" t="s">
        <v>491</v>
      </c>
      <c r="D509" s="282"/>
      <c r="E509" s="282"/>
      <c r="F509" s="282"/>
      <c r="G509" s="282"/>
      <c r="H509" s="283"/>
      <c r="I509" s="100" t="s">
        <v>492</v>
      </c>
      <c r="J509" s="93" t="str">
        <f>IF(SUM(L509:BS509)=0,IF(COUNTIF(L509:BS509,"未確認")&gt;0,"未確認",IF(COUNTIF(L509:BS509,"~*")&gt;0,"*",SUM(L509:BS509))),SUM(L509:BS509))</f>
        <v>*</v>
      </c>
      <c r="K509" s="152" t="str">
        <f t="shared" ref="K509:K516" si="71">IF(OR(COUNTIF(L509:BS509,"未確認")&gt;0,COUNTIF(L509:BS509,"*")&gt;0),"※","")</f>
        <v>※</v>
      </c>
      <c r="L509" s="94">
        <v>0</v>
      </c>
      <c r="M509" s="259">
        <v>0</v>
      </c>
      <c r="N509" s="259" t="s">
        <v>372</v>
      </c>
      <c r="O509" s="259" t="s">
        <v>372</v>
      </c>
      <c r="P509" s="259">
        <v>0</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c r="A510" s="186" t="s">
        <v>493</v>
      </c>
      <c r="B510" s="155"/>
      <c r="C510" s="281" t="s">
        <v>494</v>
      </c>
      <c r="D510" s="282"/>
      <c r="E510" s="282"/>
      <c r="F510" s="282"/>
      <c r="G510" s="282"/>
      <c r="H510" s="283"/>
      <c r="I510" s="98" t="s">
        <v>495</v>
      </c>
      <c r="J510" s="93">
        <f t="shared" ref="J510:J516" si="72">IF(SUM(L510:BS510)=0,IF(COUNTIF(L510:BS510,"未確認")&gt;0,"未確認",IF(COUNTIF(L510:BS510,"~*")&gt;0,"*",SUM(L510:BS510))),SUM(L510:BS510))</f>
        <v>207</v>
      </c>
      <c r="K510" s="152" t="str">
        <f t="shared" si="71"/>
        <v>※</v>
      </c>
      <c r="L510" s="94">
        <v>0</v>
      </c>
      <c r="M510" s="259">
        <v>0</v>
      </c>
      <c r="N510" s="259">
        <v>207</v>
      </c>
      <c r="O510" s="259" t="s">
        <v>372</v>
      </c>
      <c r="P510" s="259">
        <v>0</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c r="A511" s="186" t="s">
        <v>496</v>
      </c>
      <c r="B511" s="155"/>
      <c r="C511" s="281" t="s">
        <v>497</v>
      </c>
      <c r="D511" s="282"/>
      <c r="E511" s="282"/>
      <c r="F511" s="282"/>
      <c r="G511" s="282"/>
      <c r="H511" s="283"/>
      <c r="I511" s="98" t="s">
        <v>498</v>
      </c>
      <c r="J511" s="93" t="str">
        <f t="shared" si="72"/>
        <v>*</v>
      </c>
      <c r="K511" s="152" t="str">
        <f t="shared" si="71"/>
        <v>※</v>
      </c>
      <c r="L511" s="94">
        <v>0</v>
      </c>
      <c r="M511" s="259">
        <v>0</v>
      </c>
      <c r="N511" s="259" t="s">
        <v>372</v>
      </c>
      <c r="O511" s="259">
        <v>0</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c r="A512" s="186" t="s">
        <v>499</v>
      </c>
      <c r="B512" s="155"/>
      <c r="C512" s="281" t="s">
        <v>500</v>
      </c>
      <c r="D512" s="282"/>
      <c r="E512" s="282"/>
      <c r="F512" s="282"/>
      <c r="G512" s="282"/>
      <c r="H512" s="283"/>
      <c r="I512" s="98" t="s">
        <v>501</v>
      </c>
      <c r="J512" s="93">
        <f t="shared" si="72"/>
        <v>0</v>
      </c>
      <c r="K512" s="152" t="str">
        <f t="shared" si="71"/>
        <v/>
      </c>
      <c r="L512" s="94">
        <v>0</v>
      </c>
      <c r="M512" s="259">
        <v>0</v>
      </c>
      <c r="N512" s="259">
        <v>0</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71.25">
      <c r="A513" s="186" t="s">
        <v>502</v>
      </c>
      <c r="B513" s="155"/>
      <c r="C513" s="281" t="s">
        <v>503</v>
      </c>
      <c r="D513" s="282"/>
      <c r="E513" s="282"/>
      <c r="F513" s="282"/>
      <c r="G513" s="282"/>
      <c r="H513" s="283"/>
      <c r="I513" s="98" t="s">
        <v>504</v>
      </c>
      <c r="J513" s="93" t="str">
        <f t="shared" si="72"/>
        <v>*</v>
      </c>
      <c r="K513" s="152" t="str">
        <f t="shared" si="71"/>
        <v>※</v>
      </c>
      <c r="L513" s="94" t="s">
        <v>372</v>
      </c>
      <c r="M513" s="259" t="s">
        <v>372</v>
      </c>
      <c r="N513" s="259" t="s">
        <v>372</v>
      </c>
      <c r="O513" s="259" t="s">
        <v>372</v>
      </c>
      <c r="P513" s="259" t="s">
        <v>372</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c r="A514" s="186" t="s">
        <v>505</v>
      </c>
      <c r="B514" s="155"/>
      <c r="C514" s="284" t="s">
        <v>506</v>
      </c>
      <c r="D514" s="285"/>
      <c r="E514" s="285"/>
      <c r="F514" s="285"/>
      <c r="G514" s="285"/>
      <c r="H514" s="286"/>
      <c r="I514" s="98" t="s">
        <v>507</v>
      </c>
      <c r="J514" s="93">
        <f t="shared" si="72"/>
        <v>0</v>
      </c>
      <c r="K514" s="152" t="str">
        <f t="shared" si="71"/>
        <v/>
      </c>
      <c r="L514" s="94">
        <v>0</v>
      </c>
      <c r="M514" s="259">
        <v>0</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69.95" customHeight="1">
      <c r="A515" s="186" t="s">
        <v>508</v>
      </c>
      <c r="B515" s="155"/>
      <c r="C515" s="281" t="s">
        <v>509</v>
      </c>
      <c r="D515" s="282"/>
      <c r="E515" s="282"/>
      <c r="F515" s="282"/>
      <c r="G515" s="282"/>
      <c r="H515" s="283"/>
      <c r="I515" s="98" t="s">
        <v>510</v>
      </c>
      <c r="J515" s="93" t="str">
        <f t="shared" si="72"/>
        <v>*</v>
      </c>
      <c r="K515" s="152" t="str">
        <f t="shared" si="71"/>
        <v>※</v>
      </c>
      <c r="L515" s="94">
        <v>0</v>
      </c>
      <c r="M515" s="259">
        <v>0</v>
      </c>
      <c r="N515" s="259" t="s">
        <v>372</v>
      </c>
      <c r="O515" s="259">
        <v>0</v>
      </c>
      <c r="P515" s="259">
        <v>0</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511</v>
      </c>
      <c r="B516" s="155"/>
      <c r="C516" s="281" t="s">
        <v>512</v>
      </c>
      <c r="D516" s="282"/>
      <c r="E516" s="282"/>
      <c r="F516" s="282"/>
      <c r="G516" s="282"/>
      <c r="H516" s="283"/>
      <c r="I516" s="98" t="s">
        <v>513</v>
      </c>
      <c r="J516" s="93">
        <f t="shared" si="72"/>
        <v>0</v>
      </c>
      <c r="K516" s="152" t="str">
        <f t="shared" si="71"/>
        <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c r="A517" s="178"/>
      <c r="B517" s="14"/>
      <c r="C517" s="14"/>
      <c r="D517" s="14"/>
      <c r="E517" s="14"/>
      <c r="F517" s="14"/>
      <c r="G517" s="14"/>
      <c r="H517" s="10"/>
      <c r="I517" s="10"/>
      <c r="J517" s="71"/>
      <c r="K517" s="72"/>
      <c r="L517" s="73"/>
      <c r="M517" s="73"/>
      <c r="N517" s="73"/>
      <c r="O517" s="73"/>
      <c r="P517" s="73"/>
      <c r="Q517" s="73"/>
    </row>
    <row r="518" spans="1:71">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c r="A519" s="178"/>
      <c r="B519" s="14"/>
      <c r="C519" s="14" t="s">
        <v>514</v>
      </c>
      <c r="D519" s="3"/>
      <c r="E519" s="3"/>
      <c r="F519" s="3"/>
      <c r="G519" s="3"/>
      <c r="H519" s="214"/>
      <c r="I519" s="214"/>
      <c r="J519" s="63" t="s">
        <v>78</v>
      </c>
      <c r="K519" s="136"/>
      <c r="L519" s="245" t="str">
        <f t="shared" ref="L519:AQ519" si="73">IF(ISBLANK(L$388),"",L$388)</f>
        <v>K4病棟</v>
      </c>
      <c r="M519" s="249" t="str">
        <f t="shared" si="73"/>
        <v>K5病棟</v>
      </c>
      <c r="N519" s="247" t="str">
        <f t="shared" si="73"/>
        <v>S4病棟</v>
      </c>
      <c r="O519" s="247" t="str">
        <f t="shared" si="73"/>
        <v>S5病棟</v>
      </c>
      <c r="P519" s="247" t="str">
        <f t="shared" si="73"/>
        <v>地域包括ケア病棟</v>
      </c>
      <c r="Q519" s="247" t="str">
        <f t="shared" si="73"/>
        <v/>
      </c>
      <c r="R519" s="247" t="str">
        <f t="shared" si="73"/>
        <v/>
      </c>
      <c r="S519" s="247" t="str">
        <f t="shared" si="73"/>
        <v/>
      </c>
      <c r="T519" s="247" t="str">
        <f t="shared" si="73"/>
        <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c r="A520" s="178"/>
      <c r="B520" s="1"/>
      <c r="C520" s="300"/>
      <c r="D520" s="301"/>
      <c r="E520" s="301"/>
      <c r="F520" s="301"/>
      <c r="G520" s="85"/>
      <c r="H520" s="214"/>
      <c r="I520" s="56" t="s">
        <v>79</v>
      </c>
      <c r="J520" s="57"/>
      <c r="K520" s="137"/>
      <c r="L520" s="59" t="str">
        <f t="shared" ref="L520:AQ520" si="75">IF(ISBLANK(L$389),"",L$389)</f>
        <v>慢性期</v>
      </c>
      <c r="M520" s="250" t="str">
        <f t="shared" si="75"/>
        <v>慢性期</v>
      </c>
      <c r="N520" s="59" t="str">
        <f t="shared" si="75"/>
        <v>急性期</v>
      </c>
      <c r="O520" s="59" t="str">
        <f t="shared" si="75"/>
        <v>急性期</v>
      </c>
      <c r="P520" s="59" t="str">
        <f t="shared" si="75"/>
        <v>回復期</v>
      </c>
      <c r="Q520" s="59" t="str">
        <f t="shared" si="75"/>
        <v/>
      </c>
      <c r="R520" s="59" t="str">
        <f t="shared" si="75"/>
        <v/>
      </c>
      <c r="S520" s="59" t="str">
        <f t="shared" si="75"/>
        <v/>
      </c>
      <c r="T520" s="59" t="str">
        <f t="shared" si="75"/>
        <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
      <c r="A521" s="186" t="s">
        <v>515</v>
      </c>
      <c r="B521" s="155"/>
      <c r="C521" s="302" t="s">
        <v>516</v>
      </c>
      <c r="D521" s="303"/>
      <c r="E521" s="303"/>
      <c r="F521" s="303"/>
      <c r="G521" s="303"/>
      <c r="H521" s="304"/>
      <c r="I521" s="98" t="s">
        <v>517</v>
      </c>
      <c r="J521" s="156">
        <f>IF(SUM(L521:BS521)=0,IF(COUNTIF(L521:BS521,"未確認")&gt;0,"未確認",IF(COUNTIF(L521:BS521,"~*")&gt;0,"*",SUM(L521:BS521))),SUM(L521:BS521))</f>
        <v>0</v>
      </c>
      <c r="K521" s="152" t="str">
        <f>IF(OR(COUNTIF(L521:BS521,"未確認")&gt;0,COUNTIF(L521:BS521,"*")&gt;0),"※","")</f>
        <v/>
      </c>
      <c r="L521" s="94">
        <v>0</v>
      </c>
      <c r="M521" s="259">
        <v>0</v>
      </c>
      <c r="N521" s="259">
        <v>0</v>
      </c>
      <c r="O521" s="259">
        <v>0</v>
      </c>
      <c r="P521" s="259">
        <v>0</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42.75">
      <c r="A522" s="186"/>
      <c r="B522" s="155"/>
      <c r="C522" s="302" t="s">
        <v>518</v>
      </c>
      <c r="D522" s="303"/>
      <c r="E522" s="303"/>
      <c r="F522" s="303"/>
      <c r="G522" s="303"/>
      <c r="H522" s="304"/>
      <c r="I522" s="98" t="s">
        <v>519</v>
      </c>
      <c r="J522" s="156">
        <f>IF(SUM(L522:BS522)=0,IF(COUNTIF(L522:BS522,"未確認")&gt;0,"未確認",IF(COUNTIF(L522:BS522,"~*")&gt;0,"*",SUM(L522:BS522))),SUM(L522:BS522))</f>
        <v>0</v>
      </c>
      <c r="K522" s="152" t="str">
        <f>IF(OR(COUNTIF(L522:BS522,"未確認")&gt;0,COUNTIF(L522:BS522,"*")&gt;0),"※","")</f>
        <v/>
      </c>
      <c r="L522" s="94">
        <v>0</v>
      </c>
      <c r="M522" s="259">
        <v>0</v>
      </c>
      <c r="N522" s="259">
        <v>0</v>
      </c>
      <c r="O522" s="259">
        <v>0</v>
      </c>
      <c r="P522" s="259">
        <v>0</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1.25">
      <c r="A523" s="186" t="s">
        <v>520</v>
      </c>
      <c r="B523" s="155"/>
      <c r="C523" s="302" t="s">
        <v>521</v>
      </c>
      <c r="D523" s="303"/>
      <c r="E523" s="303"/>
      <c r="F523" s="303"/>
      <c r="G523" s="303"/>
      <c r="H523" s="304"/>
      <c r="I523" s="98" t="s">
        <v>522</v>
      </c>
      <c r="J523" s="156">
        <f>IF(SUM(L523:BS523)=0,IF(COUNTIF(L523:BS523,"未確認")&gt;0,"未確認",IF(COUNTIF(L523:BS523,"~*")&gt;0,"*",SUM(L523:BS523))),SUM(L523:BS523))</f>
        <v>0</v>
      </c>
      <c r="K523" s="152" t="str">
        <f>IF(OR(COUNTIF(L523:BS523,"未確認")&gt;0,COUNTIF(L523:BS523,"*")&gt;0),"※","")</f>
        <v/>
      </c>
      <c r="L523" s="94">
        <v>0</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c r="A524" s="178"/>
      <c r="B524" s="14"/>
      <c r="C524" s="14"/>
      <c r="D524" s="14"/>
      <c r="E524" s="14"/>
      <c r="F524" s="14"/>
      <c r="G524" s="14"/>
      <c r="H524" s="10"/>
      <c r="I524" s="10"/>
      <c r="J524" s="71"/>
      <c r="K524" s="72"/>
      <c r="L524" s="62"/>
      <c r="M524" s="62"/>
      <c r="N524" s="62"/>
      <c r="O524" s="62"/>
      <c r="P524" s="62"/>
      <c r="Q524" s="62"/>
    </row>
    <row r="525" spans="1:71">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c r="A526" s="178"/>
      <c r="B526" s="14"/>
      <c r="C526" s="14" t="s">
        <v>523</v>
      </c>
      <c r="D526" s="3"/>
      <c r="E526" s="3"/>
      <c r="F526" s="3"/>
      <c r="G526" s="3"/>
      <c r="H526" s="214"/>
      <c r="I526" s="214"/>
      <c r="J526" s="63" t="s">
        <v>78</v>
      </c>
      <c r="K526" s="136"/>
      <c r="L526" s="245" t="str">
        <f t="shared" ref="L526:AQ526" si="77">IF(ISBLANK(L$388),"",L$388)</f>
        <v>K4病棟</v>
      </c>
      <c r="M526" s="249" t="str">
        <f t="shared" si="77"/>
        <v>K5病棟</v>
      </c>
      <c r="N526" s="247" t="str">
        <f t="shared" si="77"/>
        <v>S4病棟</v>
      </c>
      <c r="O526" s="247" t="str">
        <f t="shared" si="77"/>
        <v>S5病棟</v>
      </c>
      <c r="P526" s="247" t="str">
        <f t="shared" si="77"/>
        <v>地域包括ケア病棟</v>
      </c>
      <c r="Q526" s="247" t="str">
        <f t="shared" si="77"/>
        <v/>
      </c>
      <c r="R526" s="247" t="str">
        <f t="shared" si="77"/>
        <v/>
      </c>
      <c r="S526" s="247" t="str">
        <f t="shared" si="77"/>
        <v/>
      </c>
      <c r="T526" s="247" t="str">
        <f t="shared" si="77"/>
        <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c r="A527" s="178"/>
      <c r="B527" s="1"/>
      <c r="C527" s="329"/>
      <c r="D527" s="329"/>
      <c r="E527" s="329"/>
      <c r="F527" s="329"/>
      <c r="G527" s="85"/>
      <c r="H527" s="214"/>
      <c r="I527" s="56" t="s">
        <v>79</v>
      </c>
      <c r="J527" s="57"/>
      <c r="K527" s="137"/>
      <c r="L527" s="59" t="str">
        <f t="shared" ref="L527:AQ527" si="79">IF(ISBLANK(L$389),"",L$389)</f>
        <v>慢性期</v>
      </c>
      <c r="M527" s="250" t="str">
        <f t="shared" si="79"/>
        <v>慢性期</v>
      </c>
      <c r="N527" s="59" t="str">
        <f t="shared" si="79"/>
        <v>急性期</v>
      </c>
      <c r="O527" s="59" t="str">
        <f t="shared" si="79"/>
        <v>急性期</v>
      </c>
      <c r="P527" s="59" t="str">
        <f t="shared" si="79"/>
        <v>回復期</v>
      </c>
      <c r="Q527" s="59" t="str">
        <f t="shared" si="79"/>
        <v/>
      </c>
      <c r="R527" s="59" t="str">
        <f t="shared" si="79"/>
        <v/>
      </c>
      <c r="S527" s="59" t="str">
        <f t="shared" si="79"/>
        <v/>
      </c>
      <c r="T527" s="59" t="str">
        <f t="shared" si="79"/>
        <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1.25">
      <c r="A528" s="186" t="s">
        <v>524</v>
      </c>
      <c r="B528" s="155"/>
      <c r="C528" s="302" t="s">
        <v>525</v>
      </c>
      <c r="D528" s="303"/>
      <c r="E528" s="303"/>
      <c r="F528" s="303"/>
      <c r="G528" s="303"/>
      <c r="H528" s="304"/>
      <c r="I528" s="98" t="s">
        <v>526</v>
      </c>
      <c r="J528" s="156" t="str">
        <f>IF(SUM(L528:BS528)=0,IF(COUNTIF(L528:BS528,"未確認")&gt;0,"未確認",IF(COUNTIF(L528:BS528,"~*")&gt;0,"*",SUM(L528:BS528))),SUM(L528:BS528))</f>
        <v>*</v>
      </c>
      <c r="K528" s="152" t="str">
        <f>IF(OR(COUNTIF(L528:BS528,"未確認")&gt;0,COUNTIF(L528:BS528,"*")&gt;0),"※","")</f>
        <v>※</v>
      </c>
      <c r="L528" s="94">
        <v>0</v>
      </c>
      <c r="M528" s="259">
        <v>0</v>
      </c>
      <c r="N528" s="259">
        <v>0</v>
      </c>
      <c r="O528" s="259" t="s">
        <v>372</v>
      </c>
      <c r="P528" s="259">
        <v>0</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c r="A529" s="178"/>
      <c r="B529" s="14"/>
      <c r="C529" s="14"/>
      <c r="D529" s="14"/>
      <c r="E529" s="14"/>
      <c r="F529" s="14"/>
      <c r="G529" s="14"/>
      <c r="H529" s="10"/>
      <c r="I529" s="10"/>
      <c r="J529" s="71"/>
      <c r="K529" s="72"/>
      <c r="L529" s="73"/>
      <c r="M529" s="73"/>
      <c r="N529" s="73"/>
      <c r="O529" s="73"/>
      <c r="P529" s="73"/>
      <c r="Q529" s="73"/>
    </row>
    <row r="530" spans="1:71">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c r="A531" s="178"/>
      <c r="B531" s="14"/>
      <c r="C531" s="14" t="s">
        <v>527</v>
      </c>
      <c r="D531" s="3"/>
      <c r="E531" s="3"/>
      <c r="F531" s="3"/>
      <c r="G531" s="3"/>
      <c r="H531" s="214"/>
      <c r="I531" s="214"/>
      <c r="J531" s="63" t="s">
        <v>78</v>
      </c>
      <c r="K531" s="136"/>
      <c r="L531" s="245" t="str">
        <f t="shared" ref="L531:AQ531" si="81">IF(ISBLANK(L$9),"",L$9)</f>
        <v>K4病棟</v>
      </c>
      <c r="M531" s="249" t="str">
        <f t="shared" si="81"/>
        <v>K5病棟</v>
      </c>
      <c r="N531" s="247" t="str">
        <f t="shared" si="81"/>
        <v>S4病棟</v>
      </c>
      <c r="O531" s="247" t="str">
        <f t="shared" si="81"/>
        <v>S5病棟</v>
      </c>
      <c r="P531" s="247" t="str">
        <f t="shared" si="81"/>
        <v>地域包括ケア病棟</v>
      </c>
      <c r="Q531" s="247" t="str">
        <f t="shared" si="81"/>
        <v/>
      </c>
      <c r="R531" s="247" t="str">
        <f t="shared" si="81"/>
        <v/>
      </c>
      <c r="S531" s="247" t="str">
        <f t="shared" si="81"/>
        <v/>
      </c>
      <c r="T531" s="247" t="str">
        <f t="shared" si="81"/>
        <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c r="A532" s="178"/>
      <c r="B532" s="1"/>
      <c r="C532" s="329"/>
      <c r="D532" s="330"/>
      <c r="E532" s="330"/>
      <c r="F532" s="330"/>
      <c r="G532" s="85"/>
      <c r="H532" s="214"/>
      <c r="I532" s="56" t="s">
        <v>79</v>
      </c>
      <c r="J532" s="57"/>
      <c r="K532" s="137"/>
      <c r="L532" s="59" t="str">
        <f t="shared" ref="L532:AQ532" si="83">IF(ISBLANK(L$95),"",L$95)</f>
        <v>慢性期</v>
      </c>
      <c r="M532" s="250" t="str">
        <f t="shared" si="83"/>
        <v>慢性期</v>
      </c>
      <c r="N532" s="59" t="str">
        <f t="shared" si="83"/>
        <v>急性期</v>
      </c>
      <c r="O532" s="59" t="str">
        <f t="shared" si="83"/>
        <v>急性期</v>
      </c>
      <c r="P532" s="59" t="str">
        <f t="shared" si="83"/>
        <v>回復期</v>
      </c>
      <c r="Q532" s="59" t="str">
        <f t="shared" si="83"/>
        <v/>
      </c>
      <c r="R532" s="59" t="str">
        <f t="shared" si="83"/>
        <v/>
      </c>
      <c r="S532" s="59" t="str">
        <f t="shared" si="83"/>
        <v/>
      </c>
      <c r="T532" s="59" t="str">
        <f t="shared" si="83"/>
        <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c r="A533" s="185" t="s">
        <v>528</v>
      </c>
      <c r="B533" s="155"/>
      <c r="C533" s="281" t="s">
        <v>529</v>
      </c>
      <c r="D533" s="282"/>
      <c r="E533" s="282"/>
      <c r="F533" s="282"/>
      <c r="G533" s="282"/>
      <c r="H533" s="283"/>
      <c r="I533" s="98" t="s">
        <v>530</v>
      </c>
      <c r="J533" s="93">
        <f>IF(SUM(L533:BS533)=0,IF(COUNTIF(L533:BS533,"未確認")&gt;0,"未確認",IF(COUNTIF(L533:BS533,"~*")&gt;0,"*",SUM(L533:BS533))),SUM(L533:BS533))</f>
        <v>96</v>
      </c>
      <c r="K533" s="152" t="str">
        <f>IF(OR(COUNTIF(L533:BS533,"未確認")&gt;0,COUNTIF(L533:BS533,"*")&gt;0),"※","")</f>
        <v/>
      </c>
      <c r="L533" s="94">
        <v>0</v>
      </c>
      <c r="M533" s="259">
        <v>0</v>
      </c>
      <c r="N533" s="259">
        <v>96</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c r="A534" s="178"/>
      <c r="B534" s="14"/>
      <c r="C534" s="14"/>
      <c r="D534" s="14"/>
      <c r="E534" s="14"/>
      <c r="F534" s="14"/>
      <c r="G534" s="14"/>
      <c r="H534" s="10"/>
      <c r="I534" s="10"/>
      <c r="J534" s="71"/>
      <c r="K534" s="72"/>
      <c r="L534" s="73"/>
      <c r="M534" s="73"/>
      <c r="N534" s="73"/>
      <c r="O534" s="73"/>
      <c r="P534" s="73"/>
      <c r="Q534" s="73"/>
    </row>
    <row r="535" spans="1:71">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c r="A536" s="178"/>
      <c r="B536" s="14"/>
      <c r="C536" s="14" t="s">
        <v>531</v>
      </c>
      <c r="D536" s="3"/>
      <c r="E536" s="3"/>
      <c r="F536" s="3"/>
      <c r="G536" s="3"/>
      <c r="H536" s="214"/>
      <c r="I536" s="214"/>
      <c r="J536" s="63" t="s">
        <v>78</v>
      </c>
      <c r="K536" s="136"/>
      <c r="L536" s="245" t="str">
        <f t="shared" ref="L536:AQ536" si="85">IF(ISBLANK(L$388),"",L$388)</f>
        <v>K4病棟</v>
      </c>
      <c r="M536" s="249" t="str">
        <f t="shared" si="85"/>
        <v>K5病棟</v>
      </c>
      <c r="N536" s="247" t="str">
        <f t="shared" si="85"/>
        <v>S4病棟</v>
      </c>
      <c r="O536" s="247" t="str">
        <f t="shared" si="85"/>
        <v>S5病棟</v>
      </c>
      <c r="P536" s="247" t="str">
        <f t="shared" si="85"/>
        <v>地域包括ケア病棟</v>
      </c>
      <c r="Q536" s="247" t="str">
        <f t="shared" si="85"/>
        <v/>
      </c>
      <c r="R536" s="247" t="str">
        <f t="shared" si="85"/>
        <v/>
      </c>
      <c r="S536" s="247" t="str">
        <f t="shared" si="85"/>
        <v/>
      </c>
      <c r="T536" s="247" t="str">
        <f t="shared" si="85"/>
        <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c r="A537" s="178"/>
      <c r="B537" s="1"/>
      <c r="C537" s="300"/>
      <c r="D537" s="301"/>
      <c r="E537" s="301"/>
      <c r="F537" s="301"/>
      <c r="G537" s="85"/>
      <c r="H537" s="214"/>
      <c r="I537" s="56" t="s">
        <v>79</v>
      </c>
      <c r="J537" s="57"/>
      <c r="K537" s="137"/>
      <c r="L537" s="59" t="str">
        <f t="shared" ref="L537:AQ537" si="87">IF(ISBLANK(L$389),"",L$389)</f>
        <v>慢性期</v>
      </c>
      <c r="M537" s="250" t="str">
        <f t="shared" si="87"/>
        <v>慢性期</v>
      </c>
      <c r="N537" s="59" t="str">
        <f t="shared" si="87"/>
        <v>急性期</v>
      </c>
      <c r="O537" s="59" t="str">
        <f t="shared" si="87"/>
        <v>急性期</v>
      </c>
      <c r="P537" s="59" t="str">
        <f t="shared" si="87"/>
        <v>回復期</v>
      </c>
      <c r="Q537" s="59" t="str">
        <f t="shared" si="87"/>
        <v/>
      </c>
      <c r="R537" s="59" t="str">
        <f t="shared" si="87"/>
        <v/>
      </c>
      <c r="S537" s="59" t="str">
        <f t="shared" si="87"/>
        <v/>
      </c>
      <c r="T537" s="59" t="str">
        <f t="shared" si="87"/>
        <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c r="A538" s="186" t="s">
        <v>532</v>
      </c>
      <c r="B538" s="155"/>
      <c r="C538" s="281" t="s">
        <v>533</v>
      </c>
      <c r="D538" s="282"/>
      <c r="E538" s="282"/>
      <c r="F538" s="282"/>
      <c r="G538" s="282"/>
      <c r="H538" s="283"/>
      <c r="I538" s="98" t="s">
        <v>534</v>
      </c>
      <c r="J538" s="93">
        <f>IF(SUM(L538:BS538)=0,IF(COUNTIF(L538:BS538,"未確認")&gt;0,"未確認",IF(COUNTIF(L538:BS538,"~*")&gt;0,"*",SUM(L538:BS538))),SUM(L538:BS538))</f>
        <v>0</v>
      </c>
      <c r="K538" s="152" t="str">
        <f t="shared" ref="K538:K544" si="89">IF(OR(COUNTIF(L538:BS538,"未確認")&gt;0,COUNTIF(L538:BS538,"*")&gt;0),"※","")</f>
        <v/>
      </c>
      <c r="L538" s="94">
        <v>0</v>
      </c>
      <c r="M538" s="259">
        <v>0</v>
      </c>
      <c r="N538" s="259">
        <v>0</v>
      </c>
      <c r="O538" s="259">
        <v>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69.95" customHeight="1">
      <c r="A539" s="186" t="s">
        <v>535</v>
      </c>
      <c r="B539" s="155"/>
      <c r="C539" s="281" t="s">
        <v>536</v>
      </c>
      <c r="D539" s="282"/>
      <c r="E539" s="282"/>
      <c r="F539" s="282"/>
      <c r="G539" s="282"/>
      <c r="H539" s="283"/>
      <c r="I539" s="98" t="s">
        <v>537</v>
      </c>
      <c r="J539" s="93">
        <f t="shared" ref="J539:J544" si="90">IF(SUM(L539:BS539)=0,IF(COUNTIF(L539:BS539,"未確認")&gt;0,"未確認",IF(COUNTIF(L539:BS539,"~*")&gt;0,"*",SUM(L539:BS539))),SUM(L539:BS539))</f>
        <v>0</v>
      </c>
      <c r="K539" s="152" t="str">
        <f t="shared" si="89"/>
        <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c r="A540" s="186" t="s">
        <v>538</v>
      </c>
      <c r="B540" s="155"/>
      <c r="C540" s="281" t="s">
        <v>539</v>
      </c>
      <c r="D540" s="282"/>
      <c r="E540" s="282"/>
      <c r="F540" s="282"/>
      <c r="G540" s="282"/>
      <c r="H540" s="283"/>
      <c r="I540" s="297" t="s">
        <v>540</v>
      </c>
      <c r="J540" s="93">
        <f t="shared" si="90"/>
        <v>0</v>
      </c>
      <c r="K540" s="152" t="str">
        <f t="shared" si="89"/>
        <v/>
      </c>
      <c r="L540" s="94">
        <v>0</v>
      </c>
      <c r="M540" s="259">
        <v>0</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c r="A541" s="186" t="s">
        <v>541</v>
      </c>
      <c r="B541" s="155"/>
      <c r="C541" s="281" t="s">
        <v>542</v>
      </c>
      <c r="D541" s="282"/>
      <c r="E541" s="282"/>
      <c r="F541" s="282"/>
      <c r="G541" s="282"/>
      <c r="H541" s="283"/>
      <c r="I541" s="327"/>
      <c r="J541" s="93">
        <f t="shared" si="90"/>
        <v>180</v>
      </c>
      <c r="K541" s="152" t="str">
        <f t="shared" si="89"/>
        <v>※</v>
      </c>
      <c r="L541" s="94" t="s">
        <v>372</v>
      </c>
      <c r="M541" s="259">
        <v>180</v>
      </c>
      <c r="N541" s="259" t="s">
        <v>372</v>
      </c>
      <c r="O541" s="259" t="s">
        <v>372</v>
      </c>
      <c r="P541" s="259" t="s">
        <v>372</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c r="B542" s="155"/>
      <c r="C542" s="281" t="s">
        <v>543</v>
      </c>
      <c r="D542" s="282"/>
      <c r="E542" s="282"/>
      <c r="F542" s="282"/>
      <c r="G542" s="282"/>
      <c r="H542" s="283"/>
      <c r="I542" s="328"/>
      <c r="J542" s="93">
        <f>IF(SUM(L542:BS542)=0,IF(COUNTIF(L542:BS542,"未確認")&gt;0,"未確認",IF(COUNTIF(L542:BS542,"~*")&gt;0,"*",SUM(L542:BS542))),SUM(L542:BS542))</f>
        <v>0</v>
      </c>
      <c r="K542" s="152" t="str">
        <f>IF(OR(COUNTIF(L542:BS542,"未確認")&gt;0,COUNTIF(L542:BS542,"*")&gt;0),"※","")</f>
        <v/>
      </c>
      <c r="L542" s="94">
        <v>0</v>
      </c>
      <c r="M542" s="259">
        <v>0</v>
      </c>
      <c r="N542" s="259">
        <v>0</v>
      </c>
      <c r="O542" s="259">
        <v>0</v>
      </c>
      <c r="P542" s="259">
        <v>0</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69.95" customHeight="1">
      <c r="A543" s="186" t="s">
        <v>544</v>
      </c>
      <c r="B543" s="155"/>
      <c r="C543" s="281" t="s">
        <v>545</v>
      </c>
      <c r="D543" s="282"/>
      <c r="E543" s="282"/>
      <c r="F543" s="282"/>
      <c r="G543" s="282"/>
      <c r="H543" s="283"/>
      <c r="I543" s="98" t="s">
        <v>546</v>
      </c>
      <c r="J543" s="93">
        <f t="shared" si="90"/>
        <v>0</v>
      </c>
      <c r="K543" s="152" t="str">
        <f t="shared" si="89"/>
        <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c r="A544" s="186" t="s">
        <v>547</v>
      </c>
      <c r="B544" s="155"/>
      <c r="C544" s="281" t="s">
        <v>548</v>
      </c>
      <c r="D544" s="282"/>
      <c r="E544" s="282"/>
      <c r="F544" s="282"/>
      <c r="G544" s="282"/>
      <c r="H544" s="283"/>
      <c r="I544" s="98" t="s">
        <v>549</v>
      </c>
      <c r="J544" s="93">
        <f t="shared" si="90"/>
        <v>0</v>
      </c>
      <c r="K544" s="152" t="str">
        <f t="shared" si="89"/>
        <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c r="A545" s="178"/>
      <c r="B545" s="14"/>
      <c r="C545" s="14"/>
      <c r="D545" s="14"/>
      <c r="E545" s="14"/>
      <c r="F545" s="14"/>
      <c r="G545" s="14"/>
      <c r="H545" s="10"/>
      <c r="I545" s="10"/>
      <c r="J545" s="71"/>
      <c r="K545" s="72"/>
      <c r="L545" s="73"/>
      <c r="M545" s="73"/>
      <c r="N545" s="73"/>
      <c r="O545" s="73"/>
      <c r="P545" s="73"/>
      <c r="Q545" s="73"/>
    </row>
    <row r="546" spans="1:71" s="67" customFormat="1">
      <c r="A546" s="178"/>
      <c r="B546" s="68"/>
      <c r="C546" s="52"/>
      <c r="D546" s="52"/>
      <c r="E546" s="52"/>
      <c r="F546" s="52"/>
      <c r="G546" s="52"/>
      <c r="H546" s="75"/>
      <c r="I546" s="75"/>
      <c r="J546" s="71"/>
      <c r="K546" s="72"/>
      <c r="L546" s="73"/>
      <c r="M546" s="73"/>
      <c r="N546" s="73"/>
      <c r="O546" s="73"/>
      <c r="P546" s="73"/>
      <c r="Q546" s="73"/>
    </row>
    <row r="547" spans="1:71" s="92" customFormat="1">
      <c r="A547" s="178"/>
      <c r="B547" s="155"/>
      <c r="C547" s="3"/>
      <c r="D547" s="3"/>
      <c r="E547" s="3"/>
      <c r="F547" s="3"/>
      <c r="G547" s="3"/>
      <c r="H547" s="214"/>
      <c r="I547" s="214"/>
      <c r="J547" s="51"/>
      <c r="K547" s="24"/>
      <c r="L547" s="86"/>
      <c r="M547" s="86"/>
      <c r="N547" s="86"/>
      <c r="O547" s="86"/>
      <c r="P547" s="86"/>
      <c r="Q547" s="86"/>
    </row>
    <row r="548" spans="1:71" s="92" customFormat="1">
      <c r="A548" s="178"/>
      <c r="B548" s="14" t="s">
        <v>550</v>
      </c>
      <c r="C548" s="14"/>
      <c r="D548" s="14"/>
      <c r="E548" s="14"/>
      <c r="F548" s="14"/>
      <c r="G548" s="14"/>
      <c r="H548" s="10"/>
      <c r="I548" s="10"/>
      <c r="J548" s="51"/>
      <c r="K548" s="24"/>
      <c r="L548" s="86"/>
      <c r="M548" s="86"/>
      <c r="N548" s="86"/>
      <c r="O548" s="86"/>
      <c r="P548" s="86"/>
      <c r="Q548" s="86"/>
    </row>
    <row r="549" spans="1:71">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c r="A550" s="178"/>
      <c r="B550" s="14"/>
      <c r="C550" s="3"/>
      <c r="D550" s="3"/>
      <c r="E550" s="3"/>
      <c r="F550" s="3"/>
      <c r="G550" s="3"/>
      <c r="H550" s="214"/>
      <c r="I550" s="214"/>
      <c r="J550" s="63" t="s">
        <v>78</v>
      </c>
      <c r="K550" s="136"/>
      <c r="L550" s="245" t="str">
        <f t="shared" ref="L550:AQ550" si="91">IF(ISBLANK(L$388),"",L$388)</f>
        <v>K4病棟</v>
      </c>
      <c r="M550" s="249" t="str">
        <f t="shared" si="91"/>
        <v>K5病棟</v>
      </c>
      <c r="N550" s="247" t="str">
        <f t="shared" si="91"/>
        <v>S4病棟</v>
      </c>
      <c r="O550" s="247" t="str">
        <f t="shared" si="91"/>
        <v>S5病棟</v>
      </c>
      <c r="P550" s="247" t="str">
        <f t="shared" si="91"/>
        <v>地域包括ケア病棟</v>
      </c>
      <c r="Q550" s="247" t="str">
        <f t="shared" si="91"/>
        <v/>
      </c>
      <c r="R550" s="247" t="str">
        <f t="shared" si="91"/>
        <v/>
      </c>
      <c r="S550" s="247" t="str">
        <f t="shared" si="91"/>
        <v/>
      </c>
      <c r="T550" s="247" t="str">
        <f t="shared" si="91"/>
        <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c r="A551" s="178"/>
      <c r="B551" s="1"/>
      <c r="C551" s="52"/>
      <c r="D551" s="3"/>
      <c r="E551" s="3"/>
      <c r="F551" s="3"/>
      <c r="G551" s="3"/>
      <c r="H551" s="214"/>
      <c r="I551" s="56" t="s">
        <v>79</v>
      </c>
      <c r="J551" s="57"/>
      <c r="K551" s="137"/>
      <c r="L551" s="59" t="str">
        <f t="shared" ref="L551:AQ551" si="93">IF(ISBLANK(L$389),"",L$389)</f>
        <v>慢性期</v>
      </c>
      <c r="M551" s="250" t="str">
        <f t="shared" si="93"/>
        <v>慢性期</v>
      </c>
      <c r="N551" s="59" t="str">
        <f t="shared" si="93"/>
        <v>急性期</v>
      </c>
      <c r="O551" s="59" t="str">
        <f t="shared" si="93"/>
        <v>急性期</v>
      </c>
      <c r="P551" s="59" t="str">
        <f t="shared" si="93"/>
        <v>回復期</v>
      </c>
      <c r="Q551" s="59" t="str">
        <f t="shared" si="93"/>
        <v/>
      </c>
      <c r="R551" s="59" t="str">
        <f t="shared" si="93"/>
        <v/>
      </c>
      <c r="S551" s="59" t="str">
        <f t="shared" si="93"/>
        <v/>
      </c>
      <c r="T551" s="59" t="str">
        <f t="shared" si="93"/>
        <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69.95" customHeight="1">
      <c r="A552" s="186" t="s">
        <v>551</v>
      </c>
      <c r="C552" s="281" t="s">
        <v>552</v>
      </c>
      <c r="D552" s="282"/>
      <c r="E552" s="282"/>
      <c r="F552" s="282"/>
      <c r="G552" s="282"/>
      <c r="H552" s="283"/>
      <c r="I552" s="98" t="s">
        <v>553</v>
      </c>
      <c r="J552" s="93">
        <f>IF(SUM(L552:BS552)=0,IF(COUNTIF(L552:BS552,"未確認")&gt;0,"未確認",IF(COUNTIF(L552:BS552,"~*")&gt;0,"*",SUM(L552:BS552))),SUM(L552:BS552))</f>
        <v>0</v>
      </c>
      <c r="K552" s="152" t="str">
        <f t="shared" ref="K552:K564" si="95">IF(OR(COUNTIF(L552:BS552,"未確認")&gt;0,COUNTIF(L552:BS552,"*")&gt;0),"※","")</f>
        <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69.95" customHeight="1">
      <c r="A553" s="186" t="s">
        <v>554</v>
      </c>
      <c r="B553" s="96"/>
      <c r="C553" s="281" t="s">
        <v>555</v>
      </c>
      <c r="D553" s="282"/>
      <c r="E553" s="282"/>
      <c r="F553" s="282"/>
      <c r="G553" s="282"/>
      <c r="H553" s="283"/>
      <c r="I553" s="98" t="s">
        <v>556</v>
      </c>
      <c r="J553" s="93">
        <f t="shared" ref="J553:J564" si="96">IF(SUM(L553:BS553)=0,IF(COUNTIF(L553:BS553,"未確認")&gt;0,"未確認",IF(COUNTIF(L553:BS553,"~*")&gt;0,"*",SUM(L553:BS553))),SUM(L553:BS553))</f>
        <v>0</v>
      </c>
      <c r="K553" s="152" t="str">
        <f t="shared" si="95"/>
        <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69.95" customHeight="1">
      <c r="A554" s="186" t="s">
        <v>557</v>
      </c>
      <c r="B554" s="96"/>
      <c r="C554" s="281" t="s">
        <v>558</v>
      </c>
      <c r="D554" s="282"/>
      <c r="E554" s="282"/>
      <c r="F554" s="282"/>
      <c r="G554" s="282"/>
      <c r="H554" s="283"/>
      <c r="I554" s="98" t="s">
        <v>559</v>
      </c>
      <c r="J554" s="93">
        <f t="shared" si="96"/>
        <v>0</v>
      </c>
      <c r="K554" s="152" t="str">
        <f t="shared" si="95"/>
        <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69.95" customHeight="1">
      <c r="A555" s="186" t="s">
        <v>560</v>
      </c>
      <c r="B555" s="96"/>
      <c r="C555" s="281" t="s">
        <v>561</v>
      </c>
      <c r="D555" s="282"/>
      <c r="E555" s="282"/>
      <c r="F555" s="282"/>
      <c r="G555" s="282"/>
      <c r="H555" s="283"/>
      <c r="I555" s="98" t="s">
        <v>562</v>
      </c>
      <c r="J555" s="93" t="str">
        <f t="shared" si="96"/>
        <v>*</v>
      </c>
      <c r="K555" s="152" t="str">
        <f t="shared" si="95"/>
        <v>※</v>
      </c>
      <c r="L555" s="94">
        <v>0</v>
      </c>
      <c r="M555" s="259">
        <v>0</v>
      </c>
      <c r="N555" s="259" t="s">
        <v>372</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69.95" customHeight="1">
      <c r="A556" s="186" t="s">
        <v>563</v>
      </c>
      <c r="B556" s="96"/>
      <c r="C556" s="281" t="s">
        <v>564</v>
      </c>
      <c r="D556" s="282"/>
      <c r="E556" s="282"/>
      <c r="F556" s="282"/>
      <c r="G556" s="282"/>
      <c r="H556" s="283"/>
      <c r="I556" s="98" t="s">
        <v>565</v>
      </c>
      <c r="J556" s="93" t="str">
        <f t="shared" si="96"/>
        <v>*</v>
      </c>
      <c r="K556" s="152" t="str">
        <f t="shared" si="95"/>
        <v>※</v>
      </c>
      <c r="L556" s="94">
        <v>0</v>
      </c>
      <c r="M556" s="259">
        <v>0</v>
      </c>
      <c r="N556" s="259">
        <v>0</v>
      </c>
      <c r="O556" s="259" t="s">
        <v>372</v>
      </c>
      <c r="P556" s="259">
        <v>0</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c r="A557" s="186" t="s">
        <v>566</v>
      </c>
      <c r="B557" s="96"/>
      <c r="C557" s="281" t="s">
        <v>567</v>
      </c>
      <c r="D557" s="282"/>
      <c r="E557" s="282"/>
      <c r="F557" s="282"/>
      <c r="G557" s="282"/>
      <c r="H557" s="283"/>
      <c r="I557" s="98" t="s">
        <v>568</v>
      </c>
      <c r="J557" s="93" t="str">
        <f t="shared" si="96"/>
        <v>*</v>
      </c>
      <c r="K557" s="152" t="str">
        <f t="shared" si="95"/>
        <v>※</v>
      </c>
      <c r="L557" s="94">
        <v>0</v>
      </c>
      <c r="M557" s="259">
        <v>0</v>
      </c>
      <c r="N557" s="259">
        <v>0</v>
      </c>
      <c r="O557" s="259" t="s">
        <v>372</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c r="A558" s="186" t="s">
        <v>569</v>
      </c>
      <c r="B558" s="96"/>
      <c r="C558" s="281" t="s">
        <v>570</v>
      </c>
      <c r="D558" s="282"/>
      <c r="E558" s="282"/>
      <c r="F558" s="282"/>
      <c r="G558" s="282"/>
      <c r="H558" s="283"/>
      <c r="I558" s="98" t="s">
        <v>571</v>
      </c>
      <c r="J558" s="93">
        <f t="shared" si="96"/>
        <v>0</v>
      </c>
      <c r="K558" s="152" t="str">
        <f t="shared" si="95"/>
        <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69.95" customHeight="1">
      <c r="A559" s="186" t="s">
        <v>572</v>
      </c>
      <c r="B559" s="96"/>
      <c r="C559" s="281" t="s">
        <v>573</v>
      </c>
      <c r="D559" s="282"/>
      <c r="E559" s="282"/>
      <c r="F559" s="282"/>
      <c r="G559" s="282"/>
      <c r="H559" s="283"/>
      <c r="I559" s="98" t="s">
        <v>574</v>
      </c>
      <c r="J559" s="93">
        <f t="shared" si="96"/>
        <v>0</v>
      </c>
      <c r="K559" s="152" t="str">
        <f t="shared" si="95"/>
        <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69.95" customHeight="1">
      <c r="A560" s="186" t="s">
        <v>575</v>
      </c>
      <c r="B560" s="96"/>
      <c r="C560" s="284" t="s">
        <v>576</v>
      </c>
      <c r="D560" s="285"/>
      <c r="E560" s="285"/>
      <c r="F560" s="285"/>
      <c r="G560" s="285"/>
      <c r="H560" s="286"/>
      <c r="I560" s="103" t="s">
        <v>577</v>
      </c>
      <c r="J560" s="93">
        <f t="shared" si="96"/>
        <v>0</v>
      </c>
      <c r="K560" s="152" t="str">
        <f t="shared" si="95"/>
        <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42.75">
      <c r="A561" s="186" t="s">
        <v>578</v>
      </c>
      <c r="B561" s="96"/>
      <c r="C561" s="281" t="s">
        <v>579</v>
      </c>
      <c r="D561" s="282"/>
      <c r="E561" s="282"/>
      <c r="F561" s="282"/>
      <c r="G561" s="282"/>
      <c r="H561" s="283"/>
      <c r="I561" s="103" t="s">
        <v>580</v>
      </c>
      <c r="J561" s="93">
        <f t="shared" si="96"/>
        <v>0</v>
      </c>
      <c r="K561" s="152" t="str">
        <f t="shared" si="95"/>
        <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69.95" customHeight="1">
      <c r="A562" s="186" t="s">
        <v>581</v>
      </c>
      <c r="B562" s="96"/>
      <c r="C562" s="281" t="s">
        <v>582</v>
      </c>
      <c r="D562" s="282"/>
      <c r="E562" s="282"/>
      <c r="F562" s="282"/>
      <c r="G562" s="282"/>
      <c r="H562" s="283"/>
      <c r="I562" s="103" t="s">
        <v>583</v>
      </c>
      <c r="J562" s="93">
        <f t="shared" si="96"/>
        <v>0</v>
      </c>
      <c r="K562" s="152" t="str">
        <f t="shared" si="95"/>
        <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69.95" customHeight="1">
      <c r="A563" s="186" t="s">
        <v>584</v>
      </c>
      <c r="B563" s="96"/>
      <c r="C563" s="281" t="s">
        <v>585</v>
      </c>
      <c r="D563" s="282"/>
      <c r="E563" s="282"/>
      <c r="F563" s="282"/>
      <c r="G563" s="282"/>
      <c r="H563" s="283"/>
      <c r="I563" s="103" t="s">
        <v>586</v>
      </c>
      <c r="J563" s="93">
        <f t="shared" si="96"/>
        <v>0</v>
      </c>
      <c r="K563" s="152" t="str">
        <f t="shared" si="95"/>
        <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69.95" customHeight="1">
      <c r="A564" s="186" t="s">
        <v>587</v>
      </c>
      <c r="B564" s="96"/>
      <c r="C564" s="281" t="s">
        <v>588</v>
      </c>
      <c r="D564" s="282"/>
      <c r="E564" s="282"/>
      <c r="F564" s="282"/>
      <c r="G564" s="282"/>
      <c r="H564" s="283"/>
      <c r="I564" s="103" t="s">
        <v>589</v>
      </c>
      <c r="J564" s="93">
        <f t="shared" si="96"/>
        <v>0</v>
      </c>
      <c r="K564" s="152" t="str">
        <f t="shared" si="95"/>
        <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c r="A566" s="178"/>
      <c r="B566" s="14"/>
      <c r="C566" s="3"/>
      <c r="D566" s="3"/>
      <c r="E566" s="3"/>
      <c r="F566" s="3"/>
      <c r="G566" s="3"/>
      <c r="H566" s="244"/>
      <c r="I566" s="244"/>
      <c r="J566" s="63" t="s">
        <v>78</v>
      </c>
      <c r="K566" s="136"/>
      <c r="L566" s="245" t="str">
        <f>IF(ISBLANK(L$9),"",L$9)</f>
        <v>K4病棟</v>
      </c>
      <c r="M566" s="249" t="str">
        <f t="shared" ref="M566:BS566" si="97">IF(ISBLANK(M$9),"",M$9)</f>
        <v>K5病棟</v>
      </c>
      <c r="N566" s="247" t="str">
        <f t="shared" si="97"/>
        <v>S4病棟</v>
      </c>
      <c r="O566" s="247" t="str">
        <f t="shared" si="97"/>
        <v>S5病棟</v>
      </c>
      <c r="P566" s="247" t="str">
        <f t="shared" si="97"/>
        <v>地域包括ケア病棟</v>
      </c>
      <c r="Q566" s="247" t="str">
        <f t="shared" si="97"/>
        <v/>
      </c>
      <c r="R566" s="247" t="str">
        <f t="shared" si="97"/>
        <v/>
      </c>
      <c r="S566" s="247" t="str">
        <f t="shared" si="97"/>
        <v/>
      </c>
      <c r="T566" s="247" t="str">
        <f t="shared" si="97"/>
        <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c r="A567" s="178"/>
      <c r="B567" s="1"/>
      <c r="C567" s="52"/>
      <c r="D567" s="3"/>
      <c r="E567" s="3"/>
      <c r="F567" s="3"/>
      <c r="G567" s="3"/>
      <c r="H567" s="244"/>
      <c r="I567" s="56" t="s">
        <v>79</v>
      </c>
      <c r="J567" s="57"/>
      <c r="K567" s="137"/>
      <c r="L567" s="59" t="str">
        <f>IF(ISBLANK(L$95),"",L$95)</f>
        <v>慢性期</v>
      </c>
      <c r="M567" s="250" t="str">
        <f t="shared" ref="M567:BS567" si="98">IF(ISBLANK(M$95),"",M$95)</f>
        <v>慢性期</v>
      </c>
      <c r="N567" s="59" t="str">
        <f t="shared" si="98"/>
        <v>急性期</v>
      </c>
      <c r="O567" s="59" t="str">
        <f t="shared" si="98"/>
        <v>急性期</v>
      </c>
      <c r="P567" s="59" t="str">
        <f t="shared" si="98"/>
        <v>回復期</v>
      </c>
      <c r="Q567" s="59" t="str">
        <f t="shared" si="98"/>
        <v/>
      </c>
      <c r="R567" s="59" t="str">
        <f t="shared" si="98"/>
        <v/>
      </c>
      <c r="S567" s="59" t="str">
        <f t="shared" si="98"/>
        <v/>
      </c>
      <c r="T567" s="59" t="str">
        <f t="shared" si="98"/>
        <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45" customHeight="1">
      <c r="A568" s="185" t="s">
        <v>590</v>
      </c>
      <c r="B568" s="96"/>
      <c r="C568" s="284" t="s">
        <v>591</v>
      </c>
      <c r="D568" s="285"/>
      <c r="E568" s="285"/>
      <c r="F568" s="285"/>
      <c r="G568" s="285"/>
      <c r="H568" s="286"/>
      <c r="I568" s="269" t="s">
        <v>592</v>
      </c>
      <c r="J568" s="165"/>
      <c r="K568" s="177"/>
      <c r="L568" s="270" t="s">
        <v>593</v>
      </c>
      <c r="M568" s="271" t="s">
        <v>39</v>
      </c>
      <c r="N568" s="271" t="s">
        <v>593</v>
      </c>
      <c r="O568" s="271" t="s">
        <v>593</v>
      </c>
      <c r="P568" s="271" t="s">
        <v>593</v>
      </c>
      <c r="Q568" s="271" t="s">
        <v>39</v>
      </c>
      <c r="R568" s="271" t="s">
        <v>39</v>
      </c>
      <c r="S568" s="271" t="s">
        <v>39</v>
      </c>
      <c r="T568" s="271" t="s">
        <v>39</v>
      </c>
      <c r="U568" s="271" t="s">
        <v>39</v>
      </c>
      <c r="V568" s="271" t="s">
        <v>39</v>
      </c>
      <c r="W568" s="271" t="s">
        <v>39</v>
      </c>
      <c r="X568" s="271" t="s">
        <v>39</v>
      </c>
      <c r="Y568" s="271" t="s">
        <v>39</v>
      </c>
      <c r="Z568" s="271" t="s">
        <v>39</v>
      </c>
      <c r="AA568" s="271" t="s">
        <v>39</v>
      </c>
      <c r="AB568" s="271" t="s">
        <v>39</v>
      </c>
      <c r="AC568" s="271" t="s">
        <v>39</v>
      </c>
      <c r="AD568" s="271" t="s">
        <v>39</v>
      </c>
      <c r="AE568" s="271" t="s">
        <v>39</v>
      </c>
      <c r="AF568" s="271" t="s">
        <v>39</v>
      </c>
      <c r="AG568" s="271" t="s">
        <v>39</v>
      </c>
      <c r="AH568" s="271" t="s">
        <v>39</v>
      </c>
      <c r="AI568" s="271" t="s">
        <v>39</v>
      </c>
      <c r="AJ568" s="271" t="s">
        <v>39</v>
      </c>
      <c r="AK568" s="271" t="s">
        <v>39</v>
      </c>
      <c r="AL568" s="271" t="s">
        <v>39</v>
      </c>
      <c r="AM568" s="271" t="s">
        <v>39</v>
      </c>
      <c r="AN568" s="271" t="s">
        <v>39</v>
      </c>
      <c r="AO568" s="271" t="s">
        <v>39</v>
      </c>
      <c r="AP568" s="271" t="s">
        <v>39</v>
      </c>
      <c r="AQ568" s="271" t="s">
        <v>39</v>
      </c>
      <c r="AR568" s="271" t="s">
        <v>39</v>
      </c>
      <c r="AS568" s="271" t="s">
        <v>39</v>
      </c>
      <c r="AT568" s="271" t="s">
        <v>39</v>
      </c>
      <c r="AU568" s="271" t="s">
        <v>39</v>
      </c>
      <c r="AV568" s="271" t="s">
        <v>39</v>
      </c>
      <c r="AW568" s="271" t="s">
        <v>39</v>
      </c>
      <c r="AX568" s="271" t="s">
        <v>39</v>
      </c>
      <c r="AY568" s="271" t="s">
        <v>39</v>
      </c>
      <c r="AZ568" s="271" t="s">
        <v>39</v>
      </c>
      <c r="BA568" s="271" t="s">
        <v>39</v>
      </c>
      <c r="BB568" s="271" t="s">
        <v>39</v>
      </c>
      <c r="BC568" s="271" t="s">
        <v>39</v>
      </c>
      <c r="BD568" s="271" t="s">
        <v>39</v>
      </c>
      <c r="BE568" s="271" t="s">
        <v>39</v>
      </c>
      <c r="BF568" s="271" t="s">
        <v>39</v>
      </c>
      <c r="BG568" s="271" t="s">
        <v>39</v>
      </c>
      <c r="BH568" s="271" t="s">
        <v>39</v>
      </c>
      <c r="BI568" s="271" t="s">
        <v>39</v>
      </c>
      <c r="BJ568" s="271" t="s">
        <v>39</v>
      </c>
      <c r="BK568" s="271" t="s">
        <v>39</v>
      </c>
      <c r="BL568" s="271" t="s">
        <v>39</v>
      </c>
      <c r="BM568" s="271" t="s">
        <v>39</v>
      </c>
      <c r="BN568" s="271" t="s">
        <v>39</v>
      </c>
      <c r="BO568" s="271" t="s">
        <v>39</v>
      </c>
      <c r="BP568" s="271" t="s">
        <v>39</v>
      </c>
      <c r="BQ568" s="271" t="s">
        <v>39</v>
      </c>
      <c r="BR568" s="271" t="s">
        <v>39</v>
      </c>
      <c r="BS568" s="271" t="s">
        <v>39</v>
      </c>
    </row>
    <row r="569" spans="1:71" s="74" customFormat="1" ht="65.099999999999994" customHeight="1">
      <c r="A569" s="178"/>
      <c r="B569" s="96"/>
      <c r="C569" s="287" t="s">
        <v>594</v>
      </c>
      <c r="D569" s="288"/>
      <c r="E569" s="288"/>
      <c r="F569" s="288"/>
      <c r="G569" s="288"/>
      <c r="H569" s="289"/>
      <c r="I569" s="275" t="s">
        <v>595</v>
      </c>
      <c r="J569" s="273"/>
      <c r="K569" s="274"/>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c r="A570" s="185" t="s">
        <v>596</v>
      </c>
      <c r="B570" s="96"/>
      <c r="C570" s="157"/>
      <c r="D570" s="324" t="s">
        <v>597</v>
      </c>
      <c r="E570" s="325"/>
      <c r="F570" s="325"/>
      <c r="G570" s="325"/>
      <c r="H570" s="326"/>
      <c r="I570" s="279"/>
      <c r="J570" s="273"/>
      <c r="K570" s="274"/>
      <c r="L570" s="158">
        <v>0</v>
      </c>
      <c r="M570" s="260">
        <v>0</v>
      </c>
      <c r="N570" s="260">
        <v>53.3</v>
      </c>
      <c r="O570" s="260">
        <v>55.6</v>
      </c>
      <c r="P570" s="260">
        <v>0</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c r="A571" s="185" t="s">
        <v>598</v>
      </c>
      <c r="B571" s="96"/>
      <c r="C571" s="157"/>
      <c r="D571" s="324" t="s">
        <v>599</v>
      </c>
      <c r="E571" s="325"/>
      <c r="F571" s="325"/>
      <c r="G571" s="325"/>
      <c r="H571" s="326"/>
      <c r="I571" s="279"/>
      <c r="J571" s="273"/>
      <c r="K571" s="274"/>
      <c r="L571" s="158">
        <v>0</v>
      </c>
      <c r="M571" s="260">
        <v>0</v>
      </c>
      <c r="N571" s="260">
        <v>41.2</v>
      </c>
      <c r="O571" s="260">
        <v>39.299999999999997</v>
      </c>
      <c r="P571" s="260">
        <v>0</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c r="A572" s="185" t="s">
        <v>600</v>
      </c>
      <c r="B572" s="96"/>
      <c r="C572" s="157"/>
      <c r="D572" s="324" t="s">
        <v>601</v>
      </c>
      <c r="E572" s="325"/>
      <c r="F572" s="325"/>
      <c r="G572" s="325"/>
      <c r="H572" s="326"/>
      <c r="I572" s="279"/>
      <c r="J572" s="273"/>
      <c r="K572" s="274"/>
      <c r="L572" s="158">
        <v>0</v>
      </c>
      <c r="M572" s="260">
        <v>0</v>
      </c>
      <c r="N572" s="260">
        <v>23.8</v>
      </c>
      <c r="O572" s="260">
        <v>29.9</v>
      </c>
      <c r="P572" s="260">
        <v>0</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602</v>
      </c>
      <c r="B573" s="96"/>
      <c r="C573" s="157"/>
      <c r="D573" s="324" t="s">
        <v>603</v>
      </c>
      <c r="E573" s="325"/>
      <c r="F573" s="325"/>
      <c r="G573" s="325"/>
      <c r="H573" s="326"/>
      <c r="I573" s="279"/>
      <c r="J573" s="273"/>
      <c r="K573" s="274"/>
      <c r="L573" s="158">
        <v>0</v>
      </c>
      <c r="M573" s="260">
        <v>0</v>
      </c>
      <c r="N573" s="260">
        <v>20.3</v>
      </c>
      <c r="O573" s="260">
        <v>21.5</v>
      </c>
      <c r="P573" s="260">
        <v>0</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604</v>
      </c>
      <c r="B574" s="96"/>
      <c r="C574" s="157"/>
      <c r="D574" s="324" t="s">
        <v>605</v>
      </c>
      <c r="E574" s="325"/>
      <c r="F574" s="325"/>
      <c r="G574" s="325"/>
      <c r="H574" s="326"/>
      <c r="I574" s="279"/>
      <c r="J574" s="273"/>
      <c r="K574" s="274"/>
      <c r="L574" s="158">
        <v>0</v>
      </c>
      <c r="M574" s="260">
        <v>0</v>
      </c>
      <c r="N574" s="260">
        <v>27.8</v>
      </c>
      <c r="O574" s="260">
        <v>8.5</v>
      </c>
      <c r="P574" s="260">
        <v>0</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606</v>
      </c>
      <c r="B575" s="96"/>
      <c r="C575" s="210"/>
      <c r="D575" s="324" t="s">
        <v>607</v>
      </c>
      <c r="E575" s="325"/>
      <c r="F575" s="325"/>
      <c r="G575" s="325"/>
      <c r="H575" s="326"/>
      <c r="I575" s="279"/>
      <c r="J575" s="273"/>
      <c r="K575" s="274"/>
      <c r="L575" s="158">
        <v>0</v>
      </c>
      <c r="M575" s="260">
        <v>0</v>
      </c>
      <c r="N575" s="260">
        <v>48.6</v>
      </c>
      <c r="O575" s="260">
        <v>36.9</v>
      </c>
      <c r="P575" s="260">
        <v>0</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c r="A576" s="178"/>
      <c r="B576" s="96"/>
      <c r="C576" s="287" t="s">
        <v>608</v>
      </c>
      <c r="D576" s="288"/>
      <c r="E576" s="288"/>
      <c r="F576" s="288"/>
      <c r="G576" s="288"/>
      <c r="H576" s="289"/>
      <c r="I576" s="279"/>
      <c r="J576" s="273"/>
      <c r="K576" s="274"/>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c r="A577" s="185" t="s">
        <v>609</v>
      </c>
      <c r="B577" s="96"/>
      <c r="C577" s="157"/>
      <c r="D577" s="324" t="s">
        <v>597</v>
      </c>
      <c r="E577" s="325"/>
      <c r="F577" s="325"/>
      <c r="G577" s="325"/>
      <c r="H577" s="326"/>
      <c r="I577" s="279"/>
      <c r="J577" s="273"/>
      <c r="K577" s="274"/>
      <c r="L577" s="158">
        <v>0</v>
      </c>
      <c r="M577" s="260">
        <v>0</v>
      </c>
      <c r="N577" s="260">
        <v>0</v>
      </c>
      <c r="O577" s="260">
        <v>0</v>
      </c>
      <c r="P577" s="260">
        <v>13.7</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c r="A578" s="185" t="s">
        <v>610</v>
      </c>
      <c r="B578" s="96"/>
      <c r="C578" s="157"/>
      <c r="D578" s="324" t="s">
        <v>599</v>
      </c>
      <c r="E578" s="325"/>
      <c r="F578" s="325"/>
      <c r="G578" s="325"/>
      <c r="H578" s="326"/>
      <c r="I578" s="279"/>
      <c r="J578" s="273"/>
      <c r="K578" s="274"/>
      <c r="L578" s="158">
        <v>0</v>
      </c>
      <c r="M578" s="260">
        <v>0</v>
      </c>
      <c r="N578" s="260">
        <v>0</v>
      </c>
      <c r="O578" s="260">
        <v>0</v>
      </c>
      <c r="P578" s="260">
        <v>3.1</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c r="A579" s="185" t="s">
        <v>611</v>
      </c>
      <c r="B579" s="96"/>
      <c r="C579" s="157"/>
      <c r="D579" s="324" t="s">
        <v>601</v>
      </c>
      <c r="E579" s="325"/>
      <c r="F579" s="325"/>
      <c r="G579" s="325"/>
      <c r="H579" s="326"/>
      <c r="I579" s="279"/>
      <c r="J579" s="273"/>
      <c r="K579" s="274"/>
      <c r="L579" s="158">
        <v>0</v>
      </c>
      <c r="M579" s="260">
        <v>0</v>
      </c>
      <c r="N579" s="260">
        <v>0</v>
      </c>
      <c r="O579" s="260">
        <v>0</v>
      </c>
      <c r="P579" s="260">
        <v>1.8</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612</v>
      </c>
      <c r="B580" s="96"/>
      <c r="C580" s="157"/>
      <c r="D580" s="324" t="s">
        <v>603</v>
      </c>
      <c r="E580" s="325"/>
      <c r="F580" s="325"/>
      <c r="G580" s="325"/>
      <c r="H580" s="326"/>
      <c r="I580" s="279"/>
      <c r="J580" s="273"/>
      <c r="K580" s="274"/>
      <c r="L580" s="158">
        <v>0</v>
      </c>
      <c r="M580" s="260">
        <v>0</v>
      </c>
      <c r="N580" s="260">
        <v>0</v>
      </c>
      <c r="O580" s="260">
        <v>0</v>
      </c>
      <c r="P580" s="260">
        <v>1.1000000000000001</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613</v>
      </c>
      <c r="B581" s="96"/>
      <c r="C581" s="157"/>
      <c r="D581" s="324" t="s">
        <v>605</v>
      </c>
      <c r="E581" s="325"/>
      <c r="F581" s="325"/>
      <c r="G581" s="325"/>
      <c r="H581" s="326"/>
      <c r="I581" s="279"/>
      <c r="J581" s="273"/>
      <c r="K581" s="274"/>
      <c r="L581" s="158">
        <v>0</v>
      </c>
      <c r="M581" s="260">
        <v>0</v>
      </c>
      <c r="N581" s="260">
        <v>0</v>
      </c>
      <c r="O581" s="260">
        <v>0</v>
      </c>
      <c r="P581" s="260">
        <v>0.6</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614</v>
      </c>
      <c r="B582" s="96"/>
      <c r="C582" s="157"/>
      <c r="D582" s="324" t="s">
        <v>607</v>
      </c>
      <c r="E582" s="325"/>
      <c r="F582" s="325"/>
      <c r="G582" s="325"/>
      <c r="H582" s="326"/>
      <c r="I582" s="279"/>
      <c r="J582" s="273"/>
      <c r="K582" s="274"/>
      <c r="L582" s="158">
        <v>0</v>
      </c>
      <c r="M582" s="260">
        <v>0</v>
      </c>
      <c r="N582" s="260">
        <v>0</v>
      </c>
      <c r="O582" s="260">
        <v>0</v>
      </c>
      <c r="P582" s="260">
        <v>14.1</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c r="A583" s="178"/>
      <c r="B583" s="96"/>
      <c r="C583" s="287" t="s">
        <v>615</v>
      </c>
      <c r="D583" s="288"/>
      <c r="E583" s="288"/>
      <c r="F583" s="288"/>
      <c r="G583" s="288"/>
      <c r="H583" s="289"/>
      <c r="I583" s="279"/>
      <c r="J583" s="273"/>
      <c r="K583" s="274"/>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c r="A584" s="185" t="s">
        <v>616</v>
      </c>
      <c r="B584" s="96"/>
      <c r="C584" s="157"/>
      <c r="D584" s="324" t="s">
        <v>597</v>
      </c>
      <c r="E584" s="325"/>
      <c r="F584" s="325"/>
      <c r="G584" s="325"/>
      <c r="H584" s="326"/>
      <c r="I584" s="279"/>
      <c r="J584" s="273"/>
      <c r="K584" s="274"/>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c r="A585" s="185" t="s">
        <v>617</v>
      </c>
      <c r="B585" s="96"/>
      <c r="C585" s="157"/>
      <c r="D585" s="324" t="s">
        <v>599</v>
      </c>
      <c r="E585" s="325"/>
      <c r="F585" s="325"/>
      <c r="G585" s="325"/>
      <c r="H585" s="326"/>
      <c r="I585" s="279"/>
      <c r="J585" s="273"/>
      <c r="K585" s="274"/>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c r="A586" s="185" t="s">
        <v>618</v>
      </c>
      <c r="B586" s="96"/>
      <c r="C586" s="157"/>
      <c r="D586" s="324" t="s">
        <v>601</v>
      </c>
      <c r="E586" s="325"/>
      <c r="F586" s="325"/>
      <c r="G586" s="325"/>
      <c r="H586" s="326"/>
      <c r="I586" s="279"/>
      <c r="J586" s="273"/>
      <c r="K586" s="274"/>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619</v>
      </c>
      <c r="B587" s="96"/>
      <c r="C587" s="157"/>
      <c r="D587" s="324" t="s">
        <v>603</v>
      </c>
      <c r="E587" s="325"/>
      <c r="F587" s="325"/>
      <c r="G587" s="325"/>
      <c r="H587" s="326"/>
      <c r="I587" s="279"/>
      <c r="J587" s="273"/>
      <c r="K587" s="274"/>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620</v>
      </c>
      <c r="B588" s="96"/>
      <c r="C588" s="157"/>
      <c r="D588" s="324" t="s">
        <v>605</v>
      </c>
      <c r="E588" s="325"/>
      <c r="F588" s="325"/>
      <c r="G588" s="325"/>
      <c r="H588" s="326"/>
      <c r="I588" s="279"/>
      <c r="J588" s="273"/>
      <c r="K588" s="274"/>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621</v>
      </c>
      <c r="B589" s="96"/>
      <c r="C589" s="237"/>
      <c r="D589" s="324" t="s">
        <v>607</v>
      </c>
      <c r="E589" s="325"/>
      <c r="F589" s="325"/>
      <c r="G589" s="325"/>
      <c r="H589" s="326"/>
      <c r="I589" s="280"/>
      <c r="J589" s="273"/>
      <c r="K589" s="274"/>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c r="A590" s="178"/>
      <c r="B590" s="14"/>
      <c r="C590" s="14"/>
      <c r="D590" s="14"/>
      <c r="E590" s="14"/>
      <c r="F590" s="14"/>
      <c r="G590" s="14"/>
      <c r="H590" s="10"/>
      <c r="I590" s="10"/>
      <c r="J590" s="71"/>
      <c r="K590" s="72"/>
      <c r="L590" s="73"/>
      <c r="M590" s="73"/>
      <c r="N590" s="73"/>
      <c r="O590" s="73"/>
      <c r="P590" s="73"/>
      <c r="Q590" s="73"/>
    </row>
    <row r="591" spans="1:71" s="67" customFormat="1">
      <c r="A591" s="178"/>
      <c r="B591" s="68"/>
      <c r="C591" s="52"/>
      <c r="D591" s="52"/>
      <c r="E591" s="52"/>
      <c r="F591" s="52"/>
      <c r="G591" s="52"/>
      <c r="H591" s="75"/>
      <c r="I591" s="75"/>
      <c r="J591" s="71"/>
      <c r="K591" s="72"/>
      <c r="L591" s="73"/>
      <c r="M591" s="73"/>
      <c r="N591" s="73"/>
      <c r="O591" s="73"/>
      <c r="P591" s="73"/>
      <c r="Q591" s="73"/>
    </row>
    <row r="592" spans="1:71" s="74" customFormat="1">
      <c r="A592" s="178"/>
      <c r="B592" s="96"/>
      <c r="C592" s="3"/>
      <c r="D592" s="3"/>
      <c r="E592" s="3"/>
      <c r="F592" s="3"/>
      <c r="G592" s="3"/>
      <c r="H592" s="214"/>
      <c r="I592" s="214"/>
      <c r="J592" s="51"/>
      <c r="K592" s="24"/>
      <c r="L592" s="86"/>
      <c r="M592" s="86"/>
      <c r="N592" s="86"/>
      <c r="O592" s="86"/>
      <c r="P592" s="86"/>
      <c r="Q592" s="86"/>
    </row>
    <row r="593" spans="1:71" s="74" customFormat="1">
      <c r="A593" s="178"/>
      <c r="B593" s="14" t="s">
        <v>622</v>
      </c>
      <c r="C593" s="14"/>
      <c r="D593" s="14"/>
      <c r="E593" s="14"/>
      <c r="F593" s="14"/>
      <c r="G593" s="14"/>
      <c r="H593" s="10"/>
      <c r="I593" s="10"/>
      <c r="J593" s="51"/>
      <c r="K593" s="24"/>
      <c r="L593" s="86"/>
      <c r="M593" s="86"/>
      <c r="N593" s="86"/>
      <c r="O593" s="86"/>
      <c r="P593" s="86"/>
      <c r="Q593" s="86"/>
    </row>
    <row r="594" spans="1:71">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c r="A595" s="178"/>
      <c r="B595" s="14"/>
      <c r="C595" s="3"/>
      <c r="D595" s="3"/>
      <c r="E595" s="3"/>
      <c r="F595" s="3"/>
      <c r="G595" s="3"/>
      <c r="H595" s="214"/>
      <c r="I595" s="214"/>
      <c r="J595" s="63" t="s">
        <v>78</v>
      </c>
      <c r="K595" s="136"/>
      <c r="L595" s="245" t="str">
        <f t="shared" ref="L595:AQ595" si="99">IF(ISBLANK(L$388),"",L$388)</f>
        <v>K4病棟</v>
      </c>
      <c r="M595" s="249" t="str">
        <f t="shared" si="99"/>
        <v>K5病棟</v>
      </c>
      <c r="N595" s="247" t="str">
        <f t="shared" si="99"/>
        <v>S4病棟</v>
      </c>
      <c r="O595" s="247" t="str">
        <f t="shared" si="99"/>
        <v>S5病棟</v>
      </c>
      <c r="P595" s="247" t="str">
        <f t="shared" si="99"/>
        <v>地域包括ケア病棟</v>
      </c>
      <c r="Q595" s="247" t="str">
        <f t="shared" si="99"/>
        <v/>
      </c>
      <c r="R595" s="247" t="str">
        <f t="shared" si="99"/>
        <v/>
      </c>
      <c r="S595" s="247" t="str">
        <f t="shared" si="99"/>
        <v/>
      </c>
      <c r="T595" s="247" t="str">
        <f t="shared" si="99"/>
        <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c r="A596" s="178"/>
      <c r="B596" s="1"/>
      <c r="C596" s="52"/>
      <c r="D596" s="3"/>
      <c r="E596" s="3"/>
      <c r="F596" s="3"/>
      <c r="G596" s="3"/>
      <c r="H596" s="214"/>
      <c r="I596" s="56" t="s">
        <v>79</v>
      </c>
      <c r="J596" s="57"/>
      <c r="K596" s="137"/>
      <c r="L596" s="59" t="str">
        <f t="shared" ref="L596:AQ596" si="101">IF(ISBLANK(L$389),"",L$389)</f>
        <v>慢性期</v>
      </c>
      <c r="M596" s="250" t="str">
        <f t="shared" si="101"/>
        <v>慢性期</v>
      </c>
      <c r="N596" s="59" t="str">
        <f t="shared" si="101"/>
        <v>急性期</v>
      </c>
      <c r="O596" s="59" t="str">
        <f t="shared" si="101"/>
        <v>急性期</v>
      </c>
      <c r="P596" s="59" t="str">
        <f t="shared" si="101"/>
        <v>回復期</v>
      </c>
      <c r="Q596" s="59" t="str">
        <f t="shared" si="101"/>
        <v/>
      </c>
      <c r="R596" s="59" t="str">
        <f t="shared" si="101"/>
        <v/>
      </c>
      <c r="S596" s="59" t="str">
        <f t="shared" si="101"/>
        <v/>
      </c>
      <c r="T596" s="59" t="str">
        <f t="shared" si="101"/>
        <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69.95" customHeight="1">
      <c r="A597" s="186" t="s">
        <v>623</v>
      </c>
      <c r="C597" s="281" t="s">
        <v>624</v>
      </c>
      <c r="D597" s="282"/>
      <c r="E597" s="282"/>
      <c r="F597" s="282"/>
      <c r="G597" s="282"/>
      <c r="H597" s="283"/>
      <c r="I597" s="100" t="s">
        <v>625</v>
      </c>
      <c r="J597" s="93" t="str">
        <f>IF(SUM(L597:BS597)=0,IF(COUNTIF(L597:BS597,"未確認")&gt;0,"未確認",IF(COUNTIF(L597:BS597,"~*")&gt;0,"*",SUM(L597:BS597))),SUM(L597:BS597))</f>
        <v>*</v>
      </c>
      <c r="K597" s="152" t="str">
        <f>IF(OR(COUNTIF(L597:BS597,"未確認")&gt;0,COUNTIF(L597:BS597,"*")&gt;0),"※","")</f>
        <v>※</v>
      </c>
      <c r="L597" s="94">
        <v>0</v>
      </c>
      <c r="M597" s="259">
        <v>0</v>
      </c>
      <c r="N597" s="259" t="s">
        <v>372</v>
      </c>
      <c r="O597" s="259" t="s">
        <v>372</v>
      </c>
      <c r="P597" s="259">
        <v>0</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69.95" customHeight="1">
      <c r="A598" s="186" t="s">
        <v>626</v>
      </c>
      <c r="B598" s="68"/>
      <c r="C598" s="281" t="s">
        <v>627</v>
      </c>
      <c r="D598" s="282"/>
      <c r="E598" s="282"/>
      <c r="F598" s="282"/>
      <c r="G598" s="282"/>
      <c r="H598" s="283"/>
      <c r="I598" s="100" t="s">
        <v>628</v>
      </c>
      <c r="J598" s="93" t="str">
        <f>IF(SUM(L598:BS598)=0,IF(COUNTIF(L598:BS598,"未確認")&gt;0,"未確認",IF(COUNTIF(L598:BS598,"~*")&gt;0,"*",SUM(L598:BS598))),SUM(L598:BS598))</f>
        <v>*</v>
      </c>
      <c r="K598" s="152" t="str">
        <f>IF(OR(COUNTIF(L598:BS598,"未確認")&gt;0,COUNTIF(L598:BS598,"*")&gt;0),"※","")</f>
        <v>※</v>
      </c>
      <c r="L598" s="94">
        <v>0</v>
      </c>
      <c r="M598" s="259">
        <v>0</v>
      </c>
      <c r="N598" s="259" t="s">
        <v>372</v>
      </c>
      <c r="O598" s="259" t="s">
        <v>372</v>
      </c>
      <c r="P598" s="259">
        <v>0</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c r="A599" s="186" t="s">
        <v>629</v>
      </c>
      <c r="B599" s="68"/>
      <c r="C599" s="281" t="s">
        <v>630</v>
      </c>
      <c r="D599" s="282"/>
      <c r="E599" s="282"/>
      <c r="F599" s="282"/>
      <c r="G599" s="282"/>
      <c r="H599" s="283"/>
      <c r="I599" s="100" t="s">
        <v>631</v>
      </c>
      <c r="J599" s="93">
        <f>IF(SUM(L599:BS599)=0,IF(COUNTIF(L599:BS599,"未確認")&gt;0,"未確認",IF(COUNTIF(L599:BS599,"~*")&gt;0,"*",SUM(L599:BS599))),SUM(L599:BS599))</f>
        <v>0</v>
      </c>
      <c r="K599" s="152" t="str">
        <f>IF(OR(COUNTIF(L599:BS599,"未確認")&gt;0,COUNTIF(L599:BS599,"*")&gt;0),"※","")</f>
        <v/>
      </c>
      <c r="L599" s="94">
        <v>0</v>
      </c>
      <c r="M599" s="259">
        <v>0</v>
      </c>
      <c r="N599" s="259">
        <v>0</v>
      </c>
      <c r="O599" s="259">
        <v>0</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c r="A600" s="186" t="s">
        <v>632</v>
      </c>
      <c r="B600" s="68"/>
      <c r="C600" s="281" t="s">
        <v>633</v>
      </c>
      <c r="D600" s="282"/>
      <c r="E600" s="282"/>
      <c r="F600" s="282"/>
      <c r="G600" s="282"/>
      <c r="H600" s="283"/>
      <c r="I600" s="220" t="s">
        <v>634</v>
      </c>
      <c r="J600" s="93">
        <f>IF(SUM(L600:BS600)=0,IF(COUNTIF(L600:BS600,"未確認")&gt;0,"未確認",IF(COUNTIF(L600:BS600,"~*")&gt;0,"*",SUM(L600:BS600))),SUM(L600:BS600))</f>
        <v>1117</v>
      </c>
      <c r="K600" s="152" t="str">
        <f>IF(OR(COUNTIF(L600:BS600,"未確認")&gt;0,COUNTIF(L600:BS600,"*")&gt;0),"※","")</f>
        <v>※</v>
      </c>
      <c r="L600" s="94">
        <v>0</v>
      </c>
      <c r="M600" s="259">
        <v>0</v>
      </c>
      <c r="N600" s="259">
        <v>474</v>
      </c>
      <c r="O600" s="259">
        <v>643</v>
      </c>
      <c r="P600" s="259" t="s">
        <v>372</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c r="A601" s="186" t="s">
        <v>635</v>
      </c>
      <c r="B601" s="68"/>
      <c r="C601" s="281" t="s">
        <v>636</v>
      </c>
      <c r="D601" s="282"/>
      <c r="E601" s="282"/>
      <c r="F601" s="282"/>
      <c r="G601" s="282"/>
      <c r="H601" s="283"/>
      <c r="I601" s="100" t="s">
        <v>637</v>
      </c>
      <c r="J601" s="93">
        <f>IF(SUM(L601:BS601)=0,IF(COUNTIF(L601:BS601,"未確認")&gt;0,"未確認",IF(COUNTIF(L601:BS601,"~*")&gt;0,"*",SUM(L601:BS601))),SUM(L601:BS601))</f>
        <v>0</v>
      </c>
      <c r="K601" s="152" t="str">
        <f>IF(OR(COUNTIF(L601:BS601,"未確認")&gt;0,COUNTIF(L601:BS601,"*")&gt;0),"※","")</f>
        <v/>
      </c>
      <c r="L601" s="94">
        <v>0</v>
      </c>
      <c r="M601" s="259">
        <v>0</v>
      </c>
      <c r="N601" s="259">
        <v>0</v>
      </c>
      <c r="O601" s="259">
        <v>0</v>
      </c>
      <c r="P601" s="259">
        <v>0</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c r="A602" s="185" t="s">
        <v>638</v>
      </c>
      <c r="B602" s="68"/>
      <c r="C602" s="287" t="s">
        <v>639</v>
      </c>
      <c r="D602" s="288"/>
      <c r="E602" s="288"/>
      <c r="F602" s="288"/>
      <c r="G602" s="288"/>
      <c r="H602" s="289"/>
      <c r="I602" s="297" t="s">
        <v>640</v>
      </c>
      <c r="J602" s="105">
        <v>1003</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c r="A603" s="185" t="s">
        <v>641</v>
      </c>
      <c r="B603" s="68"/>
      <c r="C603" s="218"/>
      <c r="D603" s="219"/>
      <c r="E603" s="284" t="s">
        <v>642</v>
      </c>
      <c r="F603" s="285"/>
      <c r="G603" s="285"/>
      <c r="H603" s="286"/>
      <c r="I603" s="299"/>
      <c r="J603" s="105">
        <v>184</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c r="A604" s="185" t="s">
        <v>643</v>
      </c>
      <c r="B604" s="68"/>
      <c r="C604" s="287" t="s">
        <v>644</v>
      </c>
      <c r="D604" s="288"/>
      <c r="E604" s="288"/>
      <c r="F604" s="288"/>
      <c r="G604" s="288"/>
      <c r="H604" s="289"/>
      <c r="I604" s="275" t="s">
        <v>645</v>
      </c>
      <c r="J604" s="105">
        <v>870</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646</v>
      </c>
      <c r="B605" s="68"/>
      <c r="C605" s="218"/>
      <c r="D605" s="219"/>
      <c r="E605" s="284" t="s">
        <v>642</v>
      </c>
      <c r="F605" s="285"/>
      <c r="G605" s="285"/>
      <c r="H605" s="286"/>
      <c r="I605" s="277"/>
      <c r="J605" s="105">
        <v>344</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c r="A606" s="185" t="s">
        <v>647</v>
      </c>
      <c r="B606" s="68"/>
      <c r="C606" s="284" t="s">
        <v>648</v>
      </c>
      <c r="D606" s="285"/>
      <c r="E606" s="285"/>
      <c r="F606" s="285"/>
      <c r="G606" s="285"/>
      <c r="H606" s="286"/>
      <c r="I606" s="98" t="s">
        <v>649</v>
      </c>
      <c r="J606" s="93">
        <v>1151</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c r="A607" s="186" t="s">
        <v>650</v>
      </c>
      <c r="B607" s="68"/>
      <c r="C607" s="281" t="s">
        <v>651</v>
      </c>
      <c r="D607" s="282"/>
      <c r="E607" s="282"/>
      <c r="F607" s="282"/>
      <c r="G607" s="282"/>
      <c r="H607" s="283"/>
      <c r="I607" s="98" t="s">
        <v>652</v>
      </c>
      <c r="J607" s="93" t="str">
        <f t="shared" ref="J607:J612" si="103">IF(SUM(L607:BS607)=0,IF(COUNTIF(L607:BS607,"未確認")&gt;0,"未確認",IF(COUNTIF(L607:BS607,"~*")&gt;0,"*",SUM(L607:BS607))),SUM(L607:BS607))</f>
        <v>*</v>
      </c>
      <c r="K607" s="152" t="str">
        <f t="shared" ref="K607:K612" si="104">IF(OR(COUNTIF(L607:BS607,"未確認")&gt;0,COUNTIF(L607:BS607,"*")&gt;0),"※","")</f>
        <v>※</v>
      </c>
      <c r="L607" s="94" t="s">
        <v>372</v>
      </c>
      <c r="M607" s="259">
        <v>0</v>
      </c>
      <c r="N607" s="259" t="s">
        <v>372</v>
      </c>
      <c r="O607" s="259" t="s">
        <v>372</v>
      </c>
      <c r="P607" s="259">
        <v>0</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c r="A608" s="186" t="s">
        <v>653</v>
      </c>
      <c r="B608" s="68"/>
      <c r="C608" s="281" t="s">
        <v>654</v>
      </c>
      <c r="D608" s="282"/>
      <c r="E608" s="282"/>
      <c r="F608" s="282"/>
      <c r="G608" s="282"/>
      <c r="H608" s="283"/>
      <c r="I608" s="98" t="s">
        <v>655</v>
      </c>
      <c r="J608" s="93">
        <f t="shared" si="103"/>
        <v>0</v>
      </c>
      <c r="K608" s="152" t="str">
        <f t="shared" si="104"/>
        <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c r="A609" s="186" t="s">
        <v>656</v>
      </c>
      <c r="B609" s="68"/>
      <c r="C609" s="281" t="s">
        <v>657</v>
      </c>
      <c r="D609" s="282"/>
      <c r="E609" s="282"/>
      <c r="F609" s="282"/>
      <c r="G609" s="282"/>
      <c r="H609" s="283"/>
      <c r="I609" s="98" t="s">
        <v>658</v>
      </c>
      <c r="J609" s="93" t="str">
        <f t="shared" si="103"/>
        <v>*</v>
      </c>
      <c r="K609" s="152" t="str">
        <f t="shared" si="104"/>
        <v>※</v>
      </c>
      <c r="L609" s="94">
        <v>0</v>
      </c>
      <c r="M609" s="259">
        <v>0</v>
      </c>
      <c r="N609" s="259" t="s">
        <v>372</v>
      </c>
      <c r="O609" s="259" t="s">
        <v>372</v>
      </c>
      <c r="P609" s="259">
        <v>0</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c r="A610" s="186" t="s">
        <v>659</v>
      </c>
      <c r="B610" s="68"/>
      <c r="C610" s="281" t="s">
        <v>660</v>
      </c>
      <c r="D610" s="282"/>
      <c r="E610" s="282"/>
      <c r="F610" s="282"/>
      <c r="G610" s="282"/>
      <c r="H610" s="283"/>
      <c r="I610" s="98" t="s">
        <v>661</v>
      </c>
      <c r="J610" s="93" t="str">
        <f t="shared" si="103"/>
        <v>*</v>
      </c>
      <c r="K610" s="152" t="str">
        <f t="shared" si="104"/>
        <v>※</v>
      </c>
      <c r="L610" s="94" t="s">
        <v>372</v>
      </c>
      <c r="M610" s="259">
        <v>0</v>
      </c>
      <c r="N610" s="259">
        <v>0</v>
      </c>
      <c r="O610" s="259" t="s">
        <v>372</v>
      </c>
      <c r="P610" s="259">
        <v>0</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c r="A611" s="186" t="s">
        <v>662</v>
      </c>
      <c r="B611" s="68"/>
      <c r="C611" s="281" t="s">
        <v>663</v>
      </c>
      <c r="D611" s="282"/>
      <c r="E611" s="282"/>
      <c r="F611" s="282"/>
      <c r="G611" s="282"/>
      <c r="H611" s="283"/>
      <c r="I611" s="160" t="s">
        <v>664</v>
      </c>
      <c r="J611" s="93" t="str">
        <f t="shared" si="103"/>
        <v>*</v>
      </c>
      <c r="K611" s="152" t="str">
        <f t="shared" si="104"/>
        <v>※</v>
      </c>
      <c r="L611" s="94">
        <v>0</v>
      </c>
      <c r="M611" s="259">
        <v>0</v>
      </c>
      <c r="N611" s="259">
        <v>0</v>
      </c>
      <c r="O611" s="259" t="s">
        <v>372</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665</v>
      </c>
      <c r="B612" s="68"/>
      <c r="C612" s="281" t="s">
        <v>666</v>
      </c>
      <c r="D612" s="282"/>
      <c r="E612" s="282"/>
      <c r="F612" s="282"/>
      <c r="G612" s="282"/>
      <c r="H612" s="283"/>
      <c r="I612" s="98" t="s">
        <v>667</v>
      </c>
      <c r="J612" s="93">
        <f t="shared" si="103"/>
        <v>0</v>
      </c>
      <c r="K612" s="152" t="str">
        <f t="shared" si="104"/>
        <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c r="A613" s="178"/>
      <c r="B613" s="14"/>
      <c r="C613" s="14"/>
      <c r="D613" s="14"/>
      <c r="E613" s="14"/>
      <c r="F613" s="14"/>
      <c r="G613" s="14"/>
      <c r="H613" s="10"/>
      <c r="I613" s="10"/>
      <c r="J613" s="71"/>
      <c r="K613" s="72"/>
      <c r="L613" s="73"/>
      <c r="M613" s="73"/>
      <c r="N613" s="73"/>
      <c r="O613" s="73"/>
      <c r="P613" s="73"/>
      <c r="Q613" s="73"/>
    </row>
    <row r="614" spans="1:71" s="67" customFormat="1">
      <c r="A614" s="178"/>
      <c r="B614" s="68"/>
      <c r="C614" s="52"/>
      <c r="D614" s="52"/>
      <c r="E614" s="52"/>
      <c r="F614" s="52"/>
      <c r="G614" s="52"/>
      <c r="H614" s="75"/>
      <c r="I614" s="75"/>
      <c r="J614" s="71"/>
      <c r="K614" s="72"/>
      <c r="L614" s="73"/>
      <c r="M614" s="73"/>
      <c r="N614" s="73"/>
      <c r="O614" s="73"/>
      <c r="P614" s="73"/>
      <c r="Q614" s="73"/>
    </row>
    <row r="615" spans="1:71" s="74" customFormat="1">
      <c r="A615" s="178"/>
      <c r="B615" s="68"/>
      <c r="C615" s="3"/>
      <c r="D615" s="3"/>
      <c r="E615" s="101"/>
      <c r="F615" s="101"/>
      <c r="G615" s="101"/>
      <c r="H615" s="102"/>
      <c r="I615" s="102"/>
      <c r="J615" s="71"/>
      <c r="K615" s="72"/>
      <c r="L615" s="73"/>
      <c r="M615" s="73"/>
      <c r="N615" s="73"/>
      <c r="O615" s="73"/>
      <c r="P615" s="73"/>
      <c r="Q615" s="73"/>
    </row>
    <row r="616" spans="1:71" s="74" customFormat="1">
      <c r="A616" s="178"/>
      <c r="B616" s="14" t="s">
        <v>668</v>
      </c>
      <c r="C616" s="85"/>
      <c r="D616" s="85"/>
      <c r="E616" s="85"/>
      <c r="F616" s="85"/>
      <c r="G616" s="85"/>
      <c r="H616" s="10"/>
      <c r="I616" s="10"/>
      <c r="J616" s="71"/>
      <c r="K616" s="72"/>
      <c r="L616" s="73"/>
      <c r="M616" s="73"/>
      <c r="N616" s="73"/>
      <c r="O616" s="73"/>
      <c r="P616" s="73"/>
      <c r="Q616" s="73"/>
    </row>
    <row r="617" spans="1:71">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c r="A618" s="178"/>
      <c r="B618" s="14"/>
      <c r="C618" s="3"/>
      <c r="D618" s="3"/>
      <c r="E618" s="3"/>
      <c r="F618" s="3"/>
      <c r="G618" s="3"/>
      <c r="H618" s="214"/>
      <c r="I618" s="214"/>
      <c r="J618" s="63" t="s">
        <v>78</v>
      </c>
      <c r="K618" s="161"/>
      <c r="L618" s="245" t="str">
        <f t="shared" ref="L618:AQ618" si="105">IF(ISBLANK(L$388),"",L$388)</f>
        <v>K4病棟</v>
      </c>
      <c r="M618" s="249" t="str">
        <f t="shared" si="105"/>
        <v>K5病棟</v>
      </c>
      <c r="N618" s="247" t="str">
        <f t="shared" si="105"/>
        <v>S4病棟</v>
      </c>
      <c r="O618" s="247" t="str">
        <f t="shared" si="105"/>
        <v>S5病棟</v>
      </c>
      <c r="P618" s="247" t="str">
        <f t="shared" si="105"/>
        <v>地域包括ケア病棟</v>
      </c>
      <c r="Q618" s="247" t="str">
        <f t="shared" si="105"/>
        <v/>
      </c>
      <c r="R618" s="247" t="str">
        <f t="shared" si="105"/>
        <v/>
      </c>
      <c r="S618" s="247" t="str">
        <f t="shared" si="105"/>
        <v/>
      </c>
      <c r="T618" s="247" t="str">
        <f t="shared" si="105"/>
        <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c r="A619" s="178"/>
      <c r="B619" s="1"/>
      <c r="C619" s="52"/>
      <c r="D619" s="3"/>
      <c r="E619" s="3"/>
      <c r="F619" s="3"/>
      <c r="G619" s="3"/>
      <c r="H619" s="214"/>
      <c r="I619" s="56" t="s">
        <v>79</v>
      </c>
      <c r="J619" s="57"/>
      <c r="K619" s="162"/>
      <c r="L619" s="59" t="str">
        <f t="shared" ref="L619:AQ619" si="107">IF(ISBLANK(L$389),"",L$389)</f>
        <v>慢性期</v>
      </c>
      <c r="M619" s="250" t="str">
        <f t="shared" si="107"/>
        <v>慢性期</v>
      </c>
      <c r="N619" s="59" t="str">
        <f t="shared" si="107"/>
        <v>急性期</v>
      </c>
      <c r="O619" s="59" t="str">
        <f t="shared" si="107"/>
        <v>急性期</v>
      </c>
      <c r="P619" s="59" t="str">
        <f t="shared" si="107"/>
        <v>回復期</v>
      </c>
      <c r="Q619" s="59" t="str">
        <f t="shared" si="107"/>
        <v/>
      </c>
      <c r="R619" s="59" t="str">
        <f t="shared" si="107"/>
        <v/>
      </c>
      <c r="S619" s="59" t="str">
        <f t="shared" si="107"/>
        <v/>
      </c>
      <c r="T619" s="59" t="str">
        <f t="shared" si="107"/>
        <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c r="A620" s="186" t="s">
        <v>669</v>
      </c>
      <c r="B620" s="92"/>
      <c r="C620" s="284" t="s">
        <v>670</v>
      </c>
      <c r="D620" s="285"/>
      <c r="E620" s="285"/>
      <c r="F620" s="285"/>
      <c r="G620" s="285"/>
      <c r="H620" s="286"/>
      <c r="I620" s="319" t="s">
        <v>671</v>
      </c>
      <c r="J620" s="93">
        <f>IF(SUM(L620:BS620)=0,IF(COUNTIF(L620:BS620,"未確認")&gt;0,"未確認",IF(COUNTIF(L620:BS620,"~*")&gt;0,"*",SUM(L620:BS620))),SUM(L620:BS620))</f>
        <v>386</v>
      </c>
      <c r="K620" s="152" t="str">
        <f t="shared" ref="K620:K631" si="109">IF(OR(COUNTIF(L620:BS620,"未確認")&gt;0,COUNTIF(L620:BS620,"*")&gt;0),"※","")</f>
        <v>※</v>
      </c>
      <c r="L620" s="94">
        <v>0</v>
      </c>
      <c r="M620" s="259">
        <v>0</v>
      </c>
      <c r="N620" s="259" t="s">
        <v>372</v>
      </c>
      <c r="O620" s="259" t="s">
        <v>372</v>
      </c>
      <c r="P620" s="259">
        <v>386</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c r="A621" s="186" t="s">
        <v>672</v>
      </c>
      <c r="B621" s="92"/>
      <c r="C621" s="284" t="s">
        <v>673</v>
      </c>
      <c r="D621" s="285"/>
      <c r="E621" s="285"/>
      <c r="F621" s="285"/>
      <c r="G621" s="285"/>
      <c r="H621" s="286"/>
      <c r="I621" s="320"/>
      <c r="J621" s="93">
        <f t="shared" ref="J621:J631" si="110">IF(SUM(L621:BS621)=0,IF(COUNTIF(L621:BS621,"未確認")&gt;0,"未確認",IF(COUNTIF(L621:BS621,"~*")&gt;0,"*",SUM(L621:BS621))),SUM(L621:BS621))</f>
        <v>0</v>
      </c>
      <c r="K621" s="152" t="str">
        <f t="shared" si="109"/>
        <v/>
      </c>
      <c r="L621" s="94">
        <v>0</v>
      </c>
      <c r="M621" s="259">
        <v>0</v>
      </c>
      <c r="N621" s="259">
        <v>0</v>
      </c>
      <c r="O621" s="259">
        <v>0</v>
      </c>
      <c r="P621" s="259">
        <v>0</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c r="A622" s="186" t="s">
        <v>674</v>
      </c>
      <c r="B622" s="92"/>
      <c r="C622" s="284" t="s">
        <v>675</v>
      </c>
      <c r="D622" s="285"/>
      <c r="E622" s="285"/>
      <c r="F622" s="285"/>
      <c r="G622" s="285"/>
      <c r="H622" s="286"/>
      <c r="I622" s="321"/>
      <c r="J622" s="93">
        <f t="shared" si="110"/>
        <v>0</v>
      </c>
      <c r="K622" s="152" t="str">
        <f t="shared" si="109"/>
        <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69.95" customHeight="1">
      <c r="A623" s="186" t="s">
        <v>676</v>
      </c>
      <c r="B623" s="92"/>
      <c r="C623" s="284" t="s">
        <v>677</v>
      </c>
      <c r="D623" s="285"/>
      <c r="E623" s="285"/>
      <c r="F623" s="285"/>
      <c r="G623" s="285"/>
      <c r="H623" s="286"/>
      <c r="I623" s="322" t="s">
        <v>678</v>
      </c>
      <c r="J623" s="93" t="str">
        <f t="shared" si="110"/>
        <v>*</v>
      </c>
      <c r="K623" s="152" t="str">
        <f t="shared" si="109"/>
        <v>※</v>
      </c>
      <c r="L623" s="94">
        <v>0</v>
      </c>
      <c r="M623" s="259">
        <v>0</v>
      </c>
      <c r="N623" s="259">
        <v>0</v>
      </c>
      <c r="O623" s="259">
        <v>0</v>
      </c>
      <c r="P623" s="259" t="s">
        <v>372</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69.95" customHeight="1">
      <c r="A624" s="186"/>
      <c r="B624" s="92"/>
      <c r="C624" s="284" t="s">
        <v>679</v>
      </c>
      <c r="D624" s="285"/>
      <c r="E624" s="285"/>
      <c r="F624" s="285"/>
      <c r="G624" s="285"/>
      <c r="H624" s="286"/>
      <c r="I624" s="323"/>
      <c r="J624" s="93" t="str">
        <f>IF(SUM(L624:BS624)=0,IF(COUNTIF(L624:BS624,"未確認")&gt;0,"未確認",IF(COUNTIF(L624:BS624,"~*")&gt;0,"*",SUM(L624:BS624))),SUM(L624:BS624))</f>
        <v>*</v>
      </c>
      <c r="K624" s="152" t="str">
        <f>IF(OR(COUNTIF(L624:BS624,"未確認")&gt;0,COUNTIF(L624:BS624,"*")&gt;0),"※","")</f>
        <v>※</v>
      </c>
      <c r="L624" s="94">
        <v>0</v>
      </c>
      <c r="M624" s="259">
        <v>0</v>
      </c>
      <c r="N624" s="259" t="s">
        <v>372</v>
      </c>
      <c r="O624" s="259" t="s">
        <v>372</v>
      </c>
      <c r="P624" s="259" t="s">
        <v>372</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c r="A625" s="186" t="s">
        <v>680</v>
      </c>
      <c r="B625" s="92"/>
      <c r="C625" s="281" t="s">
        <v>681</v>
      </c>
      <c r="D625" s="282"/>
      <c r="E625" s="282"/>
      <c r="F625" s="282"/>
      <c r="G625" s="282"/>
      <c r="H625" s="283"/>
      <c r="I625" s="98" t="s">
        <v>682</v>
      </c>
      <c r="J625" s="93">
        <f t="shared" si="110"/>
        <v>0</v>
      </c>
      <c r="K625" s="152" t="str">
        <f t="shared" si="109"/>
        <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c r="A626" s="186" t="s">
        <v>683</v>
      </c>
      <c r="B626" s="92"/>
      <c r="C626" s="284" t="s">
        <v>684</v>
      </c>
      <c r="D626" s="285"/>
      <c r="E626" s="285"/>
      <c r="F626" s="285"/>
      <c r="G626" s="285"/>
      <c r="H626" s="286"/>
      <c r="I626" s="103" t="s">
        <v>685</v>
      </c>
      <c r="J626" s="93">
        <f t="shared" si="110"/>
        <v>768</v>
      </c>
      <c r="K626" s="152" t="str">
        <f t="shared" si="109"/>
        <v/>
      </c>
      <c r="L626" s="94">
        <v>0</v>
      </c>
      <c r="M626" s="259">
        <v>0</v>
      </c>
      <c r="N626" s="259">
        <v>0</v>
      </c>
      <c r="O626" s="259">
        <v>0</v>
      </c>
      <c r="P626" s="259">
        <v>768</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686</v>
      </c>
      <c r="B627" s="96"/>
      <c r="C627" s="284" t="s">
        <v>687</v>
      </c>
      <c r="D627" s="285"/>
      <c r="E627" s="285"/>
      <c r="F627" s="285"/>
      <c r="G627" s="285"/>
      <c r="H627" s="286"/>
      <c r="I627" s="103" t="s">
        <v>688</v>
      </c>
      <c r="J627" s="93">
        <f t="shared" si="110"/>
        <v>0</v>
      </c>
      <c r="K627" s="152" t="str">
        <f t="shared" si="109"/>
        <v/>
      </c>
      <c r="L627" s="94">
        <v>0</v>
      </c>
      <c r="M627" s="259">
        <v>0</v>
      </c>
      <c r="N627" s="259">
        <v>0</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c r="A628" s="186" t="s">
        <v>689</v>
      </c>
      <c r="B628" s="96"/>
      <c r="C628" s="281" t="s">
        <v>690</v>
      </c>
      <c r="D628" s="282"/>
      <c r="E628" s="282"/>
      <c r="F628" s="282"/>
      <c r="G628" s="282"/>
      <c r="H628" s="283"/>
      <c r="I628" s="98" t="s">
        <v>691</v>
      </c>
      <c r="J628" s="93" t="str">
        <f t="shared" si="110"/>
        <v>*</v>
      </c>
      <c r="K628" s="152" t="str">
        <f t="shared" si="109"/>
        <v>※</v>
      </c>
      <c r="L628" s="94" t="s">
        <v>372</v>
      </c>
      <c r="M628" s="259" t="s">
        <v>372</v>
      </c>
      <c r="N628" s="259">
        <v>0</v>
      </c>
      <c r="O628" s="259" t="s">
        <v>372</v>
      </c>
      <c r="P628" s="259">
        <v>0</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692</v>
      </c>
      <c r="B629" s="96"/>
      <c r="C629" s="284" t="s">
        <v>693</v>
      </c>
      <c r="D629" s="285"/>
      <c r="E629" s="285"/>
      <c r="F629" s="285"/>
      <c r="G629" s="285"/>
      <c r="H629" s="286"/>
      <c r="I629" s="98" t="s">
        <v>694</v>
      </c>
      <c r="J629" s="93" t="str">
        <f t="shared" si="110"/>
        <v>*</v>
      </c>
      <c r="K629" s="152" t="str">
        <f t="shared" si="109"/>
        <v>※</v>
      </c>
      <c r="L629" s="94" t="s">
        <v>372</v>
      </c>
      <c r="M629" s="259" t="s">
        <v>372</v>
      </c>
      <c r="N629" s="259" t="s">
        <v>372</v>
      </c>
      <c r="O629" s="259" t="s">
        <v>372</v>
      </c>
      <c r="P629" s="259">
        <v>0</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69.95" customHeight="1">
      <c r="A630" s="186" t="s">
        <v>695</v>
      </c>
      <c r="B630" s="96"/>
      <c r="C630" s="281" t="s">
        <v>696</v>
      </c>
      <c r="D630" s="282"/>
      <c r="E630" s="282"/>
      <c r="F630" s="282"/>
      <c r="G630" s="282"/>
      <c r="H630" s="283"/>
      <c r="I630" s="98" t="s">
        <v>697</v>
      </c>
      <c r="J630" s="93">
        <f t="shared" si="110"/>
        <v>542</v>
      </c>
      <c r="K630" s="152" t="str">
        <f t="shared" si="109"/>
        <v>※</v>
      </c>
      <c r="L630" s="94" t="s">
        <v>372</v>
      </c>
      <c r="M630" s="259" t="s">
        <v>372</v>
      </c>
      <c r="N630" s="259">
        <v>281</v>
      </c>
      <c r="O630" s="259">
        <v>261</v>
      </c>
      <c r="P630" s="259" t="s">
        <v>372</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698</v>
      </c>
      <c r="B631" s="96"/>
      <c r="C631" s="281" t="s">
        <v>699</v>
      </c>
      <c r="D631" s="282"/>
      <c r="E631" s="282"/>
      <c r="F631" s="282"/>
      <c r="G631" s="282"/>
      <c r="H631" s="283"/>
      <c r="I631" s="98" t="s">
        <v>700</v>
      </c>
      <c r="J631" s="93" t="str">
        <f t="shared" si="110"/>
        <v>*</v>
      </c>
      <c r="K631" s="152" t="str">
        <f t="shared" si="109"/>
        <v>※</v>
      </c>
      <c r="L631" s="94" t="s">
        <v>372</v>
      </c>
      <c r="M631" s="259" t="s">
        <v>372</v>
      </c>
      <c r="N631" s="259">
        <v>0</v>
      </c>
      <c r="O631" s="259">
        <v>0</v>
      </c>
      <c r="P631" s="259">
        <v>0</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c r="A632" s="178"/>
      <c r="B632" s="14"/>
      <c r="C632" s="14"/>
      <c r="D632" s="14"/>
      <c r="E632" s="14"/>
      <c r="F632" s="14"/>
      <c r="G632" s="14"/>
      <c r="H632" s="10"/>
      <c r="I632" s="10"/>
      <c r="J632" s="71"/>
      <c r="K632" s="72"/>
      <c r="L632" s="73"/>
      <c r="M632" s="73"/>
      <c r="N632" s="73"/>
      <c r="O632" s="73"/>
      <c r="P632" s="73"/>
      <c r="Q632" s="73"/>
    </row>
    <row r="633" spans="1:71" s="67" customFormat="1">
      <c r="A633" s="178"/>
      <c r="B633" s="68"/>
      <c r="C633" s="52"/>
      <c r="D633" s="52"/>
      <c r="E633" s="52"/>
      <c r="F633" s="52"/>
      <c r="G633" s="52"/>
      <c r="H633" s="75"/>
      <c r="I633" s="75"/>
      <c r="J633" s="71"/>
      <c r="K633" s="72"/>
      <c r="L633" s="73"/>
      <c r="M633" s="73"/>
      <c r="N633" s="73"/>
      <c r="O633" s="73"/>
      <c r="P633" s="73"/>
      <c r="Q633" s="73"/>
    </row>
    <row r="634" spans="1:71" s="92" customFormat="1">
      <c r="A634" s="178"/>
      <c r="B634" s="96"/>
      <c r="C634" s="3"/>
      <c r="D634" s="3"/>
      <c r="E634" s="3"/>
      <c r="F634" s="3"/>
      <c r="G634" s="3"/>
      <c r="H634" s="214"/>
      <c r="I634" s="214"/>
      <c r="J634" s="51"/>
      <c r="K634" s="24"/>
      <c r="L634" s="86"/>
      <c r="M634" s="86"/>
      <c r="N634" s="86"/>
      <c r="O634" s="86"/>
      <c r="P634" s="86"/>
      <c r="Q634" s="86"/>
    </row>
    <row r="635" spans="1:71" s="92" customFormat="1">
      <c r="A635" s="178"/>
      <c r="B635" s="14" t="s">
        <v>701</v>
      </c>
      <c r="C635" s="3"/>
      <c r="D635" s="3"/>
      <c r="E635" s="3"/>
      <c r="F635" s="3"/>
      <c r="G635" s="3"/>
      <c r="H635" s="214"/>
      <c r="I635" s="214"/>
      <c r="J635" s="51"/>
      <c r="K635" s="24"/>
      <c r="L635" s="86"/>
      <c r="M635" s="86"/>
      <c r="N635" s="86"/>
      <c r="O635" s="86"/>
      <c r="P635" s="86"/>
      <c r="Q635" s="86"/>
    </row>
    <row r="636" spans="1:71">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c r="A637" s="178"/>
      <c r="B637" s="14"/>
      <c r="C637" s="3"/>
      <c r="D637" s="3"/>
      <c r="E637" s="3"/>
      <c r="F637" s="3"/>
      <c r="G637" s="3"/>
      <c r="H637" s="214"/>
      <c r="I637" s="214"/>
      <c r="J637" s="63" t="s">
        <v>78</v>
      </c>
      <c r="K637" s="136"/>
      <c r="L637" s="245" t="str">
        <f t="shared" ref="L637:AQ637" si="111">IF(ISBLANK(L$388),"",L$388)</f>
        <v>K4病棟</v>
      </c>
      <c r="M637" s="249" t="str">
        <f t="shared" si="111"/>
        <v>K5病棟</v>
      </c>
      <c r="N637" s="247" t="str">
        <f t="shared" si="111"/>
        <v>S4病棟</v>
      </c>
      <c r="O637" s="247" t="str">
        <f t="shared" si="111"/>
        <v>S5病棟</v>
      </c>
      <c r="P637" s="247" t="str">
        <f t="shared" si="111"/>
        <v>地域包括ケア病棟</v>
      </c>
      <c r="Q637" s="247" t="str">
        <f t="shared" si="111"/>
        <v/>
      </c>
      <c r="R637" s="247" t="str">
        <f t="shared" si="111"/>
        <v/>
      </c>
      <c r="S637" s="247" t="str">
        <f t="shared" si="111"/>
        <v/>
      </c>
      <c r="T637" s="247" t="str">
        <f t="shared" si="111"/>
        <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c r="A638" s="178"/>
      <c r="B638" s="1"/>
      <c r="C638" s="52"/>
      <c r="D638" s="3"/>
      <c r="E638" s="3"/>
      <c r="F638" s="3"/>
      <c r="G638" s="3"/>
      <c r="H638" s="214"/>
      <c r="I638" s="56" t="s">
        <v>79</v>
      </c>
      <c r="J638" s="57"/>
      <c r="K638" s="137"/>
      <c r="L638" s="59" t="str">
        <f t="shared" ref="L638:AQ638" si="113">IF(ISBLANK(L$389),"",L$389)</f>
        <v>慢性期</v>
      </c>
      <c r="M638" s="250" t="str">
        <f t="shared" si="113"/>
        <v>慢性期</v>
      </c>
      <c r="N638" s="59" t="str">
        <f t="shared" si="113"/>
        <v>急性期</v>
      </c>
      <c r="O638" s="59" t="str">
        <f t="shared" si="113"/>
        <v>急性期</v>
      </c>
      <c r="P638" s="59" t="str">
        <f t="shared" si="113"/>
        <v>回復期</v>
      </c>
      <c r="Q638" s="59" t="str">
        <f t="shared" si="113"/>
        <v/>
      </c>
      <c r="R638" s="59" t="str">
        <f t="shared" si="113"/>
        <v/>
      </c>
      <c r="S638" s="59" t="str">
        <f t="shared" si="113"/>
        <v/>
      </c>
      <c r="T638" s="59" t="str">
        <f t="shared" si="113"/>
        <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69.95" customHeight="1">
      <c r="A639" s="186" t="s">
        <v>702</v>
      </c>
      <c r="B639" s="92"/>
      <c r="C639" s="281" t="s">
        <v>703</v>
      </c>
      <c r="D639" s="282"/>
      <c r="E639" s="282"/>
      <c r="F639" s="282"/>
      <c r="G639" s="282"/>
      <c r="H639" s="283"/>
      <c r="I639" s="98" t="s">
        <v>704</v>
      </c>
      <c r="J639" s="93" t="str">
        <f>IF(SUM(L639:BS639)=0,IF(COUNTIF(L639:BS639,"未確認")&gt;0,"未確認",IF(COUNTIF(L639:BS639,"~*")&gt;0,"*",SUM(L639:BS639))),SUM(L639:BS639))</f>
        <v>*</v>
      </c>
      <c r="K639" s="152" t="str">
        <f t="shared" ref="K639:K646" si="115">IF(OR(COUNTIF(L639:BS639,"未確認")&gt;0,COUNTIF(L639:BS639,"*")&gt;0),"※","")</f>
        <v>※</v>
      </c>
      <c r="L639" s="94" t="s">
        <v>372</v>
      </c>
      <c r="M639" s="259" t="s">
        <v>372</v>
      </c>
      <c r="N639" s="259" t="s">
        <v>372</v>
      </c>
      <c r="O639" s="259" t="s">
        <v>372</v>
      </c>
      <c r="P639" s="259" t="s">
        <v>372</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c r="A640" s="186" t="s">
        <v>705</v>
      </c>
      <c r="B640" s="96"/>
      <c r="C640" s="281" t="s">
        <v>706</v>
      </c>
      <c r="D640" s="282"/>
      <c r="E640" s="282"/>
      <c r="F640" s="282"/>
      <c r="G640" s="282"/>
      <c r="H640" s="283"/>
      <c r="I640" s="98" t="s">
        <v>707</v>
      </c>
      <c r="J640" s="93">
        <f t="shared" ref="J640:J646" si="116">IF(SUM(L640:BS640)=0,IF(COUNTIF(L640:BS640,"未確認")&gt;0,"未確認",IF(COUNTIF(L640:BS640,"~*")&gt;0,"*",SUM(L640:BS640))),SUM(L640:BS640))</f>
        <v>1263</v>
      </c>
      <c r="K640" s="152" t="str">
        <f t="shared" si="115"/>
        <v>※</v>
      </c>
      <c r="L640" s="94" t="s">
        <v>372</v>
      </c>
      <c r="M640" s="259" t="s">
        <v>372</v>
      </c>
      <c r="N640" s="259">
        <v>600</v>
      </c>
      <c r="O640" s="259">
        <v>663</v>
      </c>
      <c r="P640" s="259" t="s">
        <v>372</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
      <c r="A641" s="186" t="s">
        <v>708</v>
      </c>
      <c r="B641" s="96"/>
      <c r="C641" s="281" t="s">
        <v>709</v>
      </c>
      <c r="D641" s="282"/>
      <c r="E641" s="282"/>
      <c r="F641" s="282"/>
      <c r="G641" s="282"/>
      <c r="H641" s="283"/>
      <c r="I641" s="98" t="s">
        <v>710</v>
      </c>
      <c r="J641" s="93">
        <f t="shared" si="116"/>
        <v>574</v>
      </c>
      <c r="K641" s="152" t="str">
        <f t="shared" si="115"/>
        <v>※</v>
      </c>
      <c r="L641" s="94" t="s">
        <v>372</v>
      </c>
      <c r="M641" s="259" t="s">
        <v>372</v>
      </c>
      <c r="N641" s="259">
        <v>326</v>
      </c>
      <c r="O641" s="259">
        <v>248</v>
      </c>
      <c r="P641" s="259" t="s">
        <v>372</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711</v>
      </c>
      <c r="B642" s="96"/>
      <c r="C642" s="284" t="s">
        <v>712</v>
      </c>
      <c r="D642" s="285"/>
      <c r="E642" s="285"/>
      <c r="F642" s="285"/>
      <c r="G642" s="285"/>
      <c r="H642" s="286"/>
      <c r="I642" s="98" t="s">
        <v>713</v>
      </c>
      <c r="J642" s="93" t="str">
        <f t="shared" si="116"/>
        <v>*</v>
      </c>
      <c r="K642" s="152" t="str">
        <f t="shared" si="115"/>
        <v>※</v>
      </c>
      <c r="L642" s="94">
        <v>0</v>
      </c>
      <c r="M642" s="259">
        <v>0</v>
      </c>
      <c r="N642" s="259" t="s">
        <v>372</v>
      </c>
      <c r="O642" s="259">
        <v>0</v>
      </c>
      <c r="P642" s="259">
        <v>0</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c r="A643" s="186" t="s">
        <v>714</v>
      </c>
      <c r="B643" s="96"/>
      <c r="C643" s="281" t="s">
        <v>715</v>
      </c>
      <c r="D643" s="282"/>
      <c r="E643" s="282"/>
      <c r="F643" s="282"/>
      <c r="G643" s="282"/>
      <c r="H643" s="283"/>
      <c r="I643" s="98" t="s">
        <v>716</v>
      </c>
      <c r="J643" s="93">
        <f t="shared" si="116"/>
        <v>198</v>
      </c>
      <c r="K643" s="152" t="str">
        <f t="shared" si="115"/>
        <v>※</v>
      </c>
      <c r="L643" s="94" t="s">
        <v>372</v>
      </c>
      <c r="M643" s="259" t="s">
        <v>372</v>
      </c>
      <c r="N643" s="259">
        <v>198</v>
      </c>
      <c r="O643" s="259" t="s">
        <v>372</v>
      </c>
      <c r="P643" s="259">
        <v>0</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69.95" customHeight="1">
      <c r="A644" s="186" t="s">
        <v>717</v>
      </c>
      <c r="B644" s="96"/>
      <c r="C644" s="281" t="s">
        <v>718</v>
      </c>
      <c r="D644" s="282"/>
      <c r="E644" s="282"/>
      <c r="F644" s="282"/>
      <c r="G644" s="282"/>
      <c r="H644" s="283"/>
      <c r="I644" s="98" t="s">
        <v>719</v>
      </c>
      <c r="J644" s="93" t="str">
        <f t="shared" si="116"/>
        <v>*</v>
      </c>
      <c r="K644" s="152" t="str">
        <f t="shared" si="115"/>
        <v>※</v>
      </c>
      <c r="L644" s="94" t="s">
        <v>372</v>
      </c>
      <c r="M644" s="259" t="s">
        <v>372</v>
      </c>
      <c r="N644" s="259" t="s">
        <v>372</v>
      </c>
      <c r="O644" s="259" t="s">
        <v>372</v>
      </c>
      <c r="P644" s="259" t="s">
        <v>372</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c r="A645" s="186" t="s">
        <v>720</v>
      </c>
      <c r="B645" s="96"/>
      <c r="C645" s="281" t="s">
        <v>721</v>
      </c>
      <c r="D645" s="282"/>
      <c r="E645" s="282"/>
      <c r="F645" s="282"/>
      <c r="G645" s="282"/>
      <c r="H645" s="283"/>
      <c r="I645" s="98" t="s">
        <v>722</v>
      </c>
      <c r="J645" s="93" t="str">
        <f t="shared" si="116"/>
        <v>*</v>
      </c>
      <c r="K645" s="152" t="str">
        <f t="shared" si="115"/>
        <v>※</v>
      </c>
      <c r="L645" s="94" t="s">
        <v>372</v>
      </c>
      <c r="M645" s="259" t="s">
        <v>372</v>
      </c>
      <c r="N645" s="259" t="s">
        <v>372</v>
      </c>
      <c r="O645" s="259" t="s">
        <v>372</v>
      </c>
      <c r="P645" s="259" t="s">
        <v>372</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c r="A646" s="186" t="s">
        <v>723</v>
      </c>
      <c r="B646" s="96"/>
      <c r="C646" s="284" t="s">
        <v>724</v>
      </c>
      <c r="D646" s="285"/>
      <c r="E646" s="285"/>
      <c r="F646" s="285"/>
      <c r="G646" s="285"/>
      <c r="H646" s="286"/>
      <c r="I646" s="98" t="s">
        <v>725</v>
      </c>
      <c r="J646" s="93" t="str">
        <f t="shared" si="116"/>
        <v>*</v>
      </c>
      <c r="K646" s="152" t="str">
        <f t="shared" si="115"/>
        <v>※</v>
      </c>
      <c r="L646" s="94" t="s">
        <v>372</v>
      </c>
      <c r="M646" s="259" t="s">
        <v>372</v>
      </c>
      <c r="N646" s="259">
        <v>0</v>
      </c>
      <c r="O646" s="259" t="s">
        <v>372</v>
      </c>
      <c r="P646" s="259">
        <v>0</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c r="A647" s="178"/>
      <c r="B647" s="14"/>
      <c r="C647" s="14"/>
      <c r="D647" s="14"/>
      <c r="E647" s="14"/>
      <c r="F647" s="14"/>
      <c r="G647" s="14"/>
      <c r="H647" s="10"/>
      <c r="I647" s="10"/>
      <c r="J647" s="71"/>
      <c r="K647" s="72"/>
      <c r="L647" s="73"/>
      <c r="M647" s="73"/>
      <c r="N647" s="73"/>
      <c r="O647" s="73"/>
      <c r="P647" s="73"/>
      <c r="Q647" s="73"/>
    </row>
    <row r="648" spans="1:71" s="67" customFormat="1">
      <c r="A648" s="178"/>
      <c r="B648" s="68"/>
      <c r="C648" s="52"/>
      <c r="D648" s="52"/>
      <c r="E648" s="52"/>
      <c r="F648" s="52"/>
      <c r="G648" s="52"/>
      <c r="H648" s="75"/>
      <c r="I648" s="75"/>
      <c r="J648" s="71"/>
      <c r="K648" s="72"/>
      <c r="L648" s="73"/>
      <c r="M648" s="73"/>
      <c r="N648" s="73"/>
      <c r="O648" s="73"/>
      <c r="P648" s="73"/>
      <c r="Q648" s="73"/>
    </row>
    <row r="649" spans="1:71" s="92" customFormat="1">
      <c r="A649" s="178"/>
      <c r="B649" s="96"/>
      <c r="C649" s="3"/>
      <c r="D649" s="3"/>
      <c r="E649" s="3"/>
      <c r="F649" s="3"/>
      <c r="G649" s="3"/>
      <c r="H649" s="214"/>
      <c r="I649" s="214"/>
      <c r="J649" s="51"/>
      <c r="K649" s="24"/>
      <c r="L649" s="86"/>
      <c r="M649" s="86"/>
      <c r="N649" s="86"/>
      <c r="O649" s="86"/>
      <c r="P649" s="86"/>
      <c r="Q649" s="86"/>
    </row>
    <row r="650" spans="1:71" s="92" customFormat="1">
      <c r="A650" s="178"/>
      <c r="B650" s="14" t="s">
        <v>726</v>
      </c>
      <c r="C650" s="3"/>
      <c r="D650" s="3"/>
      <c r="E650" s="3"/>
      <c r="F650" s="3"/>
      <c r="G650" s="3"/>
      <c r="H650" s="214"/>
      <c r="I650" s="214"/>
      <c r="J650" s="51"/>
      <c r="K650" s="24"/>
      <c r="L650" s="86"/>
      <c r="M650" s="86"/>
      <c r="N650" s="86"/>
      <c r="O650" s="86"/>
      <c r="P650" s="86"/>
      <c r="Q650" s="86"/>
    </row>
    <row r="651" spans="1:71">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c r="A652" s="178"/>
      <c r="B652" s="14"/>
      <c r="C652" s="3"/>
      <c r="D652" s="3"/>
      <c r="E652" s="3"/>
      <c r="F652" s="3"/>
      <c r="G652" s="3"/>
      <c r="H652" s="214"/>
      <c r="I652" s="214"/>
      <c r="J652" s="63" t="s">
        <v>78</v>
      </c>
      <c r="K652" s="136"/>
      <c r="L652" s="245" t="str">
        <f t="shared" ref="L652:AQ652" si="117">IF(ISBLANK(L$388),"",L$388)</f>
        <v>K4病棟</v>
      </c>
      <c r="M652" s="249" t="str">
        <f t="shared" si="117"/>
        <v>K5病棟</v>
      </c>
      <c r="N652" s="247" t="str">
        <f t="shared" si="117"/>
        <v>S4病棟</v>
      </c>
      <c r="O652" s="247" t="str">
        <f t="shared" si="117"/>
        <v>S5病棟</v>
      </c>
      <c r="P652" s="247" t="str">
        <f t="shared" si="117"/>
        <v>地域包括ケア病棟</v>
      </c>
      <c r="Q652" s="247" t="str">
        <f t="shared" si="117"/>
        <v/>
      </c>
      <c r="R652" s="247" t="str">
        <f t="shared" si="117"/>
        <v/>
      </c>
      <c r="S652" s="247" t="str">
        <f t="shared" si="117"/>
        <v/>
      </c>
      <c r="T652" s="247" t="str">
        <f t="shared" si="117"/>
        <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c r="A653" s="178"/>
      <c r="B653" s="1"/>
      <c r="C653" s="52"/>
      <c r="D653" s="3"/>
      <c r="E653" s="3"/>
      <c r="F653" s="3"/>
      <c r="G653" s="3"/>
      <c r="H653" s="214"/>
      <c r="I653" s="56" t="s">
        <v>79</v>
      </c>
      <c r="J653" s="57"/>
      <c r="K653" s="137"/>
      <c r="L653" s="59" t="str">
        <f t="shared" ref="L653:AQ653" si="119">IF(ISBLANK(L$389),"",L$389)</f>
        <v>慢性期</v>
      </c>
      <c r="M653" s="250" t="str">
        <f t="shared" si="119"/>
        <v>慢性期</v>
      </c>
      <c r="N653" s="59" t="str">
        <f t="shared" si="119"/>
        <v>急性期</v>
      </c>
      <c r="O653" s="59" t="str">
        <f t="shared" si="119"/>
        <v>急性期</v>
      </c>
      <c r="P653" s="59" t="str">
        <f t="shared" si="119"/>
        <v>回復期</v>
      </c>
      <c r="Q653" s="59" t="str">
        <f t="shared" si="119"/>
        <v/>
      </c>
      <c r="R653" s="59" t="str">
        <f t="shared" si="119"/>
        <v/>
      </c>
      <c r="S653" s="59" t="str">
        <f t="shared" si="119"/>
        <v/>
      </c>
      <c r="T653" s="59" t="str">
        <f t="shared" si="119"/>
        <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c r="A654" s="186" t="s">
        <v>727</v>
      </c>
      <c r="B654" s="92"/>
      <c r="C654" s="294" t="s">
        <v>728</v>
      </c>
      <c r="D654" s="295"/>
      <c r="E654" s="295"/>
      <c r="F654" s="295"/>
      <c r="G654" s="295"/>
      <c r="H654" s="296"/>
      <c r="I654" s="98" t="s">
        <v>729</v>
      </c>
      <c r="J654" s="93">
        <f>IF(SUM(L654:BS654)=0,IF(COUNTIF(L654:BS654,"未確認")&gt;0,"未確認",IF(COUNTIF(L654:BS654,"~*")&gt;0,"*",SUM(L654:BS654))),SUM(L654:BS654))</f>
        <v>2381</v>
      </c>
      <c r="K654" s="152" t="str">
        <f t="shared" ref="K654:K668" si="121">IF(OR(COUNTIF(L654:BS654,"未確認")&gt;0,COUNTIF(L654:BS654,"*")&gt;0),"※","")</f>
        <v>※</v>
      </c>
      <c r="L654" s="94">
        <v>507</v>
      </c>
      <c r="M654" s="259">
        <v>499</v>
      </c>
      <c r="N654" s="259">
        <v>666</v>
      </c>
      <c r="O654" s="259">
        <v>709</v>
      </c>
      <c r="P654" s="259" t="s">
        <v>372</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69.95" customHeight="1">
      <c r="A655" s="186" t="s">
        <v>730</v>
      </c>
      <c r="B655" s="68"/>
      <c r="C655" s="139"/>
      <c r="D655" s="163"/>
      <c r="E655" s="281" t="s">
        <v>731</v>
      </c>
      <c r="F655" s="282"/>
      <c r="G655" s="282"/>
      <c r="H655" s="283"/>
      <c r="I655" s="98" t="s">
        <v>732</v>
      </c>
      <c r="J655" s="93" t="str">
        <f t="shared" ref="J655:J668" si="122">IF(SUM(L655:BS655)=0,IF(COUNTIF(L655:BS655,"未確認")&gt;0,"未確認",IF(COUNTIF(L655:BS655,"~*")&gt;0,"*",SUM(L655:BS655))),SUM(L655:BS655))</f>
        <v>*</v>
      </c>
      <c r="K655" s="152" t="str">
        <f t="shared" si="121"/>
        <v>※</v>
      </c>
      <c r="L655" s="94" t="s">
        <v>372</v>
      </c>
      <c r="M655" s="259">
        <v>0</v>
      </c>
      <c r="N655" s="259">
        <v>0</v>
      </c>
      <c r="O655" s="259" t="s">
        <v>372</v>
      </c>
      <c r="P655" s="259" t="s">
        <v>372</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69.95" customHeight="1">
      <c r="A656" s="186" t="s">
        <v>733</v>
      </c>
      <c r="B656" s="68"/>
      <c r="C656" s="139"/>
      <c r="D656" s="163"/>
      <c r="E656" s="281" t="s">
        <v>734</v>
      </c>
      <c r="F656" s="282"/>
      <c r="G656" s="282"/>
      <c r="H656" s="283"/>
      <c r="I656" s="98" t="s">
        <v>735</v>
      </c>
      <c r="J656" s="93" t="str">
        <f t="shared" si="122"/>
        <v>*</v>
      </c>
      <c r="K656" s="152" t="str">
        <f t="shared" si="121"/>
        <v>※</v>
      </c>
      <c r="L656" s="94" t="s">
        <v>372</v>
      </c>
      <c r="M656" s="259" t="s">
        <v>372</v>
      </c>
      <c r="N656" s="259" t="s">
        <v>372</v>
      </c>
      <c r="O656" s="259" t="s">
        <v>372</v>
      </c>
      <c r="P656" s="259" t="s">
        <v>372</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69.95" customHeight="1">
      <c r="A657" s="186" t="s">
        <v>736</v>
      </c>
      <c r="B657" s="68"/>
      <c r="C657" s="221"/>
      <c r="D657" s="222"/>
      <c r="E657" s="281" t="s">
        <v>737</v>
      </c>
      <c r="F657" s="282"/>
      <c r="G657" s="282"/>
      <c r="H657" s="283"/>
      <c r="I657" s="98" t="s">
        <v>738</v>
      </c>
      <c r="J657" s="93">
        <f t="shared" si="122"/>
        <v>1183</v>
      </c>
      <c r="K657" s="152" t="str">
        <f t="shared" si="121"/>
        <v>※</v>
      </c>
      <c r="L657" s="94">
        <v>284</v>
      </c>
      <c r="M657" s="259">
        <v>348</v>
      </c>
      <c r="N657" s="259" t="s">
        <v>372</v>
      </c>
      <c r="O657" s="259">
        <v>551</v>
      </c>
      <c r="P657" s="259" t="s">
        <v>372</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c r="A658" s="186" t="s">
        <v>739</v>
      </c>
      <c r="B658" s="68"/>
      <c r="C658" s="221"/>
      <c r="D658" s="222"/>
      <c r="E658" s="281" t="s">
        <v>740</v>
      </c>
      <c r="F658" s="282"/>
      <c r="G658" s="282"/>
      <c r="H658" s="283"/>
      <c r="I658" s="98" t="s">
        <v>741</v>
      </c>
      <c r="J658" s="93">
        <f t="shared" si="122"/>
        <v>353</v>
      </c>
      <c r="K658" s="152" t="str">
        <f t="shared" si="121"/>
        <v>※</v>
      </c>
      <c r="L658" s="94" t="s">
        <v>372</v>
      </c>
      <c r="M658" s="259" t="s">
        <v>372</v>
      </c>
      <c r="N658" s="259">
        <v>353</v>
      </c>
      <c r="O658" s="259" t="s">
        <v>372</v>
      </c>
      <c r="P658" s="259" t="s">
        <v>372</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69.95" customHeight="1">
      <c r="A659" s="186" t="s">
        <v>742</v>
      </c>
      <c r="B659" s="68"/>
      <c r="C659" s="139"/>
      <c r="D659" s="163"/>
      <c r="E659" s="281" t="s">
        <v>743</v>
      </c>
      <c r="F659" s="282"/>
      <c r="G659" s="282"/>
      <c r="H659" s="283"/>
      <c r="I659" s="98" t="s">
        <v>744</v>
      </c>
      <c r="J659" s="93" t="str">
        <f t="shared" si="122"/>
        <v>*</v>
      </c>
      <c r="K659" s="152" t="str">
        <f t="shared" si="121"/>
        <v>※</v>
      </c>
      <c r="L659" s="94">
        <v>0</v>
      </c>
      <c r="M659" s="259" t="s">
        <v>372</v>
      </c>
      <c r="N659" s="259" t="s">
        <v>372</v>
      </c>
      <c r="O659" s="259">
        <v>0</v>
      </c>
      <c r="P659" s="259">
        <v>0</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c r="A660" s="186" t="s">
        <v>745</v>
      </c>
      <c r="B660" s="68"/>
      <c r="C660" s="139"/>
      <c r="D660" s="163"/>
      <c r="E660" s="281" t="s">
        <v>746</v>
      </c>
      <c r="F660" s="282"/>
      <c r="G660" s="282"/>
      <c r="H660" s="283"/>
      <c r="I660" s="98" t="s">
        <v>747</v>
      </c>
      <c r="J660" s="93">
        <f t="shared" si="122"/>
        <v>0</v>
      </c>
      <c r="K660" s="152" t="str">
        <f t="shared" si="121"/>
        <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69.95" customHeight="1">
      <c r="A661" s="186" t="s">
        <v>748</v>
      </c>
      <c r="B661" s="68"/>
      <c r="C661" s="139"/>
      <c r="D661" s="163"/>
      <c r="E661" s="281" t="s">
        <v>749</v>
      </c>
      <c r="F661" s="282"/>
      <c r="G661" s="282"/>
      <c r="H661" s="283"/>
      <c r="I661" s="98" t="s">
        <v>750</v>
      </c>
      <c r="J661" s="93" t="str">
        <f t="shared" si="122"/>
        <v>*</v>
      </c>
      <c r="K661" s="152" t="str">
        <f t="shared" si="121"/>
        <v>※</v>
      </c>
      <c r="L661" s="94">
        <v>0</v>
      </c>
      <c r="M661" s="259" t="s">
        <v>372</v>
      </c>
      <c r="N661" s="259" t="s">
        <v>372</v>
      </c>
      <c r="O661" s="259" t="s">
        <v>372</v>
      </c>
      <c r="P661" s="259" t="s">
        <v>372</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69.95" customHeight="1">
      <c r="A662" s="186" t="s">
        <v>751</v>
      </c>
      <c r="B662" s="68"/>
      <c r="C662" s="141"/>
      <c r="D662" s="164"/>
      <c r="E662" s="281" t="s">
        <v>752</v>
      </c>
      <c r="F662" s="282"/>
      <c r="G662" s="282"/>
      <c r="H662" s="283"/>
      <c r="I662" s="98" t="s">
        <v>753</v>
      </c>
      <c r="J662" s="93">
        <f t="shared" si="122"/>
        <v>0</v>
      </c>
      <c r="K662" s="152" t="str">
        <f t="shared" si="121"/>
        <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69.95" customHeight="1">
      <c r="A663" s="186" t="s">
        <v>754</v>
      </c>
      <c r="B663" s="68"/>
      <c r="C663" s="281" t="s">
        <v>755</v>
      </c>
      <c r="D663" s="282"/>
      <c r="E663" s="282"/>
      <c r="F663" s="282"/>
      <c r="G663" s="282"/>
      <c r="H663" s="283"/>
      <c r="I663" s="98" t="s">
        <v>756</v>
      </c>
      <c r="J663" s="93">
        <f t="shared" si="122"/>
        <v>1193</v>
      </c>
      <c r="K663" s="152" t="str">
        <f t="shared" si="121"/>
        <v>※</v>
      </c>
      <c r="L663" s="94" t="s">
        <v>372</v>
      </c>
      <c r="M663" s="259" t="s">
        <v>372</v>
      </c>
      <c r="N663" s="259">
        <v>520</v>
      </c>
      <c r="O663" s="259">
        <v>673</v>
      </c>
      <c r="P663" s="259" t="s">
        <v>372</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c r="A664" s="186" t="s">
        <v>757</v>
      </c>
      <c r="B664" s="68"/>
      <c r="C664" s="284" t="s">
        <v>758</v>
      </c>
      <c r="D664" s="285"/>
      <c r="E664" s="285"/>
      <c r="F664" s="285"/>
      <c r="G664" s="285"/>
      <c r="H664" s="286"/>
      <c r="I664" s="103" t="s">
        <v>759</v>
      </c>
      <c r="J664" s="93">
        <f t="shared" si="122"/>
        <v>0</v>
      </c>
      <c r="K664" s="152" t="str">
        <f t="shared" si="121"/>
        <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69.95" customHeight="1">
      <c r="A665" s="186" t="s">
        <v>760</v>
      </c>
      <c r="B665" s="68"/>
      <c r="C665" s="281" t="s">
        <v>761</v>
      </c>
      <c r="D665" s="282"/>
      <c r="E665" s="282"/>
      <c r="F665" s="282"/>
      <c r="G665" s="282"/>
      <c r="H665" s="283"/>
      <c r="I665" s="98" t="s">
        <v>762</v>
      </c>
      <c r="J665" s="93">
        <f t="shared" si="122"/>
        <v>1106</v>
      </c>
      <c r="K665" s="152" t="str">
        <f t="shared" si="121"/>
        <v>※</v>
      </c>
      <c r="L665" s="94" t="s">
        <v>372</v>
      </c>
      <c r="M665" s="259" t="s">
        <v>372</v>
      </c>
      <c r="N665" s="259">
        <v>486</v>
      </c>
      <c r="O665" s="259">
        <v>620</v>
      </c>
      <c r="P665" s="259" t="s">
        <v>372</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c r="A666" s="186" t="s">
        <v>763</v>
      </c>
      <c r="B666" s="68"/>
      <c r="C666" s="281" t="s">
        <v>764</v>
      </c>
      <c r="D666" s="282"/>
      <c r="E666" s="282"/>
      <c r="F666" s="282"/>
      <c r="G666" s="282"/>
      <c r="H666" s="283"/>
      <c r="I666" s="98" t="s">
        <v>765</v>
      </c>
      <c r="J666" s="93">
        <f t="shared" si="122"/>
        <v>0</v>
      </c>
      <c r="K666" s="152" t="str">
        <f t="shared" si="121"/>
        <v/>
      </c>
      <c r="L666" s="94">
        <v>0</v>
      </c>
      <c r="M666" s="259">
        <v>0</v>
      </c>
      <c r="N666" s="259">
        <v>0</v>
      </c>
      <c r="O666" s="259">
        <v>0</v>
      </c>
      <c r="P666" s="259">
        <v>0</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69.95" customHeight="1">
      <c r="A667" s="186" t="s">
        <v>766</v>
      </c>
      <c r="B667" s="68"/>
      <c r="C667" s="284" t="s">
        <v>767</v>
      </c>
      <c r="D667" s="285"/>
      <c r="E667" s="285"/>
      <c r="F667" s="285"/>
      <c r="G667" s="285"/>
      <c r="H667" s="286"/>
      <c r="I667" s="98" t="s">
        <v>768</v>
      </c>
      <c r="J667" s="93">
        <f t="shared" si="122"/>
        <v>0</v>
      </c>
      <c r="K667" s="152" t="str">
        <f t="shared" si="121"/>
        <v/>
      </c>
      <c r="L667" s="94">
        <v>0</v>
      </c>
      <c r="M667" s="259">
        <v>0</v>
      </c>
      <c r="N667" s="259">
        <v>0</v>
      </c>
      <c r="O667" s="259">
        <v>0</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c r="A668" s="186" t="s">
        <v>769</v>
      </c>
      <c r="B668" s="68"/>
      <c r="C668" s="281" t="s">
        <v>770</v>
      </c>
      <c r="D668" s="282"/>
      <c r="E668" s="282"/>
      <c r="F668" s="282"/>
      <c r="G668" s="282"/>
      <c r="H668" s="283"/>
      <c r="I668" s="98" t="s">
        <v>771</v>
      </c>
      <c r="J668" s="93">
        <f t="shared" si="122"/>
        <v>0</v>
      </c>
      <c r="K668" s="152" t="str">
        <f t="shared" si="121"/>
        <v/>
      </c>
      <c r="L668" s="94">
        <v>0</v>
      </c>
      <c r="M668" s="259">
        <v>0</v>
      </c>
      <c r="N668" s="259">
        <v>0</v>
      </c>
      <c r="O668" s="259">
        <v>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c r="A669" s="178"/>
      <c r="B669" s="14"/>
      <c r="C669" s="14"/>
      <c r="D669" s="14"/>
      <c r="E669" s="14"/>
      <c r="F669" s="14"/>
      <c r="G669" s="14"/>
      <c r="H669" s="10"/>
      <c r="I669" s="10"/>
      <c r="J669" s="71"/>
      <c r="K669" s="72"/>
      <c r="L669" s="73"/>
      <c r="M669" s="73"/>
      <c r="N669" s="73"/>
      <c r="O669" s="73"/>
      <c r="P669" s="73"/>
      <c r="Q669" s="73"/>
    </row>
    <row r="670" spans="1:71" s="67" customFormat="1">
      <c r="A670" s="178"/>
      <c r="B670" s="68"/>
      <c r="C670" s="52"/>
      <c r="D670" s="52"/>
      <c r="E670" s="52"/>
      <c r="F670" s="52"/>
      <c r="G670" s="52"/>
      <c r="H670" s="75"/>
      <c r="I670" s="75"/>
      <c r="J670" s="71"/>
      <c r="K670" s="72"/>
      <c r="L670" s="73"/>
      <c r="M670" s="73"/>
      <c r="N670" s="73"/>
      <c r="O670" s="73"/>
      <c r="P670" s="73"/>
      <c r="Q670" s="73"/>
    </row>
    <row r="671" spans="1:71" s="92" customFormat="1">
      <c r="A671" s="178"/>
      <c r="B671" s="96"/>
      <c r="C671" s="3"/>
      <c r="D671" s="3"/>
      <c r="E671" s="3"/>
      <c r="F671" s="3"/>
      <c r="G671" s="3"/>
      <c r="H671" s="214"/>
      <c r="I671" s="214"/>
      <c r="J671" s="51"/>
      <c r="K671" s="24"/>
      <c r="L671" s="86"/>
      <c r="M671" s="86"/>
      <c r="N671" s="86"/>
      <c r="O671" s="86"/>
      <c r="P671" s="86"/>
      <c r="Q671" s="86"/>
    </row>
    <row r="672" spans="1:71">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c r="A673" s="178"/>
      <c r="B673" s="14"/>
      <c r="C673" s="3"/>
      <c r="D673" s="3"/>
      <c r="E673" s="3"/>
      <c r="F673" s="3"/>
      <c r="G673" s="3"/>
      <c r="H673" s="214"/>
      <c r="I673" s="214"/>
      <c r="J673" s="63" t="s">
        <v>78</v>
      </c>
      <c r="K673" s="136"/>
      <c r="L673" s="245" t="str">
        <f>IF(ISBLANK(L$9),"",L$9)</f>
        <v>K4病棟</v>
      </c>
      <c r="M673" s="249" t="str">
        <f>IF(ISBLANK(M$9),"",M$9)</f>
        <v>K5病棟</v>
      </c>
      <c r="N673" s="247" t="str">
        <f t="shared" ref="N673:BS673" si="123">IF(ISBLANK(N$9),"",N$9)</f>
        <v>S4病棟</v>
      </c>
      <c r="O673" s="247" t="str">
        <f t="shared" si="123"/>
        <v>S5病棟</v>
      </c>
      <c r="P673" s="247" t="str">
        <f t="shared" si="123"/>
        <v>地域包括ケア病棟</v>
      </c>
      <c r="Q673" s="247" t="str">
        <f t="shared" si="123"/>
        <v/>
      </c>
      <c r="R673" s="247" t="str">
        <f t="shared" si="123"/>
        <v/>
      </c>
      <c r="S673" s="247" t="str">
        <f t="shared" si="123"/>
        <v/>
      </c>
      <c r="T673" s="247" t="str">
        <f t="shared" si="123"/>
        <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c r="A674" s="178"/>
      <c r="B674" s="1"/>
      <c r="C674" s="52"/>
      <c r="D674" s="3"/>
      <c r="E674" s="3"/>
      <c r="F674" s="3"/>
      <c r="G674" s="3"/>
      <c r="H674" s="214"/>
      <c r="I674" s="56" t="s">
        <v>79</v>
      </c>
      <c r="J674" s="57"/>
      <c r="K674" s="137"/>
      <c r="L674" s="59" t="str">
        <f>IF(ISBLANK(L$95),"",L$95)</f>
        <v>慢性期</v>
      </c>
      <c r="M674" s="250" t="str">
        <f>IF(ISBLANK(M$95),"",M$95)</f>
        <v>慢性期</v>
      </c>
      <c r="N674" s="59" t="str">
        <f t="shared" ref="N674:BS674" si="124">IF(ISBLANK(N$95),"",N$95)</f>
        <v>急性期</v>
      </c>
      <c r="O674" s="59" t="str">
        <f t="shared" si="124"/>
        <v>急性期</v>
      </c>
      <c r="P674" s="59" t="str">
        <f t="shared" si="124"/>
        <v>回復期</v>
      </c>
      <c r="Q674" s="59" t="str">
        <f t="shared" si="124"/>
        <v/>
      </c>
      <c r="R674" s="59" t="str">
        <f t="shared" si="124"/>
        <v/>
      </c>
      <c r="S674" s="59" t="str">
        <f t="shared" si="124"/>
        <v/>
      </c>
      <c r="T674" s="59" t="str">
        <f t="shared" si="124"/>
        <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c r="A675" s="185" t="s">
        <v>772</v>
      </c>
      <c r="B675" s="68"/>
      <c r="C675" s="284" t="s">
        <v>773</v>
      </c>
      <c r="D675" s="285"/>
      <c r="E675" s="285"/>
      <c r="F675" s="285"/>
      <c r="G675" s="285"/>
      <c r="H675" s="286"/>
      <c r="I675" s="103" t="s">
        <v>774</v>
      </c>
      <c r="J675" s="165"/>
      <c r="K675" s="166"/>
      <c r="L675" s="80" t="s">
        <v>39</v>
      </c>
      <c r="M675" s="253" t="s">
        <v>39</v>
      </c>
      <c r="N675" s="253" t="s">
        <v>39</v>
      </c>
      <c r="O675" s="253" t="s">
        <v>39</v>
      </c>
      <c r="P675" s="253" t="s">
        <v>39</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c r="A676" s="185" t="s">
        <v>775</v>
      </c>
      <c r="B676" s="68"/>
      <c r="C676" s="284" t="s">
        <v>776</v>
      </c>
      <c r="D676" s="285"/>
      <c r="E676" s="285"/>
      <c r="F676" s="285"/>
      <c r="G676" s="285"/>
      <c r="H676" s="286"/>
      <c r="I676" s="103" t="s">
        <v>777</v>
      </c>
      <c r="J676" s="165"/>
      <c r="K676" s="166"/>
      <c r="L676" s="167">
        <v>0</v>
      </c>
      <c r="M676" s="253">
        <v>0</v>
      </c>
      <c r="N676" s="253">
        <v>0</v>
      </c>
      <c r="O676" s="253">
        <v>0</v>
      </c>
      <c r="P676" s="253">
        <v>0</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c r="A677" s="185" t="s">
        <v>778</v>
      </c>
      <c r="B677" s="68"/>
      <c r="C677" s="284" t="s">
        <v>779</v>
      </c>
      <c r="D677" s="285"/>
      <c r="E677" s="285"/>
      <c r="F677" s="285"/>
      <c r="G677" s="285"/>
      <c r="H677" s="286"/>
      <c r="I677" s="103" t="s">
        <v>780</v>
      </c>
      <c r="J677" s="165"/>
      <c r="K677" s="166"/>
      <c r="L677" s="224">
        <v>0</v>
      </c>
      <c r="M677" s="253">
        <v>0</v>
      </c>
      <c r="N677" s="253">
        <v>0</v>
      </c>
      <c r="O677" s="253">
        <v>0</v>
      </c>
      <c r="P677" s="253">
        <v>0</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c r="A678" s="185" t="s">
        <v>781</v>
      </c>
      <c r="B678" s="68"/>
      <c r="C678" s="287" t="s">
        <v>782</v>
      </c>
      <c r="D678" s="288"/>
      <c r="E678" s="288"/>
      <c r="F678" s="288"/>
      <c r="G678" s="288"/>
      <c r="H678" s="289"/>
      <c r="I678" s="275" t="s">
        <v>783</v>
      </c>
      <c r="J678" s="165"/>
      <c r="K678" s="166"/>
      <c r="L678" s="225">
        <v>56</v>
      </c>
      <c r="M678" s="253">
        <v>38</v>
      </c>
      <c r="N678" s="253">
        <v>1208</v>
      </c>
      <c r="O678" s="253">
        <v>862</v>
      </c>
      <c r="P678" s="253">
        <v>622</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c r="A679" s="185" t="s">
        <v>784</v>
      </c>
      <c r="B679" s="68"/>
      <c r="C679" s="168"/>
      <c r="D679" s="169"/>
      <c r="E679" s="287" t="s">
        <v>785</v>
      </c>
      <c r="F679" s="288"/>
      <c r="G679" s="288"/>
      <c r="H679" s="289"/>
      <c r="I679" s="276"/>
      <c r="J679" s="165"/>
      <c r="K679" s="166"/>
      <c r="L679" s="225">
        <v>0</v>
      </c>
      <c r="M679" s="253">
        <v>0</v>
      </c>
      <c r="N679" s="253">
        <v>0</v>
      </c>
      <c r="O679" s="253">
        <v>0</v>
      </c>
      <c r="P679" s="253">
        <v>0</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c r="A680" s="185"/>
      <c r="B680" s="68"/>
      <c r="C680" s="168"/>
      <c r="D680" s="169"/>
      <c r="E680" s="262"/>
      <c r="F680" s="263"/>
      <c r="G680" s="293" t="s">
        <v>786</v>
      </c>
      <c r="H680" s="293"/>
      <c r="I680" s="276"/>
      <c r="J680" s="165"/>
      <c r="K680" s="166"/>
      <c r="L680" s="225">
        <v>0</v>
      </c>
      <c r="M680" s="253">
        <v>0</v>
      </c>
      <c r="N680" s="253">
        <v>0</v>
      </c>
      <c r="O680" s="253">
        <v>0</v>
      </c>
      <c r="P680" s="253">
        <v>0</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c r="B681" s="68"/>
      <c r="C681" s="168"/>
      <c r="D681" s="169"/>
      <c r="E681" s="262"/>
      <c r="F681" s="263"/>
      <c r="G681" s="293" t="s">
        <v>787</v>
      </c>
      <c r="H681" s="293"/>
      <c r="I681" s="276"/>
      <c r="J681" s="165"/>
      <c r="K681" s="166"/>
      <c r="L681" s="225">
        <v>0</v>
      </c>
      <c r="M681" s="253">
        <v>0</v>
      </c>
      <c r="N681" s="253">
        <v>0</v>
      </c>
      <c r="O681" s="253">
        <v>0</v>
      </c>
      <c r="P681" s="253">
        <v>0</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7" customHeight="1">
      <c r="A682" s="185" t="s">
        <v>788</v>
      </c>
      <c r="B682" s="68"/>
      <c r="C682" s="170"/>
      <c r="D682" s="268"/>
      <c r="E682" s="290"/>
      <c r="F682" s="291"/>
      <c r="G682" s="267"/>
      <c r="H682" s="235" t="s">
        <v>789</v>
      </c>
      <c r="I682" s="277"/>
      <c r="J682" s="165"/>
      <c r="K682" s="166"/>
      <c r="L682" s="225">
        <v>0</v>
      </c>
      <c r="M682" s="253">
        <v>0</v>
      </c>
      <c r="N682" s="253">
        <v>0</v>
      </c>
      <c r="O682" s="253">
        <v>0</v>
      </c>
      <c r="P682" s="253">
        <v>0</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c r="A683" s="185" t="s">
        <v>790</v>
      </c>
      <c r="B683" s="68"/>
      <c r="C683" s="287" t="s">
        <v>791</v>
      </c>
      <c r="D683" s="288"/>
      <c r="E683" s="288"/>
      <c r="F683" s="288"/>
      <c r="G683" s="292"/>
      <c r="H683" s="289"/>
      <c r="I683" s="275" t="s">
        <v>792</v>
      </c>
      <c r="J683" s="165"/>
      <c r="K683" s="166"/>
      <c r="L683" s="225">
        <v>0</v>
      </c>
      <c r="M683" s="253">
        <v>0</v>
      </c>
      <c r="N683" s="253">
        <v>0</v>
      </c>
      <c r="O683" s="253">
        <v>0</v>
      </c>
      <c r="P683" s="253">
        <v>0</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c r="A684" s="185" t="s">
        <v>793</v>
      </c>
      <c r="B684" s="68"/>
      <c r="C684" s="264"/>
      <c r="D684" s="266"/>
      <c r="E684" s="284" t="s">
        <v>794</v>
      </c>
      <c r="F684" s="285"/>
      <c r="G684" s="285"/>
      <c r="H684" s="286"/>
      <c r="I684" s="279"/>
      <c r="J684" s="165"/>
      <c r="K684" s="166"/>
      <c r="L684" s="225">
        <v>0</v>
      </c>
      <c r="M684" s="253">
        <v>0</v>
      </c>
      <c r="N684" s="253">
        <v>0</v>
      </c>
      <c r="O684" s="253">
        <v>0</v>
      </c>
      <c r="P684" s="253">
        <v>0</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c r="A685" s="185"/>
      <c r="B685" s="68"/>
      <c r="C685" s="287" t="s">
        <v>795</v>
      </c>
      <c r="D685" s="288"/>
      <c r="E685" s="288"/>
      <c r="F685" s="288"/>
      <c r="G685" s="292"/>
      <c r="H685" s="289"/>
      <c r="I685" s="279"/>
      <c r="J685" s="165"/>
      <c r="K685" s="166"/>
      <c r="L685" s="225">
        <v>0</v>
      </c>
      <c r="M685" s="253">
        <v>0</v>
      </c>
      <c r="N685" s="253">
        <v>0</v>
      </c>
      <c r="O685" s="253">
        <v>0</v>
      </c>
      <c r="P685" s="253">
        <v>0</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c r="B686" s="68"/>
      <c r="C686" s="264"/>
      <c r="D686" s="265"/>
      <c r="E686" s="284" t="s">
        <v>796</v>
      </c>
      <c r="F686" s="285"/>
      <c r="G686" s="285"/>
      <c r="H686" s="286"/>
      <c r="I686" s="279"/>
      <c r="J686" s="165"/>
      <c r="K686" s="166"/>
      <c r="L686" s="225">
        <v>0</v>
      </c>
      <c r="M686" s="253">
        <v>0</v>
      </c>
      <c r="N686" s="253">
        <v>0</v>
      </c>
      <c r="O686" s="253">
        <v>0</v>
      </c>
      <c r="P686" s="253">
        <v>0</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87" t="s">
        <v>797</v>
      </c>
      <c r="D687" s="288"/>
      <c r="E687" s="288"/>
      <c r="F687" s="288"/>
      <c r="G687" s="292"/>
      <c r="H687" s="289"/>
      <c r="I687" s="279"/>
      <c r="J687" s="165"/>
      <c r="K687" s="166"/>
      <c r="L687" s="225">
        <v>0</v>
      </c>
      <c r="M687" s="253">
        <v>0</v>
      </c>
      <c r="N687" s="253">
        <v>0</v>
      </c>
      <c r="O687" s="253">
        <v>0</v>
      </c>
      <c r="P687" s="253">
        <v>0</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84" t="s">
        <v>798</v>
      </c>
      <c r="F688" s="285"/>
      <c r="G688" s="285"/>
      <c r="H688" s="286"/>
      <c r="I688" s="279"/>
      <c r="J688" s="165"/>
      <c r="K688" s="166"/>
      <c r="L688" s="225">
        <v>0</v>
      </c>
      <c r="M688" s="253">
        <v>0</v>
      </c>
      <c r="N688" s="253">
        <v>0</v>
      </c>
      <c r="O688" s="253">
        <v>0</v>
      </c>
      <c r="P688" s="253">
        <v>0</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87" t="s">
        <v>799</v>
      </c>
      <c r="D689" s="288"/>
      <c r="E689" s="288"/>
      <c r="F689" s="288"/>
      <c r="G689" s="292"/>
      <c r="H689" s="289"/>
      <c r="I689" s="279"/>
      <c r="J689" s="165"/>
      <c r="K689" s="166"/>
      <c r="L689" s="225">
        <v>0</v>
      </c>
      <c r="M689" s="253">
        <v>0</v>
      </c>
      <c r="N689" s="253">
        <v>0</v>
      </c>
      <c r="O689" s="253">
        <v>0</v>
      </c>
      <c r="P689" s="253">
        <v>0</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84" t="s">
        <v>800</v>
      </c>
      <c r="F690" s="285"/>
      <c r="G690" s="285"/>
      <c r="H690" s="286"/>
      <c r="I690" s="280"/>
      <c r="J690" s="165"/>
      <c r="K690" s="166"/>
      <c r="L690" s="225">
        <v>0</v>
      </c>
      <c r="M690" s="253">
        <v>0</v>
      </c>
      <c r="N690" s="253">
        <v>0</v>
      </c>
      <c r="O690" s="253">
        <v>0</v>
      </c>
      <c r="P690" s="253">
        <v>0</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c r="A691" s="185" t="s">
        <v>801</v>
      </c>
      <c r="B691" s="68"/>
      <c r="C691" s="284" t="s">
        <v>802</v>
      </c>
      <c r="D691" s="285"/>
      <c r="E691" s="285"/>
      <c r="F691" s="285"/>
      <c r="G691" s="285"/>
      <c r="H691" s="286"/>
      <c r="I691" s="278" t="s">
        <v>803</v>
      </c>
      <c r="J691" s="236"/>
      <c r="K691" s="166"/>
      <c r="L691" s="229">
        <v>0</v>
      </c>
      <c r="M691" s="253">
        <v>0</v>
      </c>
      <c r="N691" s="253">
        <v>0</v>
      </c>
      <c r="O691" s="253">
        <v>0</v>
      </c>
      <c r="P691" s="253">
        <v>0</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c r="A692" s="185"/>
      <c r="B692" s="68"/>
      <c r="C692" s="284" t="s">
        <v>804</v>
      </c>
      <c r="D692" s="285"/>
      <c r="E692" s="285"/>
      <c r="F692" s="285"/>
      <c r="G692" s="285"/>
      <c r="H692" s="286"/>
      <c r="I692" s="278"/>
      <c r="J692" s="273"/>
      <c r="K692" s="274"/>
      <c r="L692" s="229">
        <v>0</v>
      </c>
      <c r="M692" s="253">
        <v>0</v>
      </c>
      <c r="N692" s="253">
        <v>0</v>
      </c>
      <c r="O692" s="253">
        <v>0</v>
      </c>
      <c r="P692" s="253">
        <v>0</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c r="B693" s="68"/>
      <c r="C693" s="284" t="s">
        <v>805</v>
      </c>
      <c r="D693" s="285"/>
      <c r="E693" s="285"/>
      <c r="F693" s="285"/>
      <c r="G693" s="285"/>
      <c r="H693" s="286"/>
      <c r="I693" s="278"/>
      <c r="J693" s="273"/>
      <c r="K693" s="274"/>
      <c r="L693" s="229">
        <v>0</v>
      </c>
      <c r="M693" s="253">
        <v>0</v>
      </c>
      <c r="N693" s="253">
        <v>0</v>
      </c>
      <c r="O693" s="253">
        <v>0</v>
      </c>
      <c r="P693" s="253">
        <v>0</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84" t="s">
        <v>806</v>
      </c>
      <c r="D694" s="285"/>
      <c r="E694" s="285"/>
      <c r="F694" s="285"/>
      <c r="G694" s="285"/>
      <c r="H694" s="286"/>
      <c r="I694" s="278"/>
      <c r="J694" s="273"/>
      <c r="K694" s="274"/>
      <c r="L694" s="229">
        <v>0</v>
      </c>
      <c r="M694" s="253">
        <v>0</v>
      </c>
      <c r="N694" s="253">
        <v>0</v>
      </c>
      <c r="O694" s="253">
        <v>0</v>
      </c>
      <c r="P694" s="253">
        <v>0</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c r="A695" s="178"/>
      <c r="B695" s="14"/>
      <c r="C695" s="52"/>
      <c r="D695" s="52"/>
      <c r="E695" s="14"/>
      <c r="F695" s="14"/>
      <c r="G695" s="14"/>
      <c r="H695" s="10"/>
      <c r="I695" s="10"/>
      <c r="J695" s="71"/>
      <c r="K695" s="72"/>
      <c r="L695" s="73"/>
      <c r="M695" s="73"/>
      <c r="N695" s="73"/>
      <c r="O695" s="73"/>
      <c r="P695" s="73"/>
      <c r="Q695" s="73"/>
    </row>
    <row r="696" spans="1:71" s="67" customFormat="1">
      <c r="A696" s="178"/>
      <c r="B696" s="68"/>
      <c r="C696" s="52"/>
      <c r="D696" s="52"/>
      <c r="E696" s="52"/>
      <c r="F696" s="52"/>
      <c r="G696" s="52"/>
      <c r="H696" s="75"/>
      <c r="I696" s="75"/>
      <c r="J696" s="71"/>
      <c r="K696" s="72"/>
      <c r="L696" s="73"/>
      <c r="M696" s="73"/>
      <c r="N696" s="73"/>
      <c r="O696" s="73"/>
      <c r="P696" s="73"/>
      <c r="Q696" s="73"/>
    </row>
    <row r="697" spans="1:71" s="74" customFormat="1">
      <c r="A697" s="178"/>
      <c r="B697" s="68"/>
      <c r="C697" s="3"/>
      <c r="D697" s="3"/>
      <c r="E697" s="3"/>
      <c r="F697" s="3"/>
      <c r="G697" s="3"/>
      <c r="H697" s="214"/>
      <c r="I697" s="214"/>
      <c r="J697" s="51"/>
      <c r="K697" s="24"/>
      <c r="L697" s="86"/>
      <c r="M697" s="86"/>
      <c r="N697" s="86"/>
      <c r="O697" s="86"/>
      <c r="P697" s="86"/>
      <c r="Q697" s="86"/>
    </row>
    <row r="698" spans="1:71" s="74" customFormat="1">
      <c r="A698" s="178"/>
      <c r="B698" s="14" t="s">
        <v>807</v>
      </c>
      <c r="C698" s="3"/>
      <c r="D698" s="3"/>
      <c r="E698" s="3"/>
      <c r="F698" s="3"/>
      <c r="G698" s="3"/>
      <c r="H698" s="214"/>
      <c r="I698" s="214"/>
      <c r="J698" s="51"/>
      <c r="K698" s="24"/>
      <c r="L698" s="86"/>
      <c r="M698" s="86"/>
      <c r="N698" s="86"/>
      <c r="O698" s="86"/>
      <c r="P698" s="86"/>
      <c r="Q698" s="86"/>
    </row>
    <row r="699" spans="1:71">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c r="A700" s="178"/>
      <c r="B700" s="14"/>
      <c r="C700" s="3"/>
      <c r="D700" s="3"/>
      <c r="E700" s="3"/>
      <c r="F700" s="3"/>
      <c r="G700" s="3"/>
      <c r="H700" s="214"/>
      <c r="I700" s="214"/>
      <c r="J700" s="63" t="s">
        <v>78</v>
      </c>
      <c r="K700" s="136"/>
      <c r="L700" s="245" t="str">
        <f t="shared" ref="L700:AQ700" si="125">IF(ISBLANK(L$388),"",L$388)</f>
        <v>K4病棟</v>
      </c>
      <c r="M700" s="249" t="str">
        <f t="shared" si="125"/>
        <v>K5病棟</v>
      </c>
      <c r="N700" s="247" t="str">
        <f t="shared" si="125"/>
        <v>S4病棟</v>
      </c>
      <c r="O700" s="247" t="str">
        <f t="shared" si="125"/>
        <v>S5病棟</v>
      </c>
      <c r="P700" s="247" t="str">
        <f t="shared" si="125"/>
        <v>地域包括ケア病棟</v>
      </c>
      <c r="Q700" s="247" t="str">
        <f t="shared" si="125"/>
        <v/>
      </c>
      <c r="R700" s="247" t="str">
        <f t="shared" si="125"/>
        <v/>
      </c>
      <c r="S700" s="247" t="str">
        <f t="shared" si="125"/>
        <v/>
      </c>
      <c r="T700" s="247" t="str">
        <f t="shared" si="125"/>
        <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c r="A701" s="178"/>
      <c r="B701" s="1"/>
      <c r="C701" s="52"/>
      <c r="D701" s="3"/>
      <c r="E701" s="3"/>
      <c r="F701" s="3"/>
      <c r="G701" s="3"/>
      <c r="H701" s="214"/>
      <c r="I701" s="56" t="s">
        <v>79</v>
      </c>
      <c r="J701" s="57"/>
      <c r="K701" s="137"/>
      <c r="L701" s="59" t="str">
        <f t="shared" ref="L701:AQ701" si="127">IF(ISBLANK(L$389),"",L$389)</f>
        <v>慢性期</v>
      </c>
      <c r="M701" s="250" t="str">
        <f t="shared" si="127"/>
        <v>慢性期</v>
      </c>
      <c r="N701" s="59" t="str">
        <f t="shared" si="127"/>
        <v>急性期</v>
      </c>
      <c r="O701" s="59" t="str">
        <f t="shared" si="127"/>
        <v>急性期</v>
      </c>
      <c r="P701" s="59" t="str">
        <f t="shared" si="127"/>
        <v>回復期</v>
      </c>
      <c r="Q701" s="59" t="str">
        <f t="shared" si="127"/>
        <v/>
      </c>
      <c r="R701" s="59" t="str">
        <f t="shared" si="127"/>
        <v/>
      </c>
      <c r="S701" s="59" t="str">
        <f t="shared" si="127"/>
        <v/>
      </c>
      <c r="T701" s="59" t="str">
        <f t="shared" si="127"/>
        <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1.95" customHeight="1">
      <c r="A702" s="186" t="s">
        <v>808</v>
      </c>
      <c r="B702" s="96"/>
      <c r="C702" s="284" t="s">
        <v>809</v>
      </c>
      <c r="D702" s="285"/>
      <c r="E702" s="285"/>
      <c r="F702" s="285"/>
      <c r="G702" s="285"/>
      <c r="H702" s="286"/>
      <c r="I702" s="103" t="s">
        <v>810</v>
      </c>
      <c r="J702" s="156">
        <f>IF(SUM(L702:BS702)=0,IF(COUNTIF(L702:BS702,"未確認")&gt;0,"未確認",IF(COUNTIF(L702:BS702,"~*")&gt;0,"*",SUM(L702:BS702))),SUM(L702:BS702))</f>
        <v>0</v>
      </c>
      <c r="K702" s="152" t="str">
        <f>IF(OR(COUNTIF(L702:BS702,"未確認")&gt;0,COUNTIF(L702:BS702,"*")&gt;0),"※","")</f>
        <v/>
      </c>
      <c r="L702" s="94">
        <v>0</v>
      </c>
      <c r="M702" s="259">
        <v>0</v>
      </c>
      <c r="N702" s="259">
        <v>0</v>
      </c>
      <c r="O702" s="259">
        <v>0</v>
      </c>
      <c r="P702" s="259">
        <v>0</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c r="A703" s="186" t="s">
        <v>811</v>
      </c>
      <c r="B703" s="96"/>
      <c r="C703" s="281" t="s">
        <v>812</v>
      </c>
      <c r="D703" s="282"/>
      <c r="E703" s="282"/>
      <c r="F703" s="282"/>
      <c r="G703" s="282"/>
      <c r="H703" s="283"/>
      <c r="I703" s="98" t="s">
        <v>813</v>
      </c>
      <c r="J703" s="156" t="str">
        <f>IF(SUM(L703:BS703)=0,IF(COUNTIF(L703:BS703,"未確認")&gt;0,"未確認",IF(COUNTIF(L703:BS703,"~*")&gt;0,"*",SUM(L703:BS703))),SUM(L703:BS703))</f>
        <v>*</v>
      </c>
      <c r="K703" s="152" t="str">
        <f>IF(OR(COUNTIF(L703:BS703,"未確認")&gt;0,COUNTIF(L703:BS703,"*")&gt;0),"※","")</f>
        <v>※</v>
      </c>
      <c r="L703" s="94" t="s">
        <v>372</v>
      </c>
      <c r="M703" s="259">
        <v>0</v>
      </c>
      <c r="N703" s="259">
        <v>0</v>
      </c>
      <c r="O703" s="259" t="s">
        <v>372</v>
      </c>
      <c r="P703" s="259" t="s">
        <v>372</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c r="A704" s="186" t="s">
        <v>814</v>
      </c>
      <c r="B704" s="96"/>
      <c r="C704" s="281" t="s">
        <v>815</v>
      </c>
      <c r="D704" s="282"/>
      <c r="E704" s="282"/>
      <c r="F704" s="282"/>
      <c r="G704" s="282"/>
      <c r="H704" s="283"/>
      <c r="I704" s="98" t="s">
        <v>816</v>
      </c>
      <c r="J704" s="156">
        <f>IF(SUM(L704:BS704)=0,IF(COUNTIF(L704:BS704,"未確認")&gt;0,"未確認",IF(COUNTIF(L704:BS704,"~*")&gt;0,"*",SUM(L704:BS704))),SUM(L704:BS704))</f>
        <v>0</v>
      </c>
      <c r="K704" s="152" t="str">
        <f>IF(OR(COUNTIF(L704:BS704,"未確認")&gt;0,COUNTIF(L704:BS704,"*")&gt;0),"※","")</f>
        <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c r="A705" s="178"/>
      <c r="B705" s="14"/>
      <c r="C705" s="14"/>
      <c r="D705" s="14"/>
      <c r="E705" s="14"/>
      <c r="F705" s="14"/>
      <c r="G705" s="14"/>
      <c r="H705" s="10"/>
      <c r="I705" s="10"/>
      <c r="J705" s="71"/>
      <c r="K705" s="72"/>
      <c r="L705" s="73"/>
      <c r="M705" s="73"/>
      <c r="N705" s="73"/>
      <c r="O705" s="73"/>
      <c r="P705" s="73"/>
      <c r="Q705" s="73"/>
    </row>
    <row r="706" spans="1:71" s="67" customFormat="1">
      <c r="A706" s="178"/>
      <c r="B706" s="68"/>
      <c r="C706" s="52"/>
      <c r="D706" s="52"/>
      <c r="E706" s="52"/>
      <c r="F706" s="52"/>
      <c r="G706" s="52"/>
      <c r="H706" s="75"/>
      <c r="I706" s="75"/>
      <c r="J706" s="71"/>
      <c r="K706" s="72"/>
      <c r="L706" s="73"/>
      <c r="M706" s="73"/>
      <c r="N706" s="73"/>
      <c r="O706" s="73"/>
      <c r="P706" s="73"/>
      <c r="Q706" s="73"/>
    </row>
    <row r="707" spans="1:71" s="92" customFormat="1">
      <c r="A707" s="178"/>
      <c r="C707" s="3"/>
      <c r="D707" s="3"/>
      <c r="E707" s="3"/>
      <c r="F707" s="3"/>
      <c r="G707" s="3"/>
      <c r="H707" s="214"/>
      <c r="I707" s="214"/>
      <c r="J707" s="51"/>
      <c r="K707" s="24"/>
      <c r="L707" s="86"/>
      <c r="M707" s="86"/>
      <c r="N707" s="86"/>
      <c r="O707" s="86"/>
      <c r="P707" s="86"/>
      <c r="Q707" s="86"/>
    </row>
    <row r="708" spans="1:71" s="92" customFormat="1">
      <c r="A708" s="178"/>
      <c r="B708" s="14" t="s">
        <v>817</v>
      </c>
      <c r="C708" s="3"/>
      <c r="D708" s="3"/>
      <c r="E708" s="3"/>
      <c r="F708" s="3"/>
      <c r="G708" s="3"/>
      <c r="H708" s="214"/>
      <c r="I708" s="214"/>
      <c r="J708" s="51"/>
      <c r="K708" s="24"/>
      <c r="L708" s="86"/>
      <c r="M708" s="86"/>
      <c r="N708" s="86"/>
      <c r="O708" s="86"/>
      <c r="P708" s="86"/>
      <c r="Q708" s="86"/>
    </row>
    <row r="709" spans="1:71">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c r="A710" s="178"/>
      <c r="B710" s="14"/>
      <c r="C710" s="3"/>
      <c r="D710" s="3"/>
      <c r="E710" s="3"/>
      <c r="F710" s="3"/>
      <c r="G710" s="3"/>
      <c r="H710" s="214"/>
      <c r="I710" s="214"/>
      <c r="J710" s="63" t="s">
        <v>78</v>
      </c>
      <c r="K710" s="136"/>
      <c r="L710" s="245" t="str">
        <f t="shared" ref="L710:AQ710" si="129">IF(ISBLANK(L$388),"",L$388)</f>
        <v>K4病棟</v>
      </c>
      <c r="M710" s="249" t="str">
        <f t="shared" si="129"/>
        <v>K5病棟</v>
      </c>
      <c r="N710" s="247" t="str">
        <f t="shared" si="129"/>
        <v>S4病棟</v>
      </c>
      <c r="O710" s="247" t="str">
        <f t="shared" si="129"/>
        <v>S5病棟</v>
      </c>
      <c r="P710" s="247" t="str">
        <f t="shared" si="129"/>
        <v>地域包括ケア病棟</v>
      </c>
      <c r="Q710" s="247" t="str">
        <f t="shared" si="129"/>
        <v/>
      </c>
      <c r="R710" s="247" t="str">
        <f t="shared" si="129"/>
        <v/>
      </c>
      <c r="S710" s="247" t="str">
        <f t="shared" si="129"/>
        <v/>
      </c>
      <c r="T710" s="247" t="str">
        <f t="shared" si="129"/>
        <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c r="A711" s="178"/>
      <c r="B711" s="1"/>
      <c r="C711" s="52"/>
      <c r="D711" s="3"/>
      <c r="E711" s="3"/>
      <c r="F711" s="3"/>
      <c r="G711" s="3"/>
      <c r="H711" s="214"/>
      <c r="I711" s="56" t="s">
        <v>79</v>
      </c>
      <c r="J711" s="57"/>
      <c r="K711" s="137"/>
      <c r="L711" s="59" t="str">
        <f t="shared" ref="L711:AQ711" si="131">IF(ISBLANK(L$389),"",L$389)</f>
        <v>慢性期</v>
      </c>
      <c r="M711" s="250" t="str">
        <f t="shared" si="131"/>
        <v>慢性期</v>
      </c>
      <c r="N711" s="59" t="str">
        <f t="shared" si="131"/>
        <v>急性期</v>
      </c>
      <c r="O711" s="59" t="str">
        <f t="shared" si="131"/>
        <v>急性期</v>
      </c>
      <c r="P711" s="59" t="str">
        <f t="shared" si="131"/>
        <v>回復期</v>
      </c>
      <c r="Q711" s="59" t="str">
        <f t="shared" si="131"/>
        <v/>
      </c>
      <c r="R711" s="59" t="str">
        <f t="shared" si="131"/>
        <v/>
      </c>
      <c r="S711" s="59" t="str">
        <f t="shared" si="131"/>
        <v/>
      </c>
      <c r="T711" s="59" t="str">
        <f t="shared" si="131"/>
        <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c r="A712" s="186" t="s">
        <v>818</v>
      </c>
      <c r="B712" s="92"/>
      <c r="C712" s="281" t="s">
        <v>819</v>
      </c>
      <c r="D712" s="282"/>
      <c r="E712" s="282"/>
      <c r="F712" s="282"/>
      <c r="G712" s="282"/>
      <c r="H712" s="283"/>
      <c r="I712" s="98" t="s">
        <v>820</v>
      </c>
      <c r="J712" s="93">
        <f>IF(SUM(L712:BS712)=0,IF(COUNTIF(L712:BS712,"未確認")&gt;0,"未確認",IF(COUNTIF(L712:BS712,"~*")&gt;0,"*",SUM(L712:BS712))),SUM(L712:BS712))</f>
        <v>0</v>
      </c>
      <c r="K712" s="152" t="str">
        <f>IF(OR(COUNTIF(L712:BS712,"未確認")&gt;0,COUNTIF(L712:BS712,"*")&gt;0),"※","")</f>
        <v/>
      </c>
      <c r="L712" s="94">
        <v>0</v>
      </c>
      <c r="M712" s="259">
        <v>0</v>
      </c>
      <c r="N712" s="259">
        <v>0</v>
      </c>
      <c r="O712" s="259">
        <v>0</v>
      </c>
      <c r="P712" s="259">
        <v>0</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c r="A713" s="186" t="s">
        <v>821</v>
      </c>
      <c r="B713" s="96"/>
      <c r="C713" s="281" t="s">
        <v>822</v>
      </c>
      <c r="D713" s="282"/>
      <c r="E713" s="282"/>
      <c r="F713" s="282"/>
      <c r="G713" s="282"/>
      <c r="H713" s="283"/>
      <c r="I713" s="98" t="s">
        <v>823</v>
      </c>
      <c r="J713" s="93">
        <f>IF(SUM(L713:BS713)=0,IF(COUNTIF(L713:BS713,"未確認")&gt;0,"未確認",IF(COUNTIF(L713:BS713,"~*")&gt;0,"*",SUM(L713:BS713))),SUM(L713:BS713))</f>
        <v>1141</v>
      </c>
      <c r="K713" s="152" t="str">
        <f>IF(OR(COUNTIF(L713:BS713,"未確認")&gt;0,COUNTIF(L713:BS713,"*")&gt;0),"※","")</f>
        <v/>
      </c>
      <c r="L713" s="94">
        <v>564</v>
      </c>
      <c r="M713" s="259">
        <v>577</v>
      </c>
      <c r="N713" s="259">
        <v>0</v>
      </c>
      <c r="O713" s="259">
        <v>0</v>
      </c>
      <c r="P713" s="259">
        <v>0</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69.95" customHeight="1">
      <c r="A714" s="186" t="s">
        <v>824</v>
      </c>
      <c r="B714" s="96"/>
      <c r="C714" s="284" t="s">
        <v>825</v>
      </c>
      <c r="D714" s="285"/>
      <c r="E714" s="285"/>
      <c r="F714" s="285"/>
      <c r="G714" s="285"/>
      <c r="H714" s="286"/>
      <c r="I714" s="98" t="s">
        <v>826</v>
      </c>
      <c r="J714" s="93" t="str">
        <f>IF(SUM(L714:BS714)=0,IF(COUNTIF(L714:BS714,"未確認")&gt;0,"未確認",IF(COUNTIF(L714:BS714,"~*")&gt;0,"*",SUM(L714:BS714))),SUM(L714:BS714))</f>
        <v>*</v>
      </c>
      <c r="K714" s="152" t="str">
        <f>IF(OR(COUNTIF(L714:BS714,"未確認")&gt;0,COUNTIF(L714:BS714,"*")&gt;0),"※","")</f>
        <v>※</v>
      </c>
      <c r="L714" s="94" t="s">
        <v>372</v>
      </c>
      <c r="M714" s="259" t="s">
        <v>372</v>
      </c>
      <c r="N714" s="259">
        <v>0</v>
      </c>
      <c r="O714" s="259">
        <v>0</v>
      </c>
      <c r="P714" s="259">
        <v>0</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69.95" customHeight="1">
      <c r="A715" s="186" t="s">
        <v>827</v>
      </c>
      <c r="B715" s="96"/>
      <c r="C715" s="281" t="s">
        <v>828</v>
      </c>
      <c r="D715" s="282"/>
      <c r="E715" s="282"/>
      <c r="F715" s="282"/>
      <c r="G715" s="282"/>
      <c r="H715" s="283"/>
      <c r="I715" s="98" t="s">
        <v>829</v>
      </c>
      <c r="J715" s="93">
        <f>IF(SUM(L715:BS715)=0,IF(COUNTIF(L715:BS715,"未確認")&gt;0,"未確認",IF(COUNTIF(L715:BS715,"~*")&gt;0,"*",SUM(L715:BS715))),SUM(L715:BS715))</f>
        <v>0</v>
      </c>
      <c r="K715" s="152" t="str">
        <f>IF(OR(COUNTIF(L715:BS715,"未確認")&gt;0,COUNTIF(L715:BS715,"*")&gt;0),"※","")</f>
        <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c r="A716" s="178"/>
      <c r="B716" s="14"/>
      <c r="C716" s="14"/>
      <c r="D716" s="14"/>
      <c r="E716" s="14"/>
      <c r="F716" s="14"/>
      <c r="G716" s="14"/>
      <c r="H716" s="10"/>
      <c r="I716" s="10"/>
      <c r="J716" s="71"/>
      <c r="K716" s="72"/>
      <c r="L716" s="73"/>
      <c r="M716" s="73"/>
      <c r="N716" s="73"/>
      <c r="O716" s="73"/>
      <c r="P716" s="73"/>
      <c r="Q716" s="73"/>
    </row>
    <row r="717" spans="1:71" s="67" customFormat="1">
      <c r="A717" s="178"/>
      <c r="B717" s="68"/>
      <c r="C717" s="52"/>
      <c r="D717" s="52"/>
      <c r="E717" s="52"/>
      <c r="F717" s="52"/>
      <c r="G717" s="52"/>
      <c r="H717" s="75"/>
      <c r="I717" s="75"/>
      <c r="J717" s="71"/>
      <c r="K717" s="72"/>
      <c r="L717" s="73"/>
      <c r="M717" s="73"/>
      <c r="N717" s="73"/>
      <c r="O717" s="73"/>
      <c r="P717" s="73"/>
      <c r="Q717" s="73"/>
    </row>
    <row r="718" spans="1:71" s="67" customFormat="1">
      <c r="A718" s="178"/>
      <c r="B718" s="68"/>
      <c r="C718" s="52"/>
      <c r="D718" s="52"/>
      <c r="E718" s="52"/>
      <c r="F718" s="52"/>
      <c r="G718" s="52"/>
      <c r="H718" s="75"/>
      <c r="I718" s="75"/>
      <c r="J718" s="71"/>
      <c r="K718" s="72"/>
      <c r="L718" s="73"/>
      <c r="M718" s="73"/>
      <c r="N718" s="73"/>
      <c r="O718" s="73"/>
      <c r="P718" s="73"/>
      <c r="Q718" s="73"/>
    </row>
    <row r="719" spans="1:71" s="92" customFormat="1">
      <c r="A719" s="178"/>
      <c r="C719" s="3"/>
      <c r="D719" s="3"/>
      <c r="E719" s="3"/>
      <c r="F719" s="3"/>
      <c r="G719" s="3"/>
      <c r="H719" s="214"/>
      <c r="I719" s="214"/>
      <c r="J719" s="51"/>
      <c r="K719" s="24"/>
      <c r="L719" s="86"/>
      <c r="M719" s="86"/>
      <c r="N719" s="86"/>
      <c r="O719" s="86"/>
      <c r="P719" s="86"/>
      <c r="Q719" s="86"/>
    </row>
    <row r="720" spans="1:71" s="92" customFormat="1">
      <c r="A720" s="178"/>
      <c r="B720" s="14" t="s">
        <v>830</v>
      </c>
      <c r="C720" s="3"/>
      <c r="D720" s="3"/>
      <c r="E720" s="3"/>
      <c r="F720" s="3"/>
      <c r="G720" s="3"/>
      <c r="H720" s="214"/>
      <c r="I720" s="214"/>
      <c r="J720" s="51"/>
      <c r="K720" s="24"/>
      <c r="L720" s="86"/>
      <c r="M720" s="86"/>
      <c r="N720" s="86"/>
      <c r="O720" s="86"/>
      <c r="P720" s="86"/>
      <c r="Q720" s="86"/>
    </row>
    <row r="721" spans="1:71">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c r="A722" s="178"/>
      <c r="B722" s="14"/>
      <c r="C722" s="3"/>
      <c r="D722" s="3"/>
      <c r="E722" s="3"/>
      <c r="F722" s="3"/>
      <c r="G722" s="3"/>
      <c r="H722" s="214"/>
      <c r="I722" s="214"/>
      <c r="J722" s="63" t="s">
        <v>78</v>
      </c>
      <c r="K722" s="136"/>
      <c r="L722" s="245" t="str">
        <f t="shared" ref="L722:AQ722" si="133">IF(ISBLANK(L$388),"",L$388)</f>
        <v>K4病棟</v>
      </c>
      <c r="M722" s="249" t="str">
        <f t="shared" si="133"/>
        <v>K5病棟</v>
      </c>
      <c r="N722" s="247" t="str">
        <f t="shared" si="133"/>
        <v>S4病棟</v>
      </c>
      <c r="O722" s="247" t="str">
        <f t="shared" si="133"/>
        <v>S5病棟</v>
      </c>
      <c r="P722" s="247" t="str">
        <f t="shared" si="133"/>
        <v>地域包括ケア病棟</v>
      </c>
      <c r="Q722" s="247" t="str">
        <f t="shared" si="133"/>
        <v/>
      </c>
      <c r="R722" s="247" t="str">
        <f t="shared" si="133"/>
        <v/>
      </c>
      <c r="S722" s="247" t="str">
        <f t="shared" si="133"/>
        <v/>
      </c>
      <c r="T722" s="247" t="str">
        <f t="shared" si="133"/>
        <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c r="A723" s="178"/>
      <c r="B723" s="1"/>
      <c r="C723" s="52"/>
      <c r="D723" s="3"/>
      <c r="E723" s="3"/>
      <c r="F723" s="3"/>
      <c r="G723" s="3"/>
      <c r="H723" s="214"/>
      <c r="I723" s="56" t="s">
        <v>79</v>
      </c>
      <c r="J723" s="57"/>
      <c r="K723" s="137"/>
      <c r="L723" s="59" t="str">
        <f t="shared" ref="L723:AQ723" si="135">IF(ISBLANK(L$389),"",L$389)</f>
        <v>慢性期</v>
      </c>
      <c r="M723" s="250" t="str">
        <f t="shared" si="135"/>
        <v>慢性期</v>
      </c>
      <c r="N723" s="59" t="str">
        <f t="shared" si="135"/>
        <v>急性期</v>
      </c>
      <c r="O723" s="59" t="str">
        <f t="shared" si="135"/>
        <v>急性期</v>
      </c>
      <c r="P723" s="59" t="str">
        <f t="shared" si="135"/>
        <v>回復期</v>
      </c>
      <c r="Q723" s="59" t="str">
        <f t="shared" si="135"/>
        <v/>
      </c>
      <c r="R723" s="59" t="str">
        <f t="shared" si="135"/>
        <v/>
      </c>
      <c r="S723" s="59" t="str">
        <f t="shared" si="135"/>
        <v/>
      </c>
      <c r="T723" s="59" t="str">
        <f t="shared" si="135"/>
        <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c r="A724" s="186" t="s">
        <v>831</v>
      </c>
      <c r="B724" s="92"/>
      <c r="C724" s="281" t="s">
        <v>832</v>
      </c>
      <c r="D724" s="282"/>
      <c r="E724" s="282"/>
      <c r="F724" s="282"/>
      <c r="G724" s="282"/>
      <c r="H724" s="283"/>
      <c r="I724" s="98" t="s">
        <v>833</v>
      </c>
      <c r="J724" s="93">
        <f>IF(SUM(L724:BS724)=0,IF(COUNTIF(L724:BS724,"未確認")&gt;0,"未確認",IF(COUNTIF(L724:BS724,"~*")&gt;0,"*",SUM(L724:BS724))),SUM(L724:BS724))</f>
        <v>0</v>
      </c>
      <c r="K724" s="152" t="str">
        <f>IF(OR(COUNTIF(L724:BS724,"未確認")&gt;0,COUNTIF(L724:BS724,"*")&gt;0),"※","")</f>
        <v/>
      </c>
      <c r="L724" s="94">
        <v>0</v>
      </c>
      <c r="M724" s="259">
        <v>0</v>
      </c>
      <c r="N724" s="259">
        <v>0</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69.95" customHeight="1">
      <c r="A725" s="186" t="s">
        <v>834</v>
      </c>
      <c r="B725" s="96"/>
      <c r="C725" s="281" t="s">
        <v>835</v>
      </c>
      <c r="D725" s="282"/>
      <c r="E725" s="282"/>
      <c r="F725" s="282"/>
      <c r="G725" s="282"/>
      <c r="H725" s="283"/>
      <c r="I725" s="98" t="s">
        <v>836</v>
      </c>
      <c r="J725" s="93" t="str">
        <f>IF(SUM(L725:BS725)=0,IF(COUNTIF(L725:BS725,"未確認")&gt;0,"未確認",IF(COUNTIF(L725:BS725,"~*")&gt;0,"*",SUM(L725:BS725))),SUM(L725:BS725))</f>
        <v>*</v>
      </c>
      <c r="K725" s="152" t="str">
        <f>IF(OR(COUNTIF(L725:BS725,"未確認")&gt;0,COUNTIF(L725:BS725,"*")&gt;0),"※","")</f>
        <v>※</v>
      </c>
      <c r="L725" s="94">
        <v>0</v>
      </c>
      <c r="M725" s="259">
        <v>0</v>
      </c>
      <c r="N725" s="259" t="s">
        <v>372</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69.95" customHeight="1">
      <c r="A726" s="186" t="s">
        <v>837</v>
      </c>
      <c r="B726" s="96"/>
      <c r="C726" s="284" t="s">
        <v>838</v>
      </c>
      <c r="D726" s="285"/>
      <c r="E726" s="285"/>
      <c r="F726" s="285"/>
      <c r="G726" s="285"/>
      <c r="H726" s="286"/>
      <c r="I726" s="98" t="s">
        <v>839</v>
      </c>
      <c r="J726" s="93">
        <f>IF(SUM(L726:BS726)=0,IF(COUNTIF(L726:BS726,"未確認")&gt;0,"未確認",IF(COUNTIF(L726:BS726,"~*")&gt;0,"*",SUM(L726:BS726))),SUM(L726:BS726))</f>
        <v>0</v>
      </c>
      <c r="K726" s="152" t="str">
        <f>IF(OR(COUNTIF(L726:BS726,"未確認")&gt;0,COUNTIF(L726:BS726,"*")&gt;0),"※","")</f>
        <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69.95" customHeight="1">
      <c r="A727" s="186" t="s">
        <v>840</v>
      </c>
      <c r="B727" s="96"/>
      <c r="C727" s="284" t="s">
        <v>841</v>
      </c>
      <c r="D727" s="285"/>
      <c r="E727" s="285"/>
      <c r="F727" s="285"/>
      <c r="G727" s="285"/>
      <c r="H727" s="286"/>
      <c r="I727" s="98" t="s">
        <v>842</v>
      </c>
      <c r="J727" s="93">
        <f>IF(SUM(L727:BS727)=0,IF(COUNTIF(L727:BS727,"未確認")&gt;0,"未確認",IF(COUNTIF(L727:BS727,"~*")&gt;0,"*",SUM(L727:BS727))),SUM(L727:BS727))</f>
        <v>0</v>
      </c>
      <c r="K727" s="152" t="str">
        <f>IF(OR(COUNTIF(L727:BS727,"未確認")&gt;0,COUNTIF(L727:BS727,"*")&gt;0),"※","")</f>
        <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c r="A730" s="178"/>
      <c r="B730" s="96"/>
      <c r="C730" s="96"/>
      <c r="D730" s="52"/>
      <c r="E730" s="52"/>
      <c r="F730" s="52"/>
      <c r="G730" s="52"/>
      <c r="H730" s="75"/>
      <c r="I730" s="120" t="s">
        <v>279</v>
      </c>
      <c r="J730" s="71"/>
      <c r="K730" s="72"/>
      <c r="L730" s="73"/>
      <c r="M730" s="73"/>
      <c r="N730" s="73"/>
      <c r="O730" s="73"/>
      <c r="P730" s="73"/>
      <c r="Q730" s="73"/>
      <c r="R730" s="73"/>
      <c r="S730" s="73"/>
      <c r="T730" s="73"/>
      <c r="U730" s="73"/>
      <c r="V730" s="73"/>
    </row>
    <row r="731" spans="1:7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C87:G87"/>
    <mergeCell ref="I41:K41"/>
    <mergeCell ref="I42:K42"/>
    <mergeCell ref="I43:K43"/>
    <mergeCell ref="I44:K44"/>
    <mergeCell ref="D65:L65"/>
    <mergeCell ref="D66:L66"/>
    <mergeCell ref="C81:G81"/>
    <mergeCell ref="H78:I78"/>
    <mergeCell ref="H79:I79"/>
    <mergeCell ref="H76:I76"/>
    <mergeCell ref="C82:G82"/>
    <mergeCell ref="C77:G77"/>
    <mergeCell ref="D67:L67"/>
    <mergeCell ref="D68:L68"/>
    <mergeCell ref="D69:L69"/>
    <mergeCell ref="C76:G76"/>
    <mergeCell ref="H77:I77"/>
    <mergeCell ref="C96:H96"/>
    <mergeCell ref="E104:H104"/>
    <mergeCell ref="C108:D116"/>
    <mergeCell ref="E108:H108"/>
    <mergeCell ref="E109:F109"/>
    <mergeCell ref="G109:H109"/>
    <mergeCell ref="E110:F110"/>
    <mergeCell ref="G110:H110"/>
    <mergeCell ref="E111:H111"/>
    <mergeCell ref="E112:F112"/>
    <mergeCell ref="G105:H105"/>
    <mergeCell ref="E106:H106"/>
    <mergeCell ref="E107:H107"/>
    <mergeCell ref="C104:D107"/>
    <mergeCell ref="E114:H114"/>
    <mergeCell ref="G113:H113"/>
    <mergeCell ref="E115:F115"/>
    <mergeCell ref="C86:G86"/>
    <mergeCell ref="C78:G78"/>
    <mergeCell ref="J79:N79"/>
    <mergeCell ref="J80:N80"/>
    <mergeCell ref="J81:N81"/>
    <mergeCell ref="J82:N82"/>
    <mergeCell ref="J86:N86"/>
    <mergeCell ref="C79:G79"/>
    <mergeCell ref="J76:N76"/>
    <mergeCell ref="C80:G80"/>
    <mergeCell ref="C83:G83"/>
    <mergeCell ref="C84:G84"/>
    <mergeCell ref="C85:G85"/>
    <mergeCell ref="J78:N78"/>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125:I128"/>
    <mergeCell ref="E126:H128"/>
    <mergeCell ref="C136:H136"/>
    <mergeCell ref="I136:I142"/>
    <mergeCell ref="E137:H137"/>
    <mergeCell ref="C138:H138"/>
    <mergeCell ref="E139:H139"/>
    <mergeCell ref="I104:I117"/>
    <mergeCell ref="E105:F105"/>
    <mergeCell ref="C140:H140"/>
    <mergeCell ref="E141:H141"/>
    <mergeCell ref="C142:H142"/>
    <mergeCell ref="G112:H112"/>
    <mergeCell ref="E113:F113"/>
    <mergeCell ref="G115:H115"/>
    <mergeCell ref="E116:F116"/>
    <mergeCell ref="G116:H116"/>
    <mergeCell ref="C169:H169"/>
    <mergeCell ref="C177:H177"/>
    <mergeCell ref="C178:H178"/>
    <mergeCell ref="C179:H179"/>
    <mergeCell ref="C150:H150"/>
    <mergeCell ref="C158:H158"/>
    <mergeCell ref="C117:H117"/>
    <mergeCell ref="C125:H1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C205:F206"/>
    <mergeCell ref="G205:H205"/>
    <mergeCell ref="C417:H417"/>
    <mergeCell ref="C418:H418"/>
    <mergeCell ref="C419:H419"/>
    <mergeCell ref="C420:H420"/>
    <mergeCell ref="C421:H421"/>
    <mergeCell ref="C422:H422"/>
    <mergeCell ref="C423:H423"/>
    <mergeCell ref="C424:H424"/>
    <mergeCell ref="C425:H425"/>
    <mergeCell ref="C432:H432"/>
    <mergeCell ref="C433:H433"/>
    <mergeCell ref="C434:H434"/>
    <mergeCell ref="C435:H435"/>
    <mergeCell ref="C436:H436"/>
    <mergeCell ref="C437:H437"/>
    <mergeCell ref="C438:H438"/>
    <mergeCell ref="C439:H439"/>
    <mergeCell ref="C428:H42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7:F188"/>
    <mergeCell ref="G187:H187"/>
    <mergeCell ref="C189:F190"/>
    <mergeCell ref="G189:H189"/>
    <mergeCell ref="G190:H190"/>
    <mergeCell ref="C191:F192"/>
    <mergeCell ref="G191:H191"/>
    <mergeCell ref="G192:H192"/>
    <mergeCell ref="C456:H456"/>
    <mergeCell ref="C457:H457"/>
    <mergeCell ref="C458:H458"/>
    <mergeCell ref="C441:H441"/>
    <mergeCell ref="C442:H442"/>
    <mergeCell ref="C443:H443"/>
    <mergeCell ref="C444:H444"/>
    <mergeCell ref="C445:H445"/>
    <mergeCell ref="C446:H446"/>
    <mergeCell ref="C453:H453"/>
    <mergeCell ref="C454:H454"/>
    <mergeCell ref="C452:H452"/>
    <mergeCell ref="C455:H455"/>
    <mergeCell ref="C447:H447"/>
    <mergeCell ref="C448:H448"/>
    <mergeCell ref="C449:H449"/>
    <mergeCell ref="C450:H450"/>
    <mergeCell ref="C451:H451"/>
    <mergeCell ref="C193:F194"/>
    <mergeCell ref="G193:H193"/>
    <mergeCell ref="C203:F204"/>
    <mergeCell ref="G203:H203"/>
    <mergeCell ref="G204:H204"/>
    <mergeCell ref="C199:F200"/>
    <mergeCell ref="G199:H199"/>
    <mergeCell ref="G200:H200"/>
    <mergeCell ref="C201:F202"/>
    <mergeCell ref="G201:H201"/>
    <mergeCell ref="G202:H202"/>
    <mergeCell ref="G226:H226"/>
    <mergeCell ref="C227:F228"/>
    <mergeCell ref="G227:H227"/>
    <mergeCell ref="G228:H228"/>
    <mergeCell ref="G213:H213"/>
    <mergeCell ref="G214:H214"/>
    <mergeCell ref="C207:F208"/>
    <mergeCell ref="G207:H207"/>
    <mergeCell ref="G208:H208"/>
    <mergeCell ref="C209:F210"/>
    <mergeCell ref="G209:H209"/>
    <mergeCell ref="G210:H210"/>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E266:F268"/>
    <mergeCell ref="G266:H266"/>
    <mergeCell ref="E269:H269"/>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42:H342"/>
    <mergeCell ref="C459:H459"/>
    <mergeCell ref="C460:H460"/>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C465:H465"/>
    <mergeCell ref="C461:H461"/>
    <mergeCell ref="C462:H462"/>
    <mergeCell ref="C463:H463"/>
    <mergeCell ref="C440:H440"/>
    <mergeCell ref="C429:H429"/>
    <mergeCell ref="C430:H430"/>
    <mergeCell ref="C431:H431"/>
    <mergeCell ref="E480:H480"/>
    <mergeCell ref="E481:H481"/>
    <mergeCell ref="E482:H482"/>
    <mergeCell ref="E483:H483"/>
    <mergeCell ref="E484:H484"/>
    <mergeCell ref="E475:H475"/>
    <mergeCell ref="E476:H476"/>
    <mergeCell ref="E477:H477"/>
    <mergeCell ref="E478:H478"/>
    <mergeCell ref="E479:H479"/>
    <mergeCell ref="E485:H485"/>
    <mergeCell ref="D487:D498"/>
    <mergeCell ref="E487:H487"/>
    <mergeCell ref="E488:H488"/>
    <mergeCell ref="E489:H489"/>
    <mergeCell ref="E490:H490"/>
    <mergeCell ref="E491:H491"/>
    <mergeCell ref="E492:H492"/>
    <mergeCell ref="E493:H493"/>
    <mergeCell ref="E494:H494"/>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C559:H559"/>
    <mergeCell ref="C560:H560"/>
    <mergeCell ref="C561:H561"/>
    <mergeCell ref="C562:H562"/>
    <mergeCell ref="C544:H544"/>
    <mergeCell ref="C552:H552"/>
    <mergeCell ref="C553:H553"/>
    <mergeCell ref="C554:H554"/>
    <mergeCell ref="C555:H555"/>
    <mergeCell ref="C556:H556"/>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99:H599"/>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611:H611"/>
    <mergeCell ref="C600:H600"/>
    <mergeCell ref="C601:H601"/>
    <mergeCell ref="C602:H602"/>
    <mergeCell ref="C612:H612"/>
    <mergeCell ref="C606:H606"/>
    <mergeCell ref="C607:H607"/>
    <mergeCell ref="C608:H608"/>
    <mergeCell ref="C609:H609"/>
    <mergeCell ref="C610:H610"/>
    <mergeCell ref="C604:H604"/>
    <mergeCell ref="E605:H605"/>
    <mergeCell ref="C624:H624"/>
    <mergeCell ref="I623:I624"/>
    <mergeCell ref="C644:H644"/>
    <mergeCell ref="C645:H645"/>
    <mergeCell ref="C620:H620"/>
    <mergeCell ref="C621:H621"/>
    <mergeCell ref="C625:H625"/>
    <mergeCell ref="C627:H627"/>
    <mergeCell ref="C622:H622"/>
    <mergeCell ref="C623:H623"/>
    <mergeCell ref="C626:H626"/>
    <mergeCell ref="C646:H646"/>
    <mergeCell ref="C628:H628"/>
    <mergeCell ref="C629:H629"/>
    <mergeCell ref="C630:H630"/>
    <mergeCell ref="C631:H631"/>
    <mergeCell ref="C639:H639"/>
    <mergeCell ref="C640:H640"/>
    <mergeCell ref="C642:H642"/>
    <mergeCell ref="C643:H643"/>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J574:K574"/>
    <mergeCell ref="J575:K575"/>
    <mergeCell ref="J576:K576"/>
    <mergeCell ref="J577:K577"/>
    <mergeCell ref="J578:K578"/>
    <mergeCell ref="J569:K569"/>
    <mergeCell ref="J570:K570"/>
    <mergeCell ref="J571:K571"/>
    <mergeCell ref="J572:K572"/>
    <mergeCell ref="J573:K573"/>
    <mergeCell ref="J584:K584"/>
    <mergeCell ref="J585:K585"/>
    <mergeCell ref="I678:I682"/>
    <mergeCell ref="J586:K586"/>
    <mergeCell ref="J579:K579"/>
    <mergeCell ref="J580:K580"/>
    <mergeCell ref="J581:K581"/>
    <mergeCell ref="J582:K582"/>
    <mergeCell ref="J583:K583"/>
    <mergeCell ref="I620:I622"/>
    <mergeCell ref="I604:I605"/>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6E2FAE-D7AF-4894-A387-BDA627B954A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C6DCB8D-0656-44BA-9605-BF8031A77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ae536-7125-4f14-9ccc-e0dffeb2e242"/>
    <ds:schemaRef ds:uri="348a74ec-7721-4626-bbbb-9bdbe7b7f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A9E02D0-830C-4855-A862-719EE84947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2019-02-21T12:18:28Z</cp:lastPrinted>
  <dcterms:created xsi:type="dcterms:W3CDTF">2022-04-25T16:32:16Z</dcterms:created>
  <dcterms:modified xsi:type="dcterms:W3CDTF">2022-05-11T05:39:16Z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