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一部不足データあり)\ＨＰ掲載用\"/>
    </mc:Choice>
  </mc:AlternateContent>
  <xr:revisionPtr revIDLastSave="0" documentId="8_{FE432A90-0AD9-4CEA-9115-D570A6C8921D}" xr6:coauthVersionLast="36" xr6:coauthVersionMax="36" xr10:uidLastSave="{00000000-0000-0000-0000-000000000000}"/>
  <bookViews>
    <workbookView xWindow="0" yWindow="0" windowWidth="19200" windowHeight="6060" xr2:uid="{185706E6-D808-4675-B72E-A1CFE652F0AF}"/>
  </bookViews>
  <sheets>
    <sheet name="２０表" sheetId="1" r:id="rId1"/>
    <sheet name="２１表" sheetId="2" r:id="rId2"/>
    <sheet name="２２表" sheetId="3" r:id="rId3"/>
  </sheets>
  <definedNames>
    <definedName name="_xlnm.Print_Area" localSheetId="0">'２０表'!$A$3:$AO$34</definedName>
    <definedName name="_xlnm.Print_Area" localSheetId="1">'２１表'!$A$3:$AE$34</definedName>
    <definedName name="_xlnm.Print_Area" localSheetId="2">'２２表'!$A$4:$L$34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G34" i="3"/>
  <c r="F34" i="3"/>
  <c r="E34" i="3"/>
  <c r="D34" i="3"/>
  <c r="C34" i="3"/>
  <c r="L33" i="3"/>
  <c r="K33" i="3"/>
  <c r="J33" i="3"/>
  <c r="I33" i="3"/>
  <c r="H33" i="3"/>
  <c r="G33" i="3"/>
  <c r="F33" i="3"/>
  <c r="E33" i="3"/>
  <c r="D33" i="3"/>
  <c r="C33" i="3"/>
  <c r="L32" i="3"/>
  <c r="K32" i="3"/>
  <c r="J32" i="3"/>
  <c r="I32" i="3"/>
  <c r="H32" i="3"/>
  <c r="G32" i="3"/>
  <c r="F32" i="3"/>
  <c r="E32" i="3"/>
  <c r="D32" i="3"/>
  <c r="C32" i="3"/>
  <c r="L31" i="3"/>
  <c r="K31" i="3"/>
  <c r="J31" i="3"/>
  <c r="I31" i="3"/>
  <c r="H31" i="3"/>
  <c r="G31" i="3"/>
  <c r="F31" i="3"/>
  <c r="E31" i="3"/>
  <c r="D31" i="3"/>
  <c r="C31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8" i="3"/>
  <c r="K8" i="3"/>
  <c r="J8" i="3"/>
  <c r="I8" i="3"/>
  <c r="H8" i="3"/>
  <c r="G8" i="3"/>
  <c r="F8" i="3"/>
  <c r="E8" i="3"/>
  <c r="D8" i="3"/>
  <c r="C8" i="3"/>
  <c r="L7" i="3"/>
  <c r="K7" i="3"/>
  <c r="J7" i="3"/>
  <c r="I7" i="3"/>
  <c r="H7" i="3"/>
  <c r="G7" i="3"/>
  <c r="F7" i="3"/>
  <c r="E7" i="3"/>
  <c r="D7" i="3"/>
  <c r="C7" i="3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O6" i="1"/>
</calcChain>
</file>

<file path=xl/sharedStrings.xml><?xml version="1.0" encoding="utf-8"?>
<sst xmlns="http://schemas.openxmlformats.org/spreadsheetml/2006/main" count="200" uniqueCount="69">
  <si>
    <t>第２０表　死産数、月・自然・人工別-市町別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ツキ</t>
    </rPh>
    <rPh sb="11" eb="13">
      <t>シゼン</t>
    </rPh>
    <rPh sb="14" eb="16">
      <t>ジンコウ</t>
    </rPh>
    <rPh sb="16" eb="17">
      <t>ベツ</t>
    </rPh>
    <rPh sb="18" eb="20">
      <t>シチョウ</t>
    </rPh>
    <rPh sb="20" eb="21">
      <t>ベツ</t>
    </rPh>
    <phoneticPr fontId="4"/>
  </si>
  <si>
    <t>令和２年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</si>
  <si>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</si>
  <si>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</si>
  <si>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</si>
  <si>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</si>
  <si>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</si>
  <si>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</si>
  <si>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</si>
  <si>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</si>
  <si>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</si>
  <si>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</si>
  <si>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</si>
  <si>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</si>
  <si>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</si>
  <si>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</si>
  <si>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不詳</t>
    <rPh sb="0" eb="2">
      <t>フショウ</t>
    </rPh>
    <phoneticPr fontId="4"/>
  </si>
  <si>
    <t>計</t>
    <rPh sb="0" eb="1">
      <t>ケイ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</si>
  <si>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</si>
  <si>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</si>
  <si>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</si>
  <si>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</si>
  <si>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</si>
  <si>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</si>
  <si>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</si>
  <si>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</si>
  <si>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</si>
  <si>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</si>
  <si>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</si>
  <si>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</si>
  <si>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</si>
  <si>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</si>
  <si>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</si>
  <si>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</si>
  <si>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</si>
  <si>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</si>
  <si>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</si>
  <si>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</si>
  <si>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</si>
  <si>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</si>
  <si>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</si>
  <si>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</si>
  <si>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</si>
  <si>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</si>
  <si>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</si>
  <si>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</si>
  <si>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</si>
  <si>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</si>
  <si>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</si>
  <si>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第２１表　死産数、妊娠期間・自然・人工別-市町別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3">
      <t>キカン</t>
    </rPh>
    <rPh sb="14" eb="16">
      <t>シゼン</t>
    </rPh>
    <rPh sb="17" eb="19">
      <t>ジンコウ</t>
    </rPh>
    <rPh sb="19" eb="20">
      <t>ベツ</t>
    </rPh>
    <rPh sb="21" eb="23">
      <t>シチョウ</t>
    </rPh>
    <rPh sb="23" eb="24">
      <t>ベツ</t>
    </rPh>
    <phoneticPr fontId="4"/>
  </si>
  <si>
    <t>令和２年</t>
    <rPh sb="0" eb="2">
      <t>レイワ</t>
    </rPh>
    <rPh sb="3" eb="4">
      <t>ネン</t>
    </rPh>
    <phoneticPr fontId="4"/>
  </si>
  <si>
    <t>１２－１５週</t>
    <rPh sb="5" eb="6">
      <t>シュウ</t>
    </rPh>
    <phoneticPr fontId="4"/>
  </si>
  <si>
    <t>１６－１９週</t>
    <rPh sb="5" eb="6">
      <t>シュウ</t>
    </rPh>
    <phoneticPr fontId="4"/>
  </si>
  <si>
    <t>20-23週</t>
    <rPh sb="5" eb="6">
      <t>シュウ</t>
    </rPh>
    <phoneticPr fontId="4"/>
  </si>
  <si>
    <t>24-27週</t>
    <rPh sb="5" eb="6">
      <t>シュウ</t>
    </rPh>
    <phoneticPr fontId="4"/>
  </si>
  <si>
    <t>28-31週</t>
    <rPh sb="5" eb="6">
      <t>シュウ</t>
    </rPh>
    <phoneticPr fontId="4"/>
  </si>
  <si>
    <t>32-35週</t>
    <rPh sb="5" eb="6">
      <t>シュウ</t>
    </rPh>
    <phoneticPr fontId="4"/>
  </si>
  <si>
    <t>36-39週</t>
    <rPh sb="5" eb="6">
      <t>シュウ</t>
    </rPh>
    <phoneticPr fontId="4"/>
  </si>
  <si>
    <t>４０週以上</t>
    <rPh sb="2" eb="3">
      <t>シュウ</t>
    </rPh>
    <rPh sb="3" eb="5">
      <t>イジョウ</t>
    </rPh>
    <phoneticPr fontId="4"/>
  </si>
  <si>
    <t>第２２表　死産数、母の年齢（５歳階級）別-市町別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ハハ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シチョウ</t>
    </rPh>
    <rPh sb="23" eb="24">
      <t>ベツ</t>
    </rPh>
    <phoneticPr fontId="4"/>
  </si>
  <si>
    <t>14歳
以下</t>
    <rPh sb="2" eb="3">
      <t>サイ</t>
    </rPh>
    <rPh sb="4" eb="6">
      <t>イカ</t>
    </rPh>
    <phoneticPr fontId="4"/>
  </si>
  <si>
    <t>15-19
歳</t>
    <rPh sb="6" eb="7">
      <t>サイ</t>
    </rPh>
    <phoneticPr fontId="4"/>
  </si>
  <si>
    <t>20-24
歳</t>
    <rPh sb="6" eb="7">
      <t>サイ</t>
    </rPh>
    <phoneticPr fontId="4"/>
  </si>
  <si>
    <t>25-29
歳</t>
    <rPh sb="6" eb="7">
      <t>サイ</t>
    </rPh>
    <phoneticPr fontId="4"/>
  </si>
  <si>
    <t>30-34
歳</t>
    <rPh sb="6" eb="7">
      <t>サイ</t>
    </rPh>
    <phoneticPr fontId="4"/>
  </si>
  <si>
    <t>35-39
歳</t>
    <rPh sb="6" eb="7">
      <t>サイ</t>
    </rPh>
    <phoneticPr fontId="4"/>
  </si>
  <si>
    <t>40-44
歳</t>
    <rPh sb="6" eb="7">
      <t>サイ</t>
    </rPh>
    <phoneticPr fontId="4"/>
  </si>
  <si>
    <t>45-49
歳</t>
    <rPh sb="6" eb="7">
      <t>サイ</t>
    </rPh>
    <phoneticPr fontId="4"/>
  </si>
  <si>
    <t>50歳
以上</t>
    <rPh sb="2" eb="3">
      <t>サイ</t>
    </rPh>
    <rPh sb="4" eb="6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</si>
</sst>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Sec.2-2" xfId="1" xr:uid="{6BB0DF78-9528-4E9B-94FA-D300DE99D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33BE-AA79-447D-8578-F6EC2702F064}">
  <dimension ref="A1:AO34"/>
  <sheetViews>
    <sheetView tabSelected="1"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4" width="7" style="1" customWidth="1"/>
    <col min="5" max="19" width="6.6328125" style="1" customWidth="1"/>
    <col min="20" max="20" width="6.453125" style="1" customWidth="1"/>
    <col min="21" max="22" width="6" style="1" customWidth="1"/>
    <col min="23" max="23" width="6.453125" style="1" customWidth="1"/>
    <col min="24" max="25" width="6" style="1" customWidth="1"/>
    <col min="26" max="26" width="6.453125" style="1" customWidth="1"/>
    <col min="27" max="28" width="6" style="1" customWidth="1"/>
    <col min="29" max="29" width="6.453125" style="1" customWidth="1"/>
    <col min="30" max="31" width="6" style="1" customWidth="1"/>
    <col min="32" max="32" width="6.453125" style="1" customWidth="1"/>
    <col min="33" max="34" width="6" style="1" customWidth="1"/>
    <col min="35" max="35" width="6.453125" style="1" customWidth="1"/>
    <col min="36" max="37" width="6" style="1" customWidth="1"/>
    <col min="38" max="38" width="6.453125" style="1" customWidth="1"/>
    <col min="39" max="41" width="6" style="1" customWidth="1"/>
    <col min="42" max="16384" width="8.08984375" style="1"/>
  </cols>
  <sheetData>
    <row r="1" spans="1:41" ht="0.75" customHeight="1"/>
    <row r="2" spans="1:41" ht="2.25" hidden="1" customHeight="1"/>
    <row r="3" spans="1:41" ht="21.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S3" s="4"/>
      <c r="T3" s="3"/>
      <c r="W3" s="3"/>
      <c r="Z3" s="3"/>
      <c r="AC3" s="3"/>
      <c r="AF3" s="3"/>
      <c r="AI3" s="3"/>
      <c r="AL3" s="3"/>
      <c r="AN3" s="5" t="s">
        <v>1</v>
      </c>
      <c r="AO3" s="5"/>
    </row>
    <row r="4" spans="1:41" s="11" customFormat="1" ht="20.149999999999999" customHeight="1">
      <c r="A4" s="6" t="s">
        <v>2</v>
      </c>
      <c r="B4" s="7" t="s">
        <v>3</v>
      </c>
      <c r="C4" s="8"/>
      <c r="D4" s="9"/>
      <c r="E4" s="7" t="s">
        <v>4</v>
      </c>
      <c r="F4" s="8"/>
      <c r="G4" s="9"/>
      <c r="H4" s="7" t="s">
        <v>5</v>
      </c>
      <c r="I4" s="8"/>
      <c r="J4" s="9"/>
      <c r="K4" s="7" t="s">
        <v>6</v>
      </c>
      <c r="L4" s="8"/>
      <c r="M4" s="9"/>
      <c r="N4" s="7" t="s">
        <v>7</v>
      </c>
      <c r="O4" s="8"/>
      <c r="P4" s="9"/>
      <c r="Q4" s="7" t="s">
        <v>8</v>
      </c>
      <c r="R4" s="8"/>
      <c r="S4" s="9"/>
      <c r="T4" s="7" t="s">
        <v>9</v>
      </c>
      <c r="U4" s="8"/>
      <c r="V4" s="9"/>
      <c r="W4" s="7" t="s">
        <v>10</v>
      </c>
      <c r="X4" s="8"/>
      <c r="Y4" s="9"/>
      <c r="Z4" s="7" t="s">
        <v>11</v>
      </c>
      <c r="AA4" s="8"/>
      <c r="AB4" s="9"/>
      <c r="AC4" s="7" t="s">
        <v>12</v>
      </c>
      <c r="AD4" s="8"/>
      <c r="AE4" s="9"/>
      <c r="AF4" s="7" t="s">
        <v>13</v>
      </c>
      <c r="AG4" s="8"/>
      <c r="AH4" s="9"/>
      <c r="AI4" s="7" t="s">
        <v>14</v>
      </c>
      <c r="AJ4" s="8"/>
      <c r="AK4" s="9"/>
      <c r="AL4" s="7" t="s">
        <v>15</v>
      </c>
      <c r="AM4" s="8"/>
      <c r="AN4" s="9"/>
      <c r="AO4" s="10" t="s">
        <v>16</v>
      </c>
    </row>
    <row r="5" spans="1:41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  <c r="AF5" s="13" t="s">
        <v>17</v>
      </c>
      <c r="AG5" s="14" t="s">
        <v>18</v>
      </c>
      <c r="AH5" s="13" t="s">
        <v>19</v>
      </c>
      <c r="AI5" s="13" t="s">
        <v>17</v>
      </c>
      <c r="AJ5" s="14" t="s">
        <v>18</v>
      </c>
      <c r="AK5" s="13" t="s">
        <v>19</v>
      </c>
      <c r="AL5" s="13" t="s">
        <v>17</v>
      </c>
      <c r="AM5" s="14" t="s">
        <v>18</v>
      </c>
      <c r="AN5" s="13" t="s">
        <v>19</v>
      </c>
      <c r="AO5" s="15"/>
    </row>
    <row r="6" spans="1:41" s="20" customFormat="1" ht="40" customHeight="1">
      <c r="A6" s="16" t="s">
        <v>20</v>
      </c>
      <c r="B6" s="17">
        <v>193</v>
      </c>
      <c r="C6" s="18">
        <v>101</v>
      </c>
      <c r="D6" s="18">
        <v>92</v>
      </c>
      <c r="E6" s="18">
        <v>20</v>
      </c>
      <c r="F6" s="18">
        <v>13</v>
      </c>
      <c r="G6" s="18">
        <v>7</v>
      </c>
      <c r="H6" s="18">
        <v>23</v>
      </c>
      <c r="I6" s="18">
        <v>10</v>
      </c>
      <c r="J6" s="18">
        <v>13</v>
      </c>
      <c r="K6" s="18">
        <v>18</v>
      </c>
      <c r="L6" s="18">
        <v>11</v>
      </c>
      <c r="M6" s="18">
        <v>7</v>
      </c>
      <c r="N6" s="18">
        <v>19</v>
      </c>
      <c r="O6" s="18">
        <v>8</v>
      </c>
      <c r="P6" s="18">
        <v>11</v>
      </c>
      <c r="Q6" s="18">
        <v>14</v>
      </c>
      <c r="R6" s="18">
        <v>8</v>
      </c>
      <c r="S6" s="19">
        <v>6</v>
      </c>
      <c r="T6" s="17">
        <v>13</v>
      </c>
      <c r="U6" s="18">
        <v>8</v>
      </c>
      <c r="V6" s="18">
        <v>5</v>
      </c>
      <c r="W6" s="18">
        <v>10</v>
      </c>
      <c r="X6" s="18">
        <v>5</v>
      </c>
      <c r="Y6" s="18">
        <v>5</v>
      </c>
      <c r="Z6" s="18">
        <v>19</v>
      </c>
      <c r="AA6" s="18">
        <v>7</v>
      </c>
      <c r="AB6" s="18">
        <v>12</v>
      </c>
      <c r="AC6" s="18">
        <v>16</v>
      </c>
      <c r="AD6" s="18">
        <v>9</v>
      </c>
      <c r="AE6" s="18">
        <v>7</v>
      </c>
      <c r="AF6" s="18">
        <v>18</v>
      </c>
      <c r="AG6" s="18">
        <v>10</v>
      </c>
      <c r="AH6" s="18">
        <v>8</v>
      </c>
      <c r="AI6" s="18">
        <v>13</v>
      </c>
      <c r="AJ6" s="18">
        <v>7</v>
      </c>
      <c r="AK6" s="18">
        <v>6</v>
      </c>
      <c r="AL6" s="18">
        <v>10</v>
      </c>
      <c r="AM6" s="18">
        <v>5</v>
      </c>
      <c r="AN6" s="18">
        <v>5</v>
      </c>
      <c r="AO6" s="19">
        <f t="shared" ref="AO6" si="0">AO7+AO8</f>
        <v>0</v>
      </c>
    </row>
    <row r="7" spans="1:41" s="20" customFormat="1" ht="40" customHeight="1">
      <c r="A7" s="21" t="s">
        <v>21</v>
      </c>
      <c r="B7" s="22">
        <v>177</v>
      </c>
      <c r="C7" s="23">
        <v>93</v>
      </c>
      <c r="D7" s="23">
        <v>84</v>
      </c>
      <c r="E7" s="23">
        <f t="shared" ref="E7:AO7" si="1">SUM(E9:E19)</f>
        <v>19</v>
      </c>
      <c r="F7" s="23">
        <f t="shared" si="1"/>
        <v>12</v>
      </c>
      <c r="G7" s="23">
        <f t="shared" si="1"/>
        <v>7</v>
      </c>
      <c r="H7" s="23">
        <f t="shared" si="1"/>
        <v>22</v>
      </c>
      <c r="I7" s="23">
        <f t="shared" si="1"/>
        <v>9</v>
      </c>
      <c r="J7" s="23">
        <f t="shared" si="1"/>
        <v>13</v>
      </c>
      <c r="K7" s="23">
        <f t="shared" si="1"/>
        <v>16</v>
      </c>
      <c r="L7" s="23">
        <f t="shared" si="1"/>
        <v>10</v>
      </c>
      <c r="M7" s="23">
        <f t="shared" si="1"/>
        <v>6</v>
      </c>
      <c r="N7" s="23">
        <f t="shared" si="1"/>
        <v>15</v>
      </c>
      <c r="O7" s="23">
        <f t="shared" si="1"/>
        <v>7</v>
      </c>
      <c r="P7" s="23">
        <f t="shared" si="1"/>
        <v>8</v>
      </c>
      <c r="Q7" s="23">
        <f t="shared" si="1"/>
        <v>13</v>
      </c>
      <c r="R7" s="23">
        <f t="shared" si="1"/>
        <v>7</v>
      </c>
      <c r="S7" s="24">
        <f t="shared" si="1"/>
        <v>6</v>
      </c>
      <c r="T7" s="22">
        <f t="shared" si="1"/>
        <v>13</v>
      </c>
      <c r="U7" s="23">
        <f t="shared" si="1"/>
        <v>8</v>
      </c>
      <c r="V7" s="23">
        <f t="shared" si="1"/>
        <v>5</v>
      </c>
      <c r="W7" s="23">
        <f t="shared" si="1"/>
        <v>10</v>
      </c>
      <c r="X7" s="23">
        <f t="shared" si="1"/>
        <v>5</v>
      </c>
      <c r="Y7" s="23">
        <f t="shared" si="1"/>
        <v>5</v>
      </c>
      <c r="Z7" s="23">
        <f t="shared" si="1"/>
        <v>18</v>
      </c>
      <c r="AA7" s="23">
        <f t="shared" si="1"/>
        <v>7</v>
      </c>
      <c r="AB7" s="23">
        <f t="shared" si="1"/>
        <v>11</v>
      </c>
      <c r="AC7" s="23">
        <f t="shared" si="1"/>
        <v>14</v>
      </c>
      <c r="AD7" s="23">
        <f t="shared" si="1"/>
        <v>8</v>
      </c>
      <c r="AE7" s="23">
        <f t="shared" si="1"/>
        <v>6</v>
      </c>
      <c r="AF7" s="23">
        <f t="shared" si="1"/>
        <v>16</v>
      </c>
      <c r="AG7" s="23">
        <f t="shared" si="1"/>
        <v>10</v>
      </c>
      <c r="AH7" s="23">
        <f t="shared" si="1"/>
        <v>6</v>
      </c>
      <c r="AI7" s="23">
        <f t="shared" si="1"/>
        <v>12</v>
      </c>
      <c r="AJ7" s="23">
        <f t="shared" si="1"/>
        <v>6</v>
      </c>
      <c r="AK7" s="23">
        <f t="shared" si="1"/>
        <v>6</v>
      </c>
      <c r="AL7" s="23">
        <f t="shared" si="1"/>
        <v>9</v>
      </c>
      <c r="AM7" s="23">
        <f t="shared" si="1"/>
        <v>4</v>
      </c>
      <c r="AN7" s="23">
        <f t="shared" si="1"/>
        <v>5</v>
      </c>
      <c r="AO7" s="24">
        <f t="shared" si="1"/>
        <v>0</v>
      </c>
    </row>
    <row r="8" spans="1:41" s="20" customFormat="1" ht="40" customHeight="1">
      <c r="A8" s="25" t="s">
        <v>22</v>
      </c>
      <c r="B8" s="26">
        <v>16</v>
      </c>
      <c r="C8" s="27">
        <v>8</v>
      </c>
      <c r="D8" s="27">
        <v>8</v>
      </c>
      <c r="E8" s="27">
        <f t="shared" ref="E8:AO8" si="2">SUM(E20:E28)</f>
        <v>1</v>
      </c>
      <c r="F8" s="27">
        <f t="shared" si="2"/>
        <v>1</v>
      </c>
      <c r="G8" s="27">
        <f t="shared" si="2"/>
        <v>0</v>
      </c>
      <c r="H8" s="27">
        <f t="shared" si="2"/>
        <v>1</v>
      </c>
      <c r="I8" s="27">
        <f t="shared" si="2"/>
        <v>1</v>
      </c>
      <c r="J8" s="27">
        <f t="shared" si="2"/>
        <v>0</v>
      </c>
      <c r="K8" s="27">
        <f t="shared" si="2"/>
        <v>2</v>
      </c>
      <c r="L8" s="27">
        <f t="shared" si="2"/>
        <v>1</v>
      </c>
      <c r="M8" s="27">
        <f t="shared" si="2"/>
        <v>1</v>
      </c>
      <c r="N8" s="27">
        <f t="shared" si="2"/>
        <v>4</v>
      </c>
      <c r="O8" s="27">
        <f t="shared" si="2"/>
        <v>1</v>
      </c>
      <c r="P8" s="27">
        <f t="shared" si="2"/>
        <v>3</v>
      </c>
      <c r="Q8" s="27">
        <f t="shared" si="2"/>
        <v>1</v>
      </c>
      <c r="R8" s="27">
        <f t="shared" si="2"/>
        <v>1</v>
      </c>
      <c r="S8" s="28">
        <f t="shared" si="2"/>
        <v>0</v>
      </c>
      <c r="T8" s="26">
        <f t="shared" si="2"/>
        <v>0</v>
      </c>
      <c r="U8" s="27">
        <f t="shared" si="2"/>
        <v>0</v>
      </c>
      <c r="V8" s="27">
        <f t="shared" si="2"/>
        <v>0</v>
      </c>
      <c r="W8" s="27">
        <f t="shared" si="2"/>
        <v>0</v>
      </c>
      <c r="X8" s="27">
        <f t="shared" si="2"/>
        <v>0</v>
      </c>
      <c r="Y8" s="27">
        <f t="shared" si="2"/>
        <v>0</v>
      </c>
      <c r="Z8" s="27">
        <f t="shared" si="2"/>
        <v>1</v>
      </c>
      <c r="AA8" s="27">
        <f t="shared" si="2"/>
        <v>0</v>
      </c>
      <c r="AB8" s="27">
        <f t="shared" si="2"/>
        <v>1</v>
      </c>
      <c r="AC8" s="27">
        <f t="shared" si="2"/>
        <v>2</v>
      </c>
      <c r="AD8" s="27">
        <f t="shared" si="2"/>
        <v>1</v>
      </c>
      <c r="AE8" s="27">
        <f t="shared" si="2"/>
        <v>1</v>
      </c>
      <c r="AF8" s="27">
        <f t="shared" si="2"/>
        <v>2</v>
      </c>
      <c r="AG8" s="27">
        <f t="shared" si="2"/>
        <v>0</v>
      </c>
      <c r="AH8" s="27">
        <f t="shared" si="2"/>
        <v>2</v>
      </c>
      <c r="AI8" s="27">
        <f t="shared" si="2"/>
        <v>1</v>
      </c>
      <c r="AJ8" s="27">
        <f t="shared" si="2"/>
        <v>1</v>
      </c>
      <c r="AK8" s="27">
        <f t="shared" si="2"/>
        <v>0</v>
      </c>
      <c r="AL8" s="27">
        <f t="shared" si="2"/>
        <v>1</v>
      </c>
      <c r="AM8" s="27">
        <f t="shared" si="2"/>
        <v>1</v>
      </c>
      <c r="AN8" s="27">
        <f t="shared" si="2"/>
        <v>0</v>
      </c>
      <c r="AO8" s="28">
        <f t="shared" si="2"/>
        <v>0</v>
      </c>
    </row>
    <row r="9" spans="1:41" s="20" customFormat="1" ht="40" customHeight="1">
      <c r="A9" s="21" t="s">
        <v>23</v>
      </c>
      <c r="B9" s="22">
        <v>92</v>
      </c>
      <c r="C9" s="23">
        <v>46</v>
      </c>
      <c r="D9" s="23">
        <v>46</v>
      </c>
      <c r="E9" s="23">
        <v>13</v>
      </c>
      <c r="F9" s="23">
        <v>8</v>
      </c>
      <c r="G9" s="23">
        <v>5</v>
      </c>
      <c r="H9" s="23">
        <v>9</v>
      </c>
      <c r="I9" s="23">
        <v>4</v>
      </c>
      <c r="J9" s="23">
        <v>5</v>
      </c>
      <c r="K9" s="23">
        <v>10</v>
      </c>
      <c r="L9" s="23">
        <v>6</v>
      </c>
      <c r="M9" s="23">
        <v>4</v>
      </c>
      <c r="N9" s="23">
        <v>6</v>
      </c>
      <c r="O9" s="23">
        <v>2</v>
      </c>
      <c r="P9" s="23">
        <v>4</v>
      </c>
      <c r="Q9" s="23">
        <v>7</v>
      </c>
      <c r="R9" s="23">
        <v>4</v>
      </c>
      <c r="S9" s="24">
        <v>3</v>
      </c>
      <c r="T9" s="22">
        <v>6</v>
      </c>
      <c r="U9" s="23">
        <v>4</v>
      </c>
      <c r="V9" s="23">
        <v>2</v>
      </c>
      <c r="W9" s="23">
        <v>5</v>
      </c>
      <c r="X9" s="23">
        <v>2</v>
      </c>
      <c r="Y9" s="23">
        <v>3</v>
      </c>
      <c r="Z9" s="23">
        <v>8</v>
      </c>
      <c r="AA9" s="23">
        <v>2</v>
      </c>
      <c r="AB9" s="23">
        <v>6</v>
      </c>
      <c r="AC9" s="23">
        <v>5</v>
      </c>
      <c r="AD9" s="23">
        <v>2</v>
      </c>
      <c r="AE9" s="23">
        <v>3</v>
      </c>
      <c r="AF9" s="23">
        <v>9</v>
      </c>
      <c r="AG9" s="23">
        <v>4</v>
      </c>
      <c r="AH9" s="23">
        <v>5</v>
      </c>
      <c r="AI9" s="23">
        <v>6</v>
      </c>
      <c r="AJ9" s="23">
        <v>4</v>
      </c>
      <c r="AK9" s="23">
        <v>2</v>
      </c>
      <c r="AL9" s="23">
        <v>8</v>
      </c>
      <c r="AM9" s="23">
        <v>4</v>
      </c>
      <c r="AN9" s="23">
        <v>4</v>
      </c>
      <c r="AO9" s="24">
        <v>0</v>
      </c>
    </row>
    <row r="10" spans="1:41" s="20" customFormat="1" ht="40" customHeight="1">
      <c r="A10" s="21" t="s">
        <v>24</v>
      </c>
      <c r="B10" s="22">
        <v>16</v>
      </c>
      <c r="C10" s="23">
        <v>8</v>
      </c>
      <c r="D10" s="23">
        <v>8</v>
      </c>
      <c r="E10" s="23">
        <v>2</v>
      </c>
      <c r="F10" s="23">
        <v>1</v>
      </c>
      <c r="G10" s="23">
        <v>1</v>
      </c>
      <c r="H10" s="23">
        <v>2</v>
      </c>
      <c r="I10" s="23">
        <v>1</v>
      </c>
      <c r="J10" s="23">
        <v>1</v>
      </c>
      <c r="K10" s="23">
        <v>3</v>
      </c>
      <c r="L10" s="23">
        <v>2</v>
      </c>
      <c r="M10" s="23">
        <v>1</v>
      </c>
      <c r="N10" s="23">
        <v>0</v>
      </c>
      <c r="O10" s="23">
        <v>0</v>
      </c>
      <c r="P10" s="23">
        <v>0</v>
      </c>
      <c r="Q10" s="23">
        <v>1</v>
      </c>
      <c r="R10" s="23">
        <v>0</v>
      </c>
      <c r="S10" s="24">
        <v>1</v>
      </c>
      <c r="T10" s="22">
        <v>1</v>
      </c>
      <c r="U10" s="23">
        <v>0</v>
      </c>
      <c r="V10" s="23">
        <v>1</v>
      </c>
      <c r="W10" s="23">
        <v>0</v>
      </c>
      <c r="X10" s="23">
        <v>0</v>
      </c>
      <c r="Y10" s="23">
        <v>0</v>
      </c>
      <c r="Z10" s="23">
        <v>2</v>
      </c>
      <c r="AA10" s="23">
        <v>2</v>
      </c>
      <c r="AB10" s="23">
        <v>0</v>
      </c>
      <c r="AC10" s="23">
        <v>2</v>
      </c>
      <c r="AD10" s="23">
        <v>2</v>
      </c>
      <c r="AE10" s="23">
        <v>0</v>
      </c>
      <c r="AF10" s="23">
        <v>1</v>
      </c>
      <c r="AG10" s="23">
        <v>0</v>
      </c>
      <c r="AH10" s="23">
        <v>1</v>
      </c>
      <c r="AI10" s="23">
        <v>2</v>
      </c>
      <c r="AJ10" s="23">
        <v>0</v>
      </c>
      <c r="AK10" s="23">
        <v>2</v>
      </c>
      <c r="AL10" s="23">
        <v>0</v>
      </c>
      <c r="AM10" s="23">
        <v>0</v>
      </c>
      <c r="AN10" s="23">
        <v>0</v>
      </c>
      <c r="AO10" s="24">
        <v>0</v>
      </c>
    </row>
    <row r="11" spans="1:41" s="20" customFormat="1" ht="40" customHeight="1">
      <c r="A11" s="21" t="s">
        <v>25</v>
      </c>
      <c r="B11" s="22">
        <v>9</v>
      </c>
      <c r="C11" s="23">
        <v>6</v>
      </c>
      <c r="D11" s="23">
        <v>3</v>
      </c>
      <c r="E11" s="23">
        <v>1</v>
      </c>
      <c r="F11" s="23">
        <v>1</v>
      </c>
      <c r="G11" s="23">
        <v>0</v>
      </c>
      <c r="H11" s="23">
        <v>1</v>
      </c>
      <c r="I11" s="23">
        <v>1</v>
      </c>
      <c r="J11" s="23">
        <v>0</v>
      </c>
      <c r="K11" s="23">
        <v>1</v>
      </c>
      <c r="L11" s="23">
        <v>1</v>
      </c>
      <c r="M11" s="23">
        <v>0</v>
      </c>
      <c r="N11" s="23">
        <v>3</v>
      </c>
      <c r="O11" s="23">
        <v>2</v>
      </c>
      <c r="P11" s="23">
        <v>1</v>
      </c>
      <c r="Q11" s="23">
        <v>1</v>
      </c>
      <c r="R11" s="23">
        <v>0</v>
      </c>
      <c r="S11" s="24">
        <v>1</v>
      </c>
      <c r="T11" s="22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1</v>
      </c>
      <c r="AG11" s="23">
        <v>1</v>
      </c>
      <c r="AH11" s="23">
        <v>0</v>
      </c>
      <c r="AI11" s="23">
        <v>0</v>
      </c>
      <c r="AJ11" s="23">
        <v>0</v>
      </c>
      <c r="AK11" s="23">
        <v>0</v>
      </c>
      <c r="AL11" s="23">
        <v>1</v>
      </c>
      <c r="AM11" s="23">
        <v>0</v>
      </c>
      <c r="AN11" s="23">
        <v>1</v>
      </c>
      <c r="AO11" s="24">
        <v>0</v>
      </c>
    </row>
    <row r="12" spans="1:41" s="20" customFormat="1" ht="40" customHeight="1">
      <c r="A12" s="21" t="s">
        <v>26</v>
      </c>
      <c r="B12" s="22">
        <v>1</v>
      </c>
      <c r="C12" s="23">
        <v>0</v>
      </c>
      <c r="D12" s="23">
        <v>1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4">
        <v>0</v>
      </c>
      <c r="T12" s="22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1</v>
      </c>
      <c r="AA12" s="23">
        <v>0</v>
      </c>
      <c r="AB12" s="23">
        <v>1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4">
        <v>0</v>
      </c>
    </row>
    <row r="13" spans="1:41" s="20" customFormat="1" ht="40" customHeight="1">
      <c r="A13" s="21" t="s">
        <v>27</v>
      </c>
      <c r="B13" s="22">
        <v>15</v>
      </c>
      <c r="C13" s="23">
        <v>12</v>
      </c>
      <c r="D13" s="23">
        <v>3</v>
      </c>
      <c r="E13" s="23">
        <v>1</v>
      </c>
      <c r="F13" s="23">
        <v>0</v>
      </c>
      <c r="G13" s="23">
        <v>1</v>
      </c>
      <c r="H13" s="23">
        <v>1</v>
      </c>
      <c r="I13" s="23">
        <v>1</v>
      </c>
      <c r="J13" s="23">
        <v>0</v>
      </c>
      <c r="K13" s="23">
        <v>0</v>
      </c>
      <c r="L13" s="23">
        <v>0</v>
      </c>
      <c r="M13" s="23">
        <v>0</v>
      </c>
      <c r="N13" s="23">
        <v>1</v>
      </c>
      <c r="O13" s="23">
        <v>1</v>
      </c>
      <c r="P13" s="23">
        <v>0</v>
      </c>
      <c r="Q13" s="23">
        <v>1</v>
      </c>
      <c r="R13" s="23">
        <v>0</v>
      </c>
      <c r="S13" s="24">
        <v>1</v>
      </c>
      <c r="T13" s="22">
        <v>4</v>
      </c>
      <c r="U13" s="23">
        <v>4</v>
      </c>
      <c r="V13" s="23">
        <v>0</v>
      </c>
      <c r="W13" s="23">
        <v>0</v>
      </c>
      <c r="X13" s="23">
        <v>0</v>
      </c>
      <c r="Y13" s="23">
        <v>0</v>
      </c>
      <c r="Z13" s="23">
        <v>3</v>
      </c>
      <c r="AA13" s="23">
        <v>2</v>
      </c>
      <c r="AB13" s="23">
        <v>1</v>
      </c>
      <c r="AC13" s="23">
        <v>3</v>
      </c>
      <c r="AD13" s="23">
        <v>3</v>
      </c>
      <c r="AE13" s="23">
        <v>0</v>
      </c>
      <c r="AF13" s="23">
        <v>1</v>
      </c>
      <c r="AG13" s="23">
        <v>1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4">
        <v>0</v>
      </c>
    </row>
    <row r="14" spans="1:41" s="20" customFormat="1" ht="40" customHeight="1">
      <c r="A14" s="21" t="s">
        <v>28</v>
      </c>
      <c r="B14" s="22">
        <v>15</v>
      </c>
      <c r="C14" s="23">
        <v>10</v>
      </c>
      <c r="D14" s="23">
        <v>5</v>
      </c>
      <c r="E14" s="23">
        <v>2</v>
      </c>
      <c r="F14" s="23">
        <v>2</v>
      </c>
      <c r="G14" s="23">
        <v>0</v>
      </c>
      <c r="H14" s="23">
        <v>3</v>
      </c>
      <c r="I14" s="23">
        <v>1</v>
      </c>
      <c r="J14" s="23">
        <v>2</v>
      </c>
      <c r="K14" s="23">
        <v>2</v>
      </c>
      <c r="L14" s="23">
        <v>1</v>
      </c>
      <c r="M14" s="23">
        <v>1</v>
      </c>
      <c r="N14" s="23">
        <v>0</v>
      </c>
      <c r="O14" s="23">
        <v>0</v>
      </c>
      <c r="P14" s="23">
        <v>0</v>
      </c>
      <c r="Q14" s="23">
        <v>2</v>
      </c>
      <c r="R14" s="23">
        <v>2</v>
      </c>
      <c r="S14" s="24">
        <v>0</v>
      </c>
      <c r="T14" s="22">
        <v>1</v>
      </c>
      <c r="U14" s="23">
        <v>0</v>
      </c>
      <c r="V14" s="23">
        <v>1</v>
      </c>
      <c r="W14" s="23">
        <v>1</v>
      </c>
      <c r="X14" s="23">
        <v>1</v>
      </c>
      <c r="Y14" s="23">
        <v>0</v>
      </c>
      <c r="Z14" s="23">
        <v>1</v>
      </c>
      <c r="AA14" s="23">
        <v>0</v>
      </c>
      <c r="AB14" s="23">
        <v>1</v>
      </c>
      <c r="AC14" s="23">
        <v>1</v>
      </c>
      <c r="AD14" s="23">
        <v>1</v>
      </c>
      <c r="AE14" s="23">
        <v>0</v>
      </c>
      <c r="AF14" s="23">
        <v>2</v>
      </c>
      <c r="AG14" s="23">
        <v>2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4">
        <v>0</v>
      </c>
    </row>
    <row r="15" spans="1:41" s="20" customFormat="1" ht="40" customHeight="1">
      <c r="A15" s="21" t="s">
        <v>29</v>
      </c>
      <c r="B15" s="22">
        <v>5</v>
      </c>
      <c r="C15" s="23">
        <v>2</v>
      </c>
      <c r="D15" s="23">
        <v>3</v>
      </c>
      <c r="E15" s="23">
        <v>0</v>
      </c>
      <c r="F15" s="23">
        <v>0</v>
      </c>
      <c r="G15" s="23">
        <v>0</v>
      </c>
      <c r="H15" s="23">
        <v>2</v>
      </c>
      <c r="I15" s="23">
        <v>1</v>
      </c>
      <c r="J15" s="23">
        <v>1</v>
      </c>
      <c r="K15" s="23">
        <v>0</v>
      </c>
      <c r="L15" s="23">
        <v>0</v>
      </c>
      <c r="M15" s="23">
        <v>0</v>
      </c>
      <c r="N15" s="23">
        <v>2</v>
      </c>
      <c r="O15" s="23">
        <v>1</v>
      </c>
      <c r="P15" s="23">
        <v>1</v>
      </c>
      <c r="Q15" s="23">
        <v>0</v>
      </c>
      <c r="R15" s="23">
        <v>0</v>
      </c>
      <c r="S15" s="24">
        <v>0</v>
      </c>
      <c r="T15" s="22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1</v>
      </c>
      <c r="AJ15" s="23">
        <v>0</v>
      </c>
      <c r="AK15" s="23">
        <v>1</v>
      </c>
      <c r="AL15" s="23">
        <v>0</v>
      </c>
      <c r="AM15" s="23">
        <v>0</v>
      </c>
      <c r="AN15" s="23">
        <v>0</v>
      </c>
      <c r="AO15" s="24">
        <v>0</v>
      </c>
    </row>
    <row r="16" spans="1:41" s="20" customFormat="1" ht="40" customHeight="1">
      <c r="A16" s="21" t="s">
        <v>30</v>
      </c>
      <c r="B16" s="22">
        <v>6</v>
      </c>
      <c r="C16" s="23">
        <v>2</v>
      </c>
      <c r="D16" s="23">
        <v>4</v>
      </c>
      <c r="E16" s="23">
        <v>0</v>
      </c>
      <c r="F16" s="23">
        <v>0</v>
      </c>
      <c r="G16" s="23">
        <v>0</v>
      </c>
      <c r="H16" s="23">
        <v>1</v>
      </c>
      <c r="I16" s="23">
        <v>0</v>
      </c>
      <c r="J16" s="23">
        <v>1</v>
      </c>
      <c r="K16" s="23">
        <v>0</v>
      </c>
      <c r="L16" s="23">
        <v>0</v>
      </c>
      <c r="M16" s="23">
        <v>0</v>
      </c>
      <c r="N16" s="23">
        <v>1</v>
      </c>
      <c r="O16" s="23">
        <v>0</v>
      </c>
      <c r="P16" s="23">
        <v>1</v>
      </c>
      <c r="Q16" s="23">
        <v>1</v>
      </c>
      <c r="R16" s="23">
        <v>1</v>
      </c>
      <c r="S16" s="24">
        <v>0</v>
      </c>
      <c r="T16" s="22">
        <v>1</v>
      </c>
      <c r="U16" s="23">
        <v>0</v>
      </c>
      <c r="V16" s="23">
        <v>1</v>
      </c>
      <c r="W16" s="23">
        <v>1</v>
      </c>
      <c r="X16" s="23">
        <v>1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1</v>
      </c>
      <c r="AJ16" s="23">
        <v>0</v>
      </c>
      <c r="AK16" s="23">
        <v>1</v>
      </c>
      <c r="AL16" s="23">
        <v>0</v>
      </c>
      <c r="AM16" s="23">
        <v>0</v>
      </c>
      <c r="AN16" s="23">
        <v>0</v>
      </c>
      <c r="AO16" s="24">
        <v>0</v>
      </c>
    </row>
    <row r="17" spans="1:41" s="20" customFormat="1" ht="40" customHeight="1">
      <c r="A17" s="21" t="s">
        <v>31</v>
      </c>
      <c r="B17" s="22">
        <v>9</v>
      </c>
      <c r="C17" s="23">
        <v>3</v>
      </c>
      <c r="D17" s="23">
        <v>6</v>
      </c>
      <c r="E17" s="23">
        <v>0</v>
      </c>
      <c r="F17" s="23">
        <v>0</v>
      </c>
      <c r="G17" s="23">
        <v>0</v>
      </c>
      <c r="H17" s="23">
        <v>3</v>
      </c>
      <c r="I17" s="23">
        <v>0</v>
      </c>
      <c r="J17" s="23">
        <v>3</v>
      </c>
      <c r="K17" s="23">
        <v>0</v>
      </c>
      <c r="L17" s="23">
        <v>0</v>
      </c>
      <c r="M17" s="23">
        <v>0</v>
      </c>
      <c r="N17" s="23">
        <v>1</v>
      </c>
      <c r="O17" s="23">
        <v>1</v>
      </c>
      <c r="P17" s="23">
        <v>0</v>
      </c>
      <c r="Q17" s="23">
        <v>0</v>
      </c>
      <c r="R17" s="23">
        <v>0</v>
      </c>
      <c r="S17" s="24">
        <v>0</v>
      </c>
      <c r="T17" s="22">
        <v>0</v>
      </c>
      <c r="U17" s="23">
        <v>0</v>
      </c>
      <c r="V17" s="23">
        <v>0</v>
      </c>
      <c r="W17" s="23">
        <v>2</v>
      </c>
      <c r="X17" s="23">
        <v>1</v>
      </c>
      <c r="Y17" s="23">
        <v>1</v>
      </c>
      <c r="Z17" s="23">
        <v>2</v>
      </c>
      <c r="AA17" s="23">
        <v>0</v>
      </c>
      <c r="AB17" s="23">
        <v>2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1</v>
      </c>
      <c r="AJ17" s="23">
        <v>1</v>
      </c>
      <c r="AK17" s="23">
        <v>0</v>
      </c>
      <c r="AL17" s="23">
        <v>0</v>
      </c>
      <c r="AM17" s="23">
        <v>0</v>
      </c>
      <c r="AN17" s="23">
        <v>0</v>
      </c>
      <c r="AO17" s="24">
        <v>0</v>
      </c>
    </row>
    <row r="18" spans="1:41" s="20" customFormat="1" ht="40" customHeight="1">
      <c r="A18" s="21" t="s">
        <v>32</v>
      </c>
      <c r="B18" s="22">
        <v>2</v>
      </c>
      <c r="C18" s="23">
        <v>1</v>
      </c>
      <c r="D18" s="23">
        <v>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  <c r="T18" s="22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1</v>
      </c>
      <c r="AD18" s="23">
        <v>0</v>
      </c>
      <c r="AE18" s="23">
        <v>1</v>
      </c>
      <c r="AF18" s="23">
        <v>1</v>
      </c>
      <c r="AG18" s="23">
        <v>1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4">
        <v>0</v>
      </c>
    </row>
    <row r="19" spans="1:41" s="20" customFormat="1" ht="40" customHeight="1">
      <c r="A19" s="21" t="s">
        <v>33</v>
      </c>
      <c r="B19" s="22">
        <v>7</v>
      </c>
      <c r="C19" s="23">
        <v>3</v>
      </c>
      <c r="D19" s="23">
        <v>4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1</v>
      </c>
      <c r="O19" s="23">
        <v>0</v>
      </c>
      <c r="P19" s="23">
        <v>1</v>
      </c>
      <c r="Q19" s="23">
        <v>0</v>
      </c>
      <c r="R19" s="23">
        <v>0</v>
      </c>
      <c r="S19" s="24">
        <v>0</v>
      </c>
      <c r="T19" s="22">
        <v>0</v>
      </c>
      <c r="U19" s="23">
        <v>0</v>
      </c>
      <c r="V19" s="23">
        <v>0</v>
      </c>
      <c r="W19" s="23">
        <v>1</v>
      </c>
      <c r="X19" s="23">
        <v>0</v>
      </c>
      <c r="Y19" s="23">
        <v>1</v>
      </c>
      <c r="Z19" s="23">
        <v>1</v>
      </c>
      <c r="AA19" s="23">
        <v>1</v>
      </c>
      <c r="AB19" s="23">
        <v>0</v>
      </c>
      <c r="AC19" s="23">
        <v>2</v>
      </c>
      <c r="AD19" s="23">
        <v>0</v>
      </c>
      <c r="AE19" s="23">
        <v>2</v>
      </c>
      <c r="AF19" s="23">
        <v>1</v>
      </c>
      <c r="AG19" s="23">
        <v>1</v>
      </c>
      <c r="AH19" s="23">
        <v>0</v>
      </c>
      <c r="AI19" s="23">
        <v>1</v>
      </c>
      <c r="AJ19" s="23">
        <v>1</v>
      </c>
      <c r="AK19" s="23">
        <v>0</v>
      </c>
      <c r="AL19" s="23">
        <v>0</v>
      </c>
      <c r="AM19" s="23">
        <v>0</v>
      </c>
      <c r="AN19" s="23">
        <v>0</v>
      </c>
      <c r="AO19" s="24">
        <v>0</v>
      </c>
    </row>
    <row r="20" spans="1:41" s="20" customFormat="1" ht="40" customHeight="1">
      <c r="A20" s="29" t="s">
        <v>34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2">
        <v>0</v>
      </c>
      <c r="T20" s="30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2">
        <v>0</v>
      </c>
    </row>
    <row r="21" spans="1:41" s="20" customFormat="1" ht="40" customHeight="1">
      <c r="A21" s="13" t="s">
        <v>35</v>
      </c>
      <c r="B21" s="30">
        <v>1</v>
      </c>
      <c r="C21" s="31">
        <v>0</v>
      </c>
      <c r="D21" s="31">
        <v>1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1</v>
      </c>
      <c r="O21" s="31">
        <v>0</v>
      </c>
      <c r="P21" s="31">
        <v>1</v>
      </c>
      <c r="Q21" s="31">
        <v>0</v>
      </c>
      <c r="R21" s="31">
        <v>0</v>
      </c>
      <c r="S21" s="32">
        <v>0</v>
      </c>
      <c r="T21" s="30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2">
        <v>0</v>
      </c>
    </row>
    <row r="22" spans="1:41" s="20" customFormat="1" ht="40" customHeight="1">
      <c r="A22" s="33" t="s">
        <v>36</v>
      </c>
      <c r="B22" s="22">
        <v>4</v>
      </c>
      <c r="C22" s="23">
        <v>1</v>
      </c>
      <c r="D22" s="23">
        <v>3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1</v>
      </c>
      <c r="O22" s="23">
        <v>0</v>
      </c>
      <c r="P22" s="23">
        <v>1</v>
      </c>
      <c r="Q22" s="23">
        <v>0</v>
      </c>
      <c r="R22" s="23">
        <v>0</v>
      </c>
      <c r="S22" s="24">
        <v>0</v>
      </c>
      <c r="T22" s="22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2</v>
      </c>
      <c r="AG22" s="23">
        <v>0</v>
      </c>
      <c r="AH22" s="23">
        <v>2</v>
      </c>
      <c r="AI22" s="23">
        <v>1</v>
      </c>
      <c r="AJ22" s="23">
        <v>1</v>
      </c>
      <c r="AK22" s="23">
        <v>0</v>
      </c>
      <c r="AL22" s="23">
        <v>0</v>
      </c>
      <c r="AM22" s="23">
        <v>0</v>
      </c>
      <c r="AN22" s="23">
        <v>0</v>
      </c>
      <c r="AO22" s="24">
        <v>0</v>
      </c>
    </row>
    <row r="23" spans="1:41" s="20" customFormat="1" ht="40" customHeight="1">
      <c r="A23" s="33" t="s">
        <v>37</v>
      </c>
      <c r="B23" s="22">
        <v>2</v>
      </c>
      <c r="C23" s="23">
        <v>1</v>
      </c>
      <c r="D23" s="23">
        <v>1</v>
      </c>
      <c r="E23" s="23">
        <v>1</v>
      </c>
      <c r="F23" s="23">
        <v>1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  <c r="T23" s="22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1</v>
      </c>
      <c r="AA23" s="23">
        <v>0</v>
      </c>
      <c r="AB23" s="23">
        <v>1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4">
        <v>0</v>
      </c>
    </row>
    <row r="24" spans="1:41" s="20" customFormat="1" ht="40" customHeight="1">
      <c r="A24" s="13" t="s">
        <v>38</v>
      </c>
      <c r="B24" s="30">
        <v>5</v>
      </c>
      <c r="C24" s="31">
        <v>3</v>
      </c>
      <c r="D24" s="31">
        <v>2</v>
      </c>
      <c r="E24" s="31">
        <v>0</v>
      </c>
      <c r="F24" s="31">
        <v>0</v>
      </c>
      <c r="G24" s="31">
        <v>0</v>
      </c>
      <c r="H24" s="31">
        <v>1</v>
      </c>
      <c r="I24" s="31">
        <v>1</v>
      </c>
      <c r="J24" s="31">
        <v>0</v>
      </c>
      <c r="K24" s="31">
        <v>2</v>
      </c>
      <c r="L24" s="31">
        <v>1</v>
      </c>
      <c r="M24" s="31">
        <v>1</v>
      </c>
      <c r="N24" s="31">
        <v>1</v>
      </c>
      <c r="O24" s="31">
        <v>0</v>
      </c>
      <c r="P24" s="31">
        <v>1</v>
      </c>
      <c r="Q24" s="31">
        <v>0</v>
      </c>
      <c r="R24" s="31">
        <v>0</v>
      </c>
      <c r="S24" s="32">
        <v>0</v>
      </c>
      <c r="T24" s="30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1</v>
      </c>
      <c r="AM24" s="31">
        <v>1</v>
      </c>
      <c r="AN24" s="31">
        <v>0</v>
      </c>
      <c r="AO24" s="32">
        <v>0</v>
      </c>
    </row>
    <row r="25" spans="1:41" s="20" customFormat="1" ht="40" customHeight="1">
      <c r="A25" s="13" t="s">
        <v>39</v>
      </c>
      <c r="B25" s="30">
        <v>2</v>
      </c>
      <c r="C25" s="31">
        <v>1</v>
      </c>
      <c r="D25" s="31">
        <v>1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1</v>
      </c>
      <c r="O25" s="31">
        <v>1</v>
      </c>
      <c r="P25" s="31">
        <v>0</v>
      </c>
      <c r="Q25" s="31">
        <v>0</v>
      </c>
      <c r="R25" s="31">
        <v>0</v>
      </c>
      <c r="S25" s="32">
        <v>0</v>
      </c>
      <c r="T25" s="30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1</v>
      </c>
      <c r="AD25" s="31">
        <v>0</v>
      </c>
      <c r="AE25" s="31">
        <v>1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2">
        <v>0</v>
      </c>
    </row>
    <row r="26" spans="1:41" s="20" customFormat="1" ht="40" customHeight="1">
      <c r="A26" s="33" t="s">
        <v>40</v>
      </c>
      <c r="B26" s="22">
        <v>1</v>
      </c>
      <c r="C26" s="23">
        <v>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  <c r="T26" s="22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1</v>
      </c>
      <c r="AD26" s="23">
        <v>1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4">
        <v>0</v>
      </c>
    </row>
    <row r="27" spans="1:41" s="20" customFormat="1" ht="40" customHeight="1">
      <c r="A27" s="33" t="s">
        <v>41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4">
        <v>0</v>
      </c>
      <c r="T27" s="22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4">
        <v>0</v>
      </c>
    </row>
    <row r="28" spans="1:41" s="20" customFormat="1" ht="40" customHeight="1" thickBot="1">
      <c r="A28" s="34" t="s">
        <v>42</v>
      </c>
      <c r="B28" s="35">
        <v>1</v>
      </c>
      <c r="C28" s="36">
        <v>1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1</v>
      </c>
      <c r="R28" s="36">
        <v>1</v>
      </c>
      <c r="S28" s="37">
        <v>0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7">
        <v>0</v>
      </c>
    </row>
    <row r="29" spans="1:41" s="20" customFormat="1" ht="40" customHeight="1" thickTop="1">
      <c r="A29" s="33" t="s">
        <v>43</v>
      </c>
      <c r="B29" s="22">
        <v>9</v>
      </c>
      <c r="C29" s="23">
        <v>3</v>
      </c>
      <c r="D29" s="23">
        <v>6</v>
      </c>
      <c r="E29" s="23">
        <f t="shared" ref="E29:AO29" si="3">E17</f>
        <v>0</v>
      </c>
      <c r="F29" s="23">
        <f t="shared" si="3"/>
        <v>0</v>
      </c>
      <c r="G29" s="23">
        <f t="shared" si="3"/>
        <v>0</v>
      </c>
      <c r="H29" s="23">
        <f t="shared" si="3"/>
        <v>3</v>
      </c>
      <c r="I29" s="23">
        <f t="shared" si="3"/>
        <v>0</v>
      </c>
      <c r="J29" s="23">
        <f t="shared" si="3"/>
        <v>3</v>
      </c>
      <c r="K29" s="23">
        <f t="shared" si="3"/>
        <v>0</v>
      </c>
      <c r="L29" s="23">
        <f t="shared" si="3"/>
        <v>0</v>
      </c>
      <c r="M29" s="23">
        <f t="shared" si="3"/>
        <v>0</v>
      </c>
      <c r="N29" s="23">
        <f t="shared" si="3"/>
        <v>1</v>
      </c>
      <c r="O29" s="23">
        <f t="shared" si="3"/>
        <v>1</v>
      </c>
      <c r="P29" s="23">
        <f t="shared" si="3"/>
        <v>0</v>
      </c>
      <c r="Q29" s="23">
        <f t="shared" si="3"/>
        <v>0</v>
      </c>
      <c r="R29" s="23">
        <f t="shared" si="3"/>
        <v>0</v>
      </c>
      <c r="S29" s="24">
        <f t="shared" si="3"/>
        <v>0</v>
      </c>
      <c r="T29" s="22">
        <f t="shared" si="3"/>
        <v>0</v>
      </c>
      <c r="U29" s="23">
        <f t="shared" si="3"/>
        <v>0</v>
      </c>
      <c r="V29" s="23">
        <f t="shared" si="3"/>
        <v>0</v>
      </c>
      <c r="W29" s="23">
        <f t="shared" si="3"/>
        <v>2</v>
      </c>
      <c r="X29" s="23">
        <f t="shared" si="3"/>
        <v>1</v>
      </c>
      <c r="Y29" s="23">
        <f t="shared" si="3"/>
        <v>1</v>
      </c>
      <c r="Z29" s="23">
        <f t="shared" si="3"/>
        <v>2</v>
      </c>
      <c r="AA29" s="23">
        <f t="shared" si="3"/>
        <v>0</v>
      </c>
      <c r="AB29" s="23">
        <f t="shared" si="3"/>
        <v>2</v>
      </c>
      <c r="AC29" s="23">
        <f t="shared" si="3"/>
        <v>0</v>
      </c>
      <c r="AD29" s="23">
        <f t="shared" si="3"/>
        <v>0</v>
      </c>
      <c r="AE29" s="23">
        <f t="shared" si="3"/>
        <v>0</v>
      </c>
      <c r="AF29" s="23">
        <f t="shared" si="3"/>
        <v>0</v>
      </c>
      <c r="AG29" s="23">
        <f t="shared" si="3"/>
        <v>0</v>
      </c>
      <c r="AH29" s="23">
        <f t="shared" si="3"/>
        <v>0</v>
      </c>
      <c r="AI29" s="23">
        <f t="shared" si="3"/>
        <v>1</v>
      </c>
      <c r="AJ29" s="23">
        <f t="shared" si="3"/>
        <v>1</v>
      </c>
      <c r="AK29" s="23">
        <f t="shared" si="3"/>
        <v>0</v>
      </c>
      <c r="AL29" s="23">
        <f t="shared" si="3"/>
        <v>0</v>
      </c>
      <c r="AM29" s="23">
        <f t="shared" si="3"/>
        <v>0</v>
      </c>
      <c r="AN29" s="23">
        <f t="shared" si="3"/>
        <v>0</v>
      </c>
      <c r="AO29" s="24">
        <f t="shared" si="3"/>
        <v>0</v>
      </c>
    </row>
    <row r="30" spans="1:41" s="20" customFormat="1" ht="40" customHeight="1">
      <c r="A30" s="33" t="s">
        <v>44</v>
      </c>
      <c r="B30" s="22">
        <v>30</v>
      </c>
      <c r="C30" s="23">
        <v>22</v>
      </c>
      <c r="D30" s="23">
        <v>8</v>
      </c>
      <c r="E30" s="23">
        <f t="shared" ref="E30:AO30" si="4">E13+E14</f>
        <v>3</v>
      </c>
      <c r="F30" s="23">
        <f t="shared" si="4"/>
        <v>2</v>
      </c>
      <c r="G30" s="23">
        <f t="shared" si="4"/>
        <v>1</v>
      </c>
      <c r="H30" s="23">
        <f t="shared" si="4"/>
        <v>4</v>
      </c>
      <c r="I30" s="23">
        <f t="shared" si="4"/>
        <v>2</v>
      </c>
      <c r="J30" s="23">
        <f t="shared" si="4"/>
        <v>2</v>
      </c>
      <c r="K30" s="23">
        <f t="shared" si="4"/>
        <v>2</v>
      </c>
      <c r="L30" s="23">
        <f t="shared" si="4"/>
        <v>1</v>
      </c>
      <c r="M30" s="23">
        <f t="shared" si="4"/>
        <v>1</v>
      </c>
      <c r="N30" s="23">
        <f t="shared" si="4"/>
        <v>1</v>
      </c>
      <c r="O30" s="23">
        <f t="shared" si="4"/>
        <v>1</v>
      </c>
      <c r="P30" s="23">
        <f t="shared" si="4"/>
        <v>0</v>
      </c>
      <c r="Q30" s="23">
        <f t="shared" si="4"/>
        <v>3</v>
      </c>
      <c r="R30" s="23">
        <f t="shared" si="4"/>
        <v>2</v>
      </c>
      <c r="S30" s="24">
        <f t="shared" si="4"/>
        <v>1</v>
      </c>
      <c r="T30" s="22">
        <f t="shared" si="4"/>
        <v>5</v>
      </c>
      <c r="U30" s="23">
        <f t="shared" si="4"/>
        <v>4</v>
      </c>
      <c r="V30" s="23">
        <f t="shared" si="4"/>
        <v>1</v>
      </c>
      <c r="W30" s="23">
        <f t="shared" si="4"/>
        <v>1</v>
      </c>
      <c r="X30" s="23">
        <f t="shared" si="4"/>
        <v>1</v>
      </c>
      <c r="Y30" s="23">
        <f t="shared" si="4"/>
        <v>0</v>
      </c>
      <c r="Z30" s="23">
        <f t="shared" si="4"/>
        <v>4</v>
      </c>
      <c r="AA30" s="23">
        <f t="shared" si="4"/>
        <v>2</v>
      </c>
      <c r="AB30" s="23">
        <f t="shared" si="4"/>
        <v>2</v>
      </c>
      <c r="AC30" s="23">
        <f t="shared" si="4"/>
        <v>4</v>
      </c>
      <c r="AD30" s="23">
        <f t="shared" si="4"/>
        <v>4</v>
      </c>
      <c r="AE30" s="23">
        <f t="shared" si="4"/>
        <v>0</v>
      </c>
      <c r="AF30" s="23">
        <f t="shared" si="4"/>
        <v>3</v>
      </c>
      <c r="AG30" s="23">
        <f t="shared" si="4"/>
        <v>3</v>
      </c>
      <c r="AH30" s="23">
        <f t="shared" si="4"/>
        <v>0</v>
      </c>
      <c r="AI30" s="23">
        <f t="shared" si="4"/>
        <v>0</v>
      </c>
      <c r="AJ30" s="23">
        <f t="shared" si="4"/>
        <v>0</v>
      </c>
      <c r="AK30" s="23">
        <f t="shared" si="4"/>
        <v>0</v>
      </c>
      <c r="AL30" s="23">
        <f t="shared" si="4"/>
        <v>0</v>
      </c>
      <c r="AM30" s="23">
        <f t="shared" si="4"/>
        <v>0</v>
      </c>
      <c r="AN30" s="23">
        <f t="shared" si="4"/>
        <v>0</v>
      </c>
      <c r="AO30" s="24">
        <f t="shared" si="4"/>
        <v>0</v>
      </c>
    </row>
    <row r="31" spans="1:41" s="20" customFormat="1" ht="40" customHeight="1">
      <c r="A31" s="33" t="s">
        <v>45</v>
      </c>
      <c r="B31" s="22">
        <v>16</v>
      </c>
      <c r="C31" s="23">
        <v>8</v>
      </c>
      <c r="D31" s="23">
        <v>8</v>
      </c>
      <c r="E31" s="23">
        <f t="shared" ref="E31:AO31" si="5">E10+E20</f>
        <v>2</v>
      </c>
      <c r="F31" s="23">
        <f t="shared" si="5"/>
        <v>1</v>
      </c>
      <c r="G31" s="23">
        <f t="shared" si="5"/>
        <v>1</v>
      </c>
      <c r="H31" s="23">
        <f t="shared" si="5"/>
        <v>2</v>
      </c>
      <c r="I31" s="23">
        <f t="shared" si="5"/>
        <v>1</v>
      </c>
      <c r="J31" s="23">
        <f t="shared" si="5"/>
        <v>1</v>
      </c>
      <c r="K31" s="23">
        <f t="shared" si="5"/>
        <v>3</v>
      </c>
      <c r="L31" s="23">
        <f t="shared" si="5"/>
        <v>2</v>
      </c>
      <c r="M31" s="23">
        <f t="shared" si="5"/>
        <v>1</v>
      </c>
      <c r="N31" s="23">
        <f t="shared" si="5"/>
        <v>0</v>
      </c>
      <c r="O31" s="23">
        <f t="shared" si="5"/>
        <v>0</v>
      </c>
      <c r="P31" s="23">
        <f t="shared" si="5"/>
        <v>0</v>
      </c>
      <c r="Q31" s="23">
        <f t="shared" si="5"/>
        <v>1</v>
      </c>
      <c r="R31" s="23">
        <f t="shared" si="5"/>
        <v>0</v>
      </c>
      <c r="S31" s="24">
        <f t="shared" si="5"/>
        <v>1</v>
      </c>
      <c r="T31" s="22">
        <f t="shared" si="5"/>
        <v>1</v>
      </c>
      <c r="U31" s="23">
        <f t="shared" si="5"/>
        <v>0</v>
      </c>
      <c r="V31" s="23">
        <f t="shared" si="5"/>
        <v>1</v>
      </c>
      <c r="W31" s="23">
        <f t="shared" si="5"/>
        <v>0</v>
      </c>
      <c r="X31" s="23">
        <f t="shared" si="5"/>
        <v>0</v>
      </c>
      <c r="Y31" s="23">
        <f t="shared" si="5"/>
        <v>0</v>
      </c>
      <c r="Z31" s="23">
        <f t="shared" si="5"/>
        <v>2</v>
      </c>
      <c r="AA31" s="23">
        <f t="shared" si="5"/>
        <v>2</v>
      </c>
      <c r="AB31" s="23">
        <f t="shared" si="5"/>
        <v>0</v>
      </c>
      <c r="AC31" s="23">
        <f t="shared" si="5"/>
        <v>2</v>
      </c>
      <c r="AD31" s="23">
        <f t="shared" si="5"/>
        <v>2</v>
      </c>
      <c r="AE31" s="23">
        <f t="shared" si="5"/>
        <v>0</v>
      </c>
      <c r="AF31" s="23">
        <f t="shared" si="5"/>
        <v>1</v>
      </c>
      <c r="AG31" s="23">
        <f t="shared" si="5"/>
        <v>0</v>
      </c>
      <c r="AH31" s="23">
        <f t="shared" si="5"/>
        <v>1</v>
      </c>
      <c r="AI31" s="23">
        <f t="shared" si="5"/>
        <v>2</v>
      </c>
      <c r="AJ31" s="23">
        <f t="shared" si="5"/>
        <v>0</v>
      </c>
      <c r="AK31" s="23">
        <f t="shared" si="5"/>
        <v>2</v>
      </c>
      <c r="AL31" s="23">
        <f t="shared" si="5"/>
        <v>0</v>
      </c>
      <c r="AM31" s="23">
        <f t="shared" si="5"/>
        <v>0</v>
      </c>
      <c r="AN31" s="23">
        <f t="shared" si="5"/>
        <v>0</v>
      </c>
      <c r="AO31" s="24">
        <f t="shared" si="5"/>
        <v>0</v>
      </c>
    </row>
    <row r="32" spans="1:41" s="20" customFormat="1" ht="40" customHeight="1">
      <c r="A32" s="33" t="s">
        <v>46</v>
      </c>
      <c r="B32" s="22">
        <v>112</v>
      </c>
      <c r="C32" s="23">
        <v>53</v>
      </c>
      <c r="D32" s="23">
        <v>59</v>
      </c>
      <c r="E32" s="23">
        <f t="shared" ref="E32:AO32" si="6">E9+E16+E19+E21+E22+E23</f>
        <v>14</v>
      </c>
      <c r="F32" s="23">
        <f t="shared" si="6"/>
        <v>9</v>
      </c>
      <c r="G32" s="23">
        <f t="shared" si="6"/>
        <v>5</v>
      </c>
      <c r="H32" s="23">
        <f t="shared" si="6"/>
        <v>10</v>
      </c>
      <c r="I32" s="23">
        <f t="shared" si="6"/>
        <v>4</v>
      </c>
      <c r="J32" s="23">
        <f t="shared" si="6"/>
        <v>6</v>
      </c>
      <c r="K32" s="23">
        <f t="shared" si="6"/>
        <v>10</v>
      </c>
      <c r="L32" s="23">
        <f t="shared" si="6"/>
        <v>6</v>
      </c>
      <c r="M32" s="23">
        <f t="shared" si="6"/>
        <v>4</v>
      </c>
      <c r="N32" s="23">
        <f t="shared" si="6"/>
        <v>10</v>
      </c>
      <c r="O32" s="23">
        <f t="shared" si="6"/>
        <v>2</v>
      </c>
      <c r="P32" s="23">
        <f t="shared" si="6"/>
        <v>8</v>
      </c>
      <c r="Q32" s="23">
        <f t="shared" si="6"/>
        <v>8</v>
      </c>
      <c r="R32" s="23">
        <f t="shared" si="6"/>
        <v>5</v>
      </c>
      <c r="S32" s="24">
        <f t="shared" si="6"/>
        <v>3</v>
      </c>
      <c r="T32" s="22">
        <f t="shared" si="6"/>
        <v>7</v>
      </c>
      <c r="U32" s="23">
        <f t="shared" si="6"/>
        <v>4</v>
      </c>
      <c r="V32" s="23">
        <f t="shared" si="6"/>
        <v>3</v>
      </c>
      <c r="W32" s="23">
        <f t="shared" si="6"/>
        <v>7</v>
      </c>
      <c r="X32" s="23">
        <f t="shared" si="6"/>
        <v>3</v>
      </c>
      <c r="Y32" s="23">
        <f t="shared" si="6"/>
        <v>4</v>
      </c>
      <c r="Z32" s="23">
        <f t="shared" si="6"/>
        <v>10</v>
      </c>
      <c r="AA32" s="23">
        <f t="shared" si="6"/>
        <v>3</v>
      </c>
      <c r="AB32" s="23">
        <f t="shared" si="6"/>
        <v>7</v>
      </c>
      <c r="AC32" s="23">
        <f t="shared" si="6"/>
        <v>7</v>
      </c>
      <c r="AD32" s="23">
        <f t="shared" si="6"/>
        <v>2</v>
      </c>
      <c r="AE32" s="23">
        <f t="shared" si="6"/>
        <v>5</v>
      </c>
      <c r="AF32" s="23">
        <f t="shared" si="6"/>
        <v>12</v>
      </c>
      <c r="AG32" s="23">
        <f t="shared" si="6"/>
        <v>5</v>
      </c>
      <c r="AH32" s="23">
        <f t="shared" si="6"/>
        <v>7</v>
      </c>
      <c r="AI32" s="23">
        <f t="shared" si="6"/>
        <v>9</v>
      </c>
      <c r="AJ32" s="23">
        <f t="shared" si="6"/>
        <v>6</v>
      </c>
      <c r="AK32" s="23">
        <f t="shared" si="6"/>
        <v>3</v>
      </c>
      <c r="AL32" s="23">
        <f t="shared" si="6"/>
        <v>8</v>
      </c>
      <c r="AM32" s="23">
        <f t="shared" si="6"/>
        <v>4</v>
      </c>
      <c r="AN32" s="23">
        <f t="shared" si="6"/>
        <v>4</v>
      </c>
      <c r="AO32" s="24">
        <f t="shared" si="6"/>
        <v>0</v>
      </c>
    </row>
    <row r="33" spans="1:41" s="20" customFormat="1" ht="40" customHeight="1">
      <c r="A33" s="21" t="s">
        <v>47</v>
      </c>
      <c r="B33" s="22">
        <v>15</v>
      </c>
      <c r="C33" s="23">
        <v>7</v>
      </c>
      <c r="D33" s="23">
        <v>8</v>
      </c>
      <c r="E33" s="23">
        <f t="shared" ref="E33:AO33" si="7">E12+E15+E18+E24+E25</f>
        <v>0</v>
      </c>
      <c r="F33" s="23">
        <f t="shared" si="7"/>
        <v>0</v>
      </c>
      <c r="G33" s="23">
        <f t="shared" si="7"/>
        <v>0</v>
      </c>
      <c r="H33" s="23">
        <f t="shared" si="7"/>
        <v>3</v>
      </c>
      <c r="I33" s="23">
        <f t="shared" si="7"/>
        <v>2</v>
      </c>
      <c r="J33" s="23">
        <f t="shared" si="7"/>
        <v>1</v>
      </c>
      <c r="K33" s="23">
        <f t="shared" si="7"/>
        <v>2</v>
      </c>
      <c r="L33" s="23">
        <f t="shared" si="7"/>
        <v>1</v>
      </c>
      <c r="M33" s="23">
        <f t="shared" si="7"/>
        <v>1</v>
      </c>
      <c r="N33" s="23">
        <f t="shared" si="7"/>
        <v>4</v>
      </c>
      <c r="O33" s="23">
        <f t="shared" si="7"/>
        <v>2</v>
      </c>
      <c r="P33" s="23">
        <f t="shared" si="7"/>
        <v>2</v>
      </c>
      <c r="Q33" s="23">
        <f t="shared" si="7"/>
        <v>0</v>
      </c>
      <c r="R33" s="23">
        <f t="shared" si="7"/>
        <v>0</v>
      </c>
      <c r="S33" s="24">
        <f t="shared" si="7"/>
        <v>0</v>
      </c>
      <c r="T33" s="22">
        <f t="shared" si="7"/>
        <v>0</v>
      </c>
      <c r="U33" s="23">
        <f t="shared" si="7"/>
        <v>0</v>
      </c>
      <c r="V33" s="23">
        <f t="shared" si="7"/>
        <v>0</v>
      </c>
      <c r="W33" s="23">
        <f t="shared" si="7"/>
        <v>0</v>
      </c>
      <c r="X33" s="23">
        <f t="shared" si="7"/>
        <v>0</v>
      </c>
      <c r="Y33" s="23">
        <f t="shared" si="7"/>
        <v>0</v>
      </c>
      <c r="Z33" s="23">
        <f t="shared" si="7"/>
        <v>1</v>
      </c>
      <c r="AA33" s="23">
        <f t="shared" si="7"/>
        <v>0</v>
      </c>
      <c r="AB33" s="23">
        <f t="shared" si="7"/>
        <v>1</v>
      </c>
      <c r="AC33" s="23">
        <f t="shared" si="7"/>
        <v>2</v>
      </c>
      <c r="AD33" s="23">
        <f t="shared" si="7"/>
        <v>0</v>
      </c>
      <c r="AE33" s="23">
        <f t="shared" si="7"/>
        <v>2</v>
      </c>
      <c r="AF33" s="23">
        <f t="shared" si="7"/>
        <v>1</v>
      </c>
      <c r="AG33" s="23">
        <f t="shared" si="7"/>
        <v>1</v>
      </c>
      <c r="AH33" s="23">
        <f t="shared" si="7"/>
        <v>0</v>
      </c>
      <c r="AI33" s="23">
        <f t="shared" si="7"/>
        <v>1</v>
      </c>
      <c r="AJ33" s="23">
        <f t="shared" si="7"/>
        <v>0</v>
      </c>
      <c r="AK33" s="23">
        <f t="shared" si="7"/>
        <v>1</v>
      </c>
      <c r="AL33" s="23">
        <f t="shared" si="7"/>
        <v>1</v>
      </c>
      <c r="AM33" s="23">
        <f t="shared" si="7"/>
        <v>1</v>
      </c>
      <c r="AN33" s="23">
        <f t="shared" si="7"/>
        <v>0</v>
      </c>
      <c r="AO33" s="24">
        <f t="shared" si="7"/>
        <v>0</v>
      </c>
    </row>
    <row r="34" spans="1:41" s="20" customFormat="1" ht="40" customHeight="1">
      <c r="A34" s="38" t="s">
        <v>48</v>
      </c>
      <c r="B34" s="26">
        <v>11</v>
      </c>
      <c r="C34" s="27">
        <v>8</v>
      </c>
      <c r="D34" s="27">
        <v>3</v>
      </c>
      <c r="E34" s="27">
        <f t="shared" ref="E34:AO34" si="8">E11+E26+E27+E28</f>
        <v>1</v>
      </c>
      <c r="F34" s="27">
        <f t="shared" si="8"/>
        <v>1</v>
      </c>
      <c r="G34" s="27">
        <f t="shared" si="8"/>
        <v>0</v>
      </c>
      <c r="H34" s="27">
        <f t="shared" si="8"/>
        <v>1</v>
      </c>
      <c r="I34" s="27">
        <f t="shared" si="8"/>
        <v>1</v>
      </c>
      <c r="J34" s="27">
        <f t="shared" si="8"/>
        <v>0</v>
      </c>
      <c r="K34" s="27">
        <f t="shared" si="8"/>
        <v>1</v>
      </c>
      <c r="L34" s="27">
        <f t="shared" si="8"/>
        <v>1</v>
      </c>
      <c r="M34" s="27">
        <f t="shared" si="8"/>
        <v>0</v>
      </c>
      <c r="N34" s="27">
        <f t="shared" si="8"/>
        <v>3</v>
      </c>
      <c r="O34" s="27">
        <f t="shared" si="8"/>
        <v>2</v>
      </c>
      <c r="P34" s="27">
        <f t="shared" si="8"/>
        <v>1</v>
      </c>
      <c r="Q34" s="27">
        <f t="shared" si="8"/>
        <v>2</v>
      </c>
      <c r="R34" s="27">
        <f t="shared" si="8"/>
        <v>1</v>
      </c>
      <c r="S34" s="28">
        <f t="shared" si="8"/>
        <v>1</v>
      </c>
      <c r="T34" s="26">
        <f t="shared" si="8"/>
        <v>0</v>
      </c>
      <c r="U34" s="27">
        <f t="shared" si="8"/>
        <v>0</v>
      </c>
      <c r="V34" s="27">
        <f t="shared" si="8"/>
        <v>0</v>
      </c>
      <c r="W34" s="27">
        <f t="shared" si="8"/>
        <v>0</v>
      </c>
      <c r="X34" s="27">
        <f t="shared" si="8"/>
        <v>0</v>
      </c>
      <c r="Y34" s="27">
        <f t="shared" si="8"/>
        <v>0</v>
      </c>
      <c r="Z34" s="27">
        <f t="shared" si="8"/>
        <v>0</v>
      </c>
      <c r="AA34" s="27">
        <f t="shared" si="8"/>
        <v>0</v>
      </c>
      <c r="AB34" s="27">
        <f t="shared" si="8"/>
        <v>0</v>
      </c>
      <c r="AC34" s="27">
        <f t="shared" si="8"/>
        <v>1</v>
      </c>
      <c r="AD34" s="27">
        <f t="shared" si="8"/>
        <v>1</v>
      </c>
      <c r="AE34" s="27">
        <f t="shared" si="8"/>
        <v>0</v>
      </c>
      <c r="AF34" s="27">
        <f t="shared" si="8"/>
        <v>1</v>
      </c>
      <c r="AG34" s="27">
        <f t="shared" si="8"/>
        <v>1</v>
      </c>
      <c r="AH34" s="27">
        <f t="shared" si="8"/>
        <v>0</v>
      </c>
      <c r="AI34" s="27">
        <f t="shared" si="8"/>
        <v>0</v>
      </c>
      <c r="AJ34" s="27">
        <f t="shared" si="8"/>
        <v>0</v>
      </c>
      <c r="AK34" s="27">
        <f t="shared" si="8"/>
        <v>0</v>
      </c>
      <c r="AL34" s="27">
        <f t="shared" si="8"/>
        <v>1</v>
      </c>
      <c r="AM34" s="27">
        <f t="shared" si="8"/>
        <v>0</v>
      </c>
      <c r="AN34" s="27">
        <f t="shared" si="8"/>
        <v>1</v>
      </c>
      <c r="AO34" s="28">
        <f t="shared" si="8"/>
        <v>0</v>
      </c>
    </row>
  </sheetData>
  <mergeCells count="16">
    <mergeCell ref="Z4:AB4"/>
    <mergeCell ref="AC4:AE4"/>
    <mergeCell ref="AF4:AH4"/>
    <mergeCell ref="AI4:AK4"/>
    <mergeCell ref="AL4:AN4"/>
    <mergeCell ref="AO4:AO5"/>
    <mergeCell ref="AN3:AO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ageMargins left="0.78740157480314965" right="0.78740157480314965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1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734D-BDAA-4FCA-BAF6-5A0A30234D92}">
  <sheetPr>
    <pageSetUpPr fitToPage="1"/>
  </sheetPr>
  <dimension ref="A1:AF34"/>
  <sheetViews>
    <sheetView view="pageBreakPreview" topLeftCell="A3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08984375" style="1" customWidth="1"/>
    <col min="2" max="10" width="8" style="1" customWidth="1"/>
    <col min="11" max="12" width="7.36328125" style="1" customWidth="1"/>
    <col min="13" max="13" width="6.36328125" style="1" customWidth="1"/>
    <col min="14" max="14" width="6.6328125" style="1" customWidth="1"/>
    <col min="15" max="15" width="7" style="1" customWidth="1"/>
    <col min="16" max="16" width="6.36328125" style="1" customWidth="1"/>
    <col min="17" max="25" width="9" style="1" customWidth="1"/>
    <col min="26" max="26" width="7.36328125" style="1" customWidth="1"/>
    <col min="27" max="27" width="8.36328125" style="1" customWidth="1"/>
    <col min="28" max="29" width="7.6328125" style="1" customWidth="1"/>
    <col min="30" max="30" width="8.36328125" style="1" customWidth="1"/>
    <col min="31" max="31" width="7.36328125" style="1" customWidth="1"/>
    <col min="32" max="16384" width="8.08984375" style="1"/>
  </cols>
  <sheetData>
    <row r="1" spans="1:32" ht="2.25" hidden="1" customHeight="1"/>
    <row r="2" spans="1:32" ht="2.25" hidden="1" customHeight="1"/>
    <row r="3" spans="1:32" ht="21.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C3" s="39"/>
      <c r="AD3" s="39"/>
      <c r="AE3" s="39" t="s">
        <v>50</v>
      </c>
    </row>
    <row r="4" spans="1:32" ht="20.149999999999999" customHeight="1">
      <c r="A4" s="6" t="s">
        <v>2</v>
      </c>
      <c r="B4" s="7" t="s">
        <v>3</v>
      </c>
      <c r="C4" s="8"/>
      <c r="D4" s="9"/>
      <c r="E4" s="7" t="s">
        <v>51</v>
      </c>
      <c r="F4" s="8"/>
      <c r="G4" s="9"/>
      <c r="H4" s="7" t="s">
        <v>52</v>
      </c>
      <c r="I4" s="8"/>
      <c r="J4" s="9"/>
      <c r="K4" s="7" t="s">
        <v>53</v>
      </c>
      <c r="L4" s="8"/>
      <c r="M4" s="9"/>
      <c r="N4" s="7" t="s">
        <v>54</v>
      </c>
      <c r="O4" s="8"/>
      <c r="P4" s="9"/>
      <c r="Q4" s="7" t="s">
        <v>55</v>
      </c>
      <c r="R4" s="8"/>
      <c r="S4" s="9"/>
      <c r="T4" s="7" t="s">
        <v>56</v>
      </c>
      <c r="U4" s="8"/>
      <c r="V4" s="9"/>
      <c r="W4" s="7" t="s">
        <v>57</v>
      </c>
      <c r="X4" s="8"/>
      <c r="Y4" s="9"/>
      <c r="Z4" s="7" t="s">
        <v>58</v>
      </c>
      <c r="AA4" s="8"/>
      <c r="AB4" s="9"/>
      <c r="AC4" s="7" t="s">
        <v>16</v>
      </c>
      <c r="AD4" s="8"/>
      <c r="AE4" s="9"/>
      <c r="AF4" s="11"/>
    </row>
    <row r="5" spans="1:32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</row>
    <row r="6" spans="1:32" s="20" customFormat="1" ht="40" customHeight="1">
      <c r="A6" s="16" t="s">
        <v>20</v>
      </c>
      <c r="B6" s="17">
        <v>193</v>
      </c>
      <c r="C6" s="18">
        <v>101</v>
      </c>
      <c r="D6" s="18">
        <v>92</v>
      </c>
      <c r="E6" s="18">
        <v>79</v>
      </c>
      <c r="F6" s="18">
        <v>42</v>
      </c>
      <c r="G6" s="18">
        <v>37</v>
      </c>
      <c r="H6" s="18">
        <v>58</v>
      </c>
      <c r="I6" s="18">
        <v>27</v>
      </c>
      <c r="J6" s="18">
        <v>31</v>
      </c>
      <c r="K6" s="18">
        <v>35</v>
      </c>
      <c r="L6" s="18">
        <v>11</v>
      </c>
      <c r="M6" s="18">
        <v>24</v>
      </c>
      <c r="N6" s="18">
        <v>4</v>
      </c>
      <c r="O6" s="18">
        <v>4</v>
      </c>
      <c r="P6" s="19">
        <v>0</v>
      </c>
      <c r="Q6" s="17">
        <v>7</v>
      </c>
      <c r="R6" s="18">
        <v>7</v>
      </c>
      <c r="S6" s="18">
        <v>0</v>
      </c>
      <c r="T6" s="18">
        <v>5</v>
      </c>
      <c r="U6" s="18">
        <v>5</v>
      </c>
      <c r="V6" s="18">
        <v>0</v>
      </c>
      <c r="W6" s="18">
        <v>5</v>
      </c>
      <c r="X6" s="18">
        <v>5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9">
        <v>0</v>
      </c>
    </row>
    <row r="7" spans="1:32" s="20" customFormat="1" ht="40" customHeight="1">
      <c r="A7" s="21" t="s">
        <v>21</v>
      </c>
      <c r="B7" s="22">
        <v>177</v>
      </c>
      <c r="C7" s="23">
        <v>93</v>
      </c>
      <c r="D7" s="23">
        <v>84</v>
      </c>
      <c r="E7" s="23">
        <v>71</v>
      </c>
      <c r="F7" s="23">
        <v>37</v>
      </c>
      <c r="G7" s="23">
        <v>34</v>
      </c>
      <c r="H7" s="23">
        <v>53</v>
      </c>
      <c r="I7" s="23">
        <v>26</v>
      </c>
      <c r="J7" s="23">
        <v>27</v>
      </c>
      <c r="K7" s="23">
        <v>34</v>
      </c>
      <c r="L7" s="23">
        <v>11</v>
      </c>
      <c r="M7" s="23">
        <v>23</v>
      </c>
      <c r="N7" s="23">
        <v>3</v>
      </c>
      <c r="O7" s="23">
        <v>3</v>
      </c>
      <c r="P7" s="24">
        <v>0</v>
      </c>
      <c r="Q7" s="22">
        <v>7</v>
      </c>
      <c r="R7" s="23">
        <v>7</v>
      </c>
      <c r="S7" s="23">
        <v>0</v>
      </c>
      <c r="T7" s="23">
        <v>4</v>
      </c>
      <c r="U7" s="23">
        <v>4</v>
      </c>
      <c r="V7" s="23">
        <v>0</v>
      </c>
      <c r="W7" s="23">
        <v>5</v>
      </c>
      <c r="X7" s="23">
        <v>5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4">
        <v>0</v>
      </c>
    </row>
    <row r="8" spans="1:32" s="20" customFormat="1" ht="40" customHeight="1">
      <c r="A8" s="25" t="s">
        <v>22</v>
      </c>
      <c r="B8" s="26">
        <v>16</v>
      </c>
      <c r="C8" s="27">
        <v>8</v>
      </c>
      <c r="D8" s="27">
        <v>8</v>
      </c>
      <c r="E8" s="27">
        <v>8</v>
      </c>
      <c r="F8" s="27">
        <v>5</v>
      </c>
      <c r="G8" s="27">
        <v>3</v>
      </c>
      <c r="H8" s="27">
        <v>5</v>
      </c>
      <c r="I8" s="27">
        <v>1</v>
      </c>
      <c r="J8" s="27">
        <v>4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8">
        <v>0</v>
      </c>
      <c r="Q8" s="26">
        <v>0</v>
      </c>
      <c r="R8" s="27">
        <v>0</v>
      </c>
      <c r="S8" s="27">
        <v>0</v>
      </c>
      <c r="T8" s="27">
        <v>1</v>
      </c>
      <c r="U8" s="27">
        <v>1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8">
        <v>0</v>
      </c>
    </row>
    <row r="9" spans="1:32" s="20" customFormat="1" ht="40" customHeight="1">
      <c r="A9" s="21" t="s">
        <v>23</v>
      </c>
      <c r="B9" s="22">
        <v>92</v>
      </c>
      <c r="C9" s="23">
        <v>46</v>
      </c>
      <c r="D9" s="23">
        <v>46</v>
      </c>
      <c r="E9" s="23">
        <v>41</v>
      </c>
      <c r="F9" s="23">
        <v>19</v>
      </c>
      <c r="G9" s="23">
        <v>22</v>
      </c>
      <c r="H9" s="23">
        <v>26</v>
      </c>
      <c r="I9" s="23">
        <v>16</v>
      </c>
      <c r="J9" s="23">
        <v>10</v>
      </c>
      <c r="K9" s="23">
        <v>21</v>
      </c>
      <c r="L9" s="23">
        <v>7</v>
      </c>
      <c r="M9" s="23">
        <v>14</v>
      </c>
      <c r="N9" s="23">
        <v>0</v>
      </c>
      <c r="O9" s="23">
        <v>0</v>
      </c>
      <c r="P9" s="24">
        <v>0</v>
      </c>
      <c r="Q9" s="22">
        <v>1</v>
      </c>
      <c r="R9" s="23">
        <v>1</v>
      </c>
      <c r="S9" s="23">
        <v>0</v>
      </c>
      <c r="T9" s="23">
        <v>1</v>
      </c>
      <c r="U9" s="23">
        <v>1</v>
      </c>
      <c r="V9" s="23">
        <v>0</v>
      </c>
      <c r="W9" s="23">
        <v>2</v>
      </c>
      <c r="X9" s="23">
        <v>2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4">
        <v>0</v>
      </c>
    </row>
    <row r="10" spans="1:32" s="20" customFormat="1" ht="40" customHeight="1">
      <c r="A10" s="21" t="s">
        <v>24</v>
      </c>
      <c r="B10" s="22">
        <v>16</v>
      </c>
      <c r="C10" s="23">
        <v>8</v>
      </c>
      <c r="D10" s="23">
        <v>8</v>
      </c>
      <c r="E10" s="23">
        <v>5</v>
      </c>
      <c r="F10" s="23">
        <v>2</v>
      </c>
      <c r="G10" s="23">
        <v>3</v>
      </c>
      <c r="H10" s="23">
        <v>8</v>
      </c>
      <c r="I10" s="23">
        <v>5</v>
      </c>
      <c r="J10" s="23">
        <v>3</v>
      </c>
      <c r="K10" s="23">
        <v>2</v>
      </c>
      <c r="L10" s="23">
        <v>0</v>
      </c>
      <c r="M10" s="23">
        <v>2</v>
      </c>
      <c r="N10" s="23">
        <v>0</v>
      </c>
      <c r="O10" s="23">
        <v>0</v>
      </c>
      <c r="P10" s="24">
        <v>0</v>
      </c>
      <c r="Q10" s="22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1</v>
      </c>
      <c r="X10" s="23">
        <v>1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4">
        <v>0</v>
      </c>
    </row>
    <row r="11" spans="1:32" s="20" customFormat="1" ht="40" customHeight="1">
      <c r="A11" s="21" t="s">
        <v>25</v>
      </c>
      <c r="B11" s="22">
        <v>9</v>
      </c>
      <c r="C11" s="23">
        <v>6</v>
      </c>
      <c r="D11" s="23">
        <v>3</v>
      </c>
      <c r="E11" s="23">
        <v>2</v>
      </c>
      <c r="F11" s="23">
        <v>2</v>
      </c>
      <c r="G11" s="23">
        <v>0</v>
      </c>
      <c r="H11" s="23">
        <v>2</v>
      </c>
      <c r="I11" s="23">
        <v>0</v>
      </c>
      <c r="J11" s="23">
        <v>2</v>
      </c>
      <c r="K11" s="23">
        <v>2</v>
      </c>
      <c r="L11" s="23">
        <v>1</v>
      </c>
      <c r="M11" s="23">
        <v>1</v>
      </c>
      <c r="N11" s="23">
        <v>0</v>
      </c>
      <c r="O11" s="23">
        <v>0</v>
      </c>
      <c r="P11" s="24">
        <v>0</v>
      </c>
      <c r="Q11" s="22">
        <v>1</v>
      </c>
      <c r="R11" s="23">
        <v>1</v>
      </c>
      <c r="S11" s="23">
        <v>0</v>
      </c>
      <c r="T11" s="23">
        <v>1</v>
      </c>
      <c r="U11" s="23">
        <v>1</v>
      </c>
      <c r="V11" s="23">
        <v>0</v>
      </c>
      <c r="W11" s="23">
        <v>1</v>
      </c>
      <c r="X11" s="23">
        <v>1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4">
        <v>0</v>
      </c>
    </row>
    <row r="12" spans="1:32" s="20" customFormat="1" ht="40" customHeight="1">
      <c r="A12" s="21" t="s">
        <v>26</v>
      </c>
      <c r="B12" s="22">
        <v>1</v>
      </c>
      <c r="C12" s="23">
        <v>0</v>
      </c>
      <c r="D12" s="23">
        <v>1</v>
      </c>
      <c r="E12" s="23">
        <v>0</v>
      </c>
      <c r="F12" s="23">
        <v>0</v>
      </c>
      <c r="G12" s="23">
        <v>0</v>
      </c>
      <c r="H12" s="23">
        <v>1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>
        <v>0</v>
      </c>
      <c r="Q12" s="22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4">
        <v>0</v>
      </c>
    </row>
    <row r="13" spans="1:32" s="20" customFormat="1" ht="40" customHeight="1">
      <c r="A13" s="21" t="s">
        <v>27</v>
      </c>
      <c r="B13" s="22">
        <v>15</v>
      </c>
      <c r="C13" s="23">
        <v>12</v>
      </c>
      <c r="D13" s="23">
        <v>3</v>
      </c>
      <c r="E13" s="23">
        <v>8</v>
      </c>
      <c r="F13" s="23">
        <v>6</v>
      </c>
      <c r="G13" s="23">
        <v>2</v>
      </c>
      <c r="H13" s="23">
        <v>2</v>
      </c>
      <c r="I13" s="23">
        <v>1</v>
      </c>
      <c r="J13" s="23">
        <v>1</v>
      </c>
      <c r="K13" s="23">
        <v>2</v>
      </c>
      <c r="L13" s="23">
        <v>2</v>
      </c>
      <c r="M13" s="23">
        <v>0</v>
      </c>
      <c r="N13" s="23">
        <v>2</v>
      </c>
      <c r="O13" s="23">
        <v>2</v>
      </c>
      <c r="P13" s="24">
        <v>0</v>
      </c>
      <c r="Q13" s="22">
        <v>1</v>
      </c>
      <c r="R13" s="23">
        <v>1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4">
        <v>0</v>
      </c>
    </row>
    <row r="14" spans="1:32" s="20" customFormat="1" ht="40" customHeight="1">
      <c r="A14" s="21" t="s">
        <v>28</v>
      </c>
      <c r="B14" s="22">
        <v>15</v>
      </c>
      <c r="C14" s="23">
        <v>10</v>
      </c>
      <c r="D14" s="23">
        <v>5</v>
      </c>
      <c r="E14" s="23">
        <v>6</v>
      </c>
      <c r="F14" s="23">
        <v>4</v>
      </c>
      <c r="G14" s="23">
        <v>2</v>
      </c>
      <c r="H14" s="23">
        <v>4</v>
      </c>
      <c r="I14" s="23">
        <v>2</v>
      </c>
      <c r="J14" s="23">
        <v>2</v>
      </c>
      <c r="K14" s="23">
        <v>2</v>
      </c>
      <c r="L14" s="23">
        <v>1</v>
      </c>
      <c r="M14" s="23">
        <v>1</v>
      </c>
      <c r="N14" s="23">
        <v>0</v>
      </c>
      <c r="O14" s="23">
        <v>0</v>
      </c>
      <c r="P14" s="24">
        <v>0</v>
      </c>
      <c r="Q14" s="22">
        <v>2</v>
      </c>
      <c r="R14" s="23">
        <v>2</v>
      </c>
      <c r="S14" s="23">
        <v>0</v>
      </c>
      <c r="T14" s="23">
        <v>0</v>
      </c>
      <c r="U14" s="23">
        <v>0</v>
      </c>
      <c r="V14" s="23">
        <v>0</v>
      </c>
      <c r="W14" s="23">
        <v>1</v>
      </c>
      <c r="X14" s="23">
        <v>1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4">
        <v>0</v>
      </c>
    </row>
    <row r="15" spans="1:32" s="20" customFormat="1" ht="40" customHeight="1">
      <c r="A15" s="21" t="s">
        <v>29</v>
      </c>
      <c r="B15" s="22">
        <v>5</v>
      </c>
      <c r="C15" s="23">
        <v>2</v>
      </c>
      <c r="D15" s="23">
        <v>3</v>
      </c>
      <c r="E15" s="23">
        <v>1</v>
      </c>
      <c r="F15" s="23">
        <v>0</v>
      </c>
      <c r="G15" s="23">
        <v>1</v>
      </c>
      <c r="H15" s="23">
        <v>2</v>
      </c>
      <c r="I15" s="23">
        <v>1</v>
      </c>
      <c r="J15" s="23">
        <v>1</v>
      </c>
      <c r="K15" s="23">
        <v>1</v>
      </c>
      <c r="L15" s="23">
        <v>0</v>
      </c>
      <c r="M15" s="23">
        <v>1</v>
      </c>
      <c r="N15" s="23">
        <v>0</v>
      </c>
      <c r="O15" s="23">
        <v>0</v>
      </c>
      <c r="P15" s="24">
        <v>0</v>
      </c>
      <c r="Q15" s="22">
        <v>0</v>
      </c>
      <c r="R15" s="23">
        <v>0</v>
      </c>
      <c r="S15" s="23">
        <v>0</v>
      </c>
      <c r="T15" s="23">
        <v>1</v>
      </c>
      <c r="U15" s="23">
        <v>1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4">
        <v>0</v>
      </c>
    </row>
    <row r="16" spans="1:32" s="20" customFormat="1" ht="40" customHeight="1">
      <c r="A16" s="21" t="s">
        <v>30</v>
      </c>
      <c r="B16" s="22">
        <v>6</v>
      </c>
      <c r="C16" s="23">
        <v>2</v>
      </c>
      <c r="D16" s="23">
        <v>4</v>
      </c>
      <c r="E16" s="23">
        <v>3</v>
      </c>
      <c r="F16" s="23">
        <v>2</v>
      </c>
      <c r="G16" s="23">
        <v>1</v>
      </c>
      <c r="H16" s="23">
        <v>2</v>
      </c>
      <c r="I16" s="23">
        <v>0</v>
      </c>
      <c r="J16" s="23">
        <v>2</v>
      </c>
      <c r="K16" s="23">
        <v>1</v>
      </c>
      <c r="L16" s="23">
        <v>0</v>
      </c>
      <c r="M16" s="23">
        <v>1</v>
      </c>
      <c r="N16" s="23">
        <v>0</v>
      </c>
      <c r="O16" s="23">
        <v>0</v>
      </c>
      <c r="P16" s="24">
        <v>0</v>
      </c>
      <c r="Q16" s="22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4">
        <v>0</v>
      </c>
    </row>
    <row r="17" spans="1:31" s="20" customFormat="1" ht="40" customHeight="1">
      <c r="A17" s="21" t="s">
        <v>31</v>
      </c>
      <c r="B17" s="22">
        <v>9</v>
      </c>
      <c r="C17" s="23">
        <v>3</v>
      </c>
      <c r="D17" s="23">
        <v>6</v>
      </c>
      <c r="E17" s="23">
        <v>5</v>
      </c>
      <c r="F17" s="23">
        <v>2</v>
      </c>
      <c r="G17" s="23">
        <v>3</v>
      </c>
      <c r="H17" s="23">
        <v>3</v>
      </c>
      <c r="I17" s="23">
        <v>1</v>
      </c>
      <c r="J17" s="23">
        <v>2</v>
      </c>
      <c r="K17" s="23">
        <v>1</v>
      </c>
      <c r="L17" s="23">
        <v>0</v>
      </c>
      <c r="M17" s="23">
        <v>1</v>
      </c>
      <c r="N17" s="23">
        <v>0</v>
      </c>
      <c r="O17" s="23">
        <v>0</v>
      </c>
      <c r="P17" s="24">
        <v>0</v>
      </c>
      <c r="Q17" s="22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4">
        <v>0</v>
      </c>
    </row>
    <row r="18" spans="1:31" s="20" customFormat="1" ht="40" customHeight="1">
      <c r="A18" s="21" t="s">
        <v>32</v>
      </c>
      <c r="B18" s="22">
        <v>2</v>
      </c>
      <c r="C18" s="23">
        <v>1</v>
      </c>
      <c r="D18" s="23">
        <v>1</v>
      </c>
      <c r="E18" s="23">
        <v>0</v>
      </c>
      <c r="F18" s="23">
        <v>0</v>
      </c>
      <c r="G18" s="23">
        <v>0</v>
      </c>
      <c r="H18" s="23">
        <v>1</v>
      </c>
      <c r="I18" s="23">
        <v>0</v>
      </c>
      <c r="J18" s="23">
        <v>1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4">
        <v>0</v>
      </c>
      <c r="Q18" s="22">
        <v>0</v>
      </c>
      <c r="R18" s="23">
        <v>0</v>
      </c>
      <c r="S18" s="23">
        <v>0</v>
      </c>
      <c r="T18" s="23">
        <v>1</v>
      </c>
      <c r="U18" s="23">
        <v>1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4">
        <v>0</v>
      </c>
    </row>
    <row r="19" spans="1:31" s="20" customFormat="1" ht="40" customHeight="1">
      <c r="A19" s="21" t="s">
        <v>33</v>
      </c>
      <c r="B19" s="22">
        <v>7</v>
      </c>
      <c r="C19" s="23">
        <v>3</v>
      </c>
      <c r="D19" s="23">
        <v>4</v>
      </c>
      <c r="E19" s="23">
        <v>0</v>
      </c>
      <c r="F19" s="23">
        <v>0</v>
      </c>
      <c r="G19" s="23">
        <v>0</v>
      </c>
      <c r="H19" s="23">
        <v>2</v>
      </c>
      <c r="I19" s="23">
        <v>0</v>
      </c>
      <c r="J19" s="23">
        <v>2</v>
      </c>
      <c r="K19" s="23">
        <v>2</v>
      </c>
      <c r="L19" s="23">
        <v>0</v>
      </c>
      <c r="M19" s="23">
        <v>2</v>
      </c>
      <c r="N19" s="23">
        <v>1</v>
      </c>
      <c r="O19" s="23">
        <v>1</v>
      </c>
      <c r="P19" s="24">
        <v>0</v>
      </c>
      <c r="Q19" s="22">
        <v>2</v>
      </c>
      <c r="R19" s="23">
        <v>2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4">
        <v>0</v>
      </c>
    </row>
    <row r="20" spans="1:31" s="20" customFormat="1" ht="40" customHeight="1">
      <c r="A20" s="29" t="s">
        <v>34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2">
        <v>0</v>
      </c>
      <c r="Q20" s="30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2">
        <v>0</v>
      </c>
    </row>
    <row r="21" spans="1:31" s="20" customFormat="1" ht="40" customHeight="1">
      <c r="A21" s="13" t="s">
        <v>35</v>
      </c>
      <c r="B21" s="30">
        <v>1</v>
      </c>
      <c r="C21" s="31">
        <v>0</v>
      </c>
      <c r="D21" s="31">
        <v>1</v>
      </c>
      <c r="E21" s="31">
        <v>0</v>
      </c>
      <c r="F21" s="31">
        <v>0</v>
      </c>
      <c r="G21" s="31">
        <v>0</v>
      </c>
      <c r="H21" s="31">
        <v>1</v>
      </c>
      <c r="I21" s="31">
        <v>0</v>
      </c>
      <c r="J21" s="31">
        <v>1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  <c r="Q21" s="30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2">
        <v>0</v>
      </c>
    </row>
    <row r="22" spans="1:31" s="20" customFormat="1" ht="40" customHeight="1">
      <c r="A22" s="33" t="s">
        <v>36</v>
      </c>
      <c r="B22" s="22">
        <v>4</v>
      </c>
      <c r="C22" s="23">
        <v>1</v>
      </c>
      <c r="D22" s="23">
        <v>3</v>
      </c>
      <c r="E22" s="23">
        <v>2</v>
      </c>
      <c r="F22" s="23">
        <v>1</v>
      </c>
      <c r="G22" s="23">
        <v>1</v>
      </c>
      <c r="H22" s="23">
        <v>1</v>
      </c>
      <c r="I22" s="23">
        <v>0</v>
      </c>
      <c r="J22" s="23">
        <v>1</v>
      </c>
      <c r="K22" s="23">
        <v>1</v>
      </c>
      <c r="L22" s="23">
        <v>0</v>
      </c>
      <c r="M22" s="23">
        <v>1</v>
      </c>
      <c r="N22" s="23">
        <v>0</v>
      </c>
      <c r="O22" s="23">
        <v>0</v>
      </c>
      <c r="P22" s="24">
        <v>0</v>
      </c>
      <c r="Q22" s="22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4">
        <v>0</v>
      </c>
    </row>
    <row r="23" spans="1:31" s="20" customFormat="1" ht="40" customHeight="1">
      <c r="A23" s="33" t="s">
        <v>37</v>
      </c>
      <c r="B23" s="22">
        <v>2</v>
      </c>
      <c r="C23" s="23">
        <v>1</v>
      </c>
      <c r="D23" s="23">
        <v>1</v>
      </c>
      <c r="E23" s="23">
        <v>0</v>
      </c>
      <c r="F23" s="23">
        <v>0</v>
      </c>
      <c r="G23" s="23">
        <v>0</v>
      </c>
      <c r="H23" s="23">
        <v>2</v>
      </c>
      <c r="I23" s="23">
        <v>1</v>
      </c>
      <c r="J23" s="23">
        <v>1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4">
        <v>0</v>
      </c>
      <c r="Q23" s="22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4">
        <v>0</v>
      </c>
    </row>
    <row r="24" spans="1:31" s="20" customFormat="1" ht="40" customHeight="1">
      <c r="A24" s="13" t="s">
        <v>38</v>
      </c>
      <c r="B24" s="30">
        <v>5</v>
      </c>
      <c r="C24" s="31">
        <v>3</v>
      </c>
      <c r="D24" s="31">
        <v>2</v>
      </c>
      <c r="E24" s="31">
        <v>4</v>
      </c>
      <c r="F24" s="31">
        <v>3</v>
      </c>
      <c r="G24" s="31">
        <v>1</v>
      </c>
      <c r="H24" s="31">
        <v>1</v>
      </c>
      <c r="I24" s="31">
        <v>0</v>
      </c>
      <c r="J24" s="31">
        <v>1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2">
        <v>0</v>
      </c>
      <c r="Q24" s="30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2">
        <v>0</v>
      </c>
    </row>
    <row r="25" spans="1:31" s="20" customFormat="1" ht="40" customHeight="1">
      <c r="A25" s="13" t="s">
        <v>39</v>
      </c>
      <c r="B25" s="30">
        <v>2</v>
      </c>
      <c r="C25" s="31">
        <v>1</v>
      </c>
      <c r="D25" s="31">
        <v>1</v>
      </c>
      <c r="E25" s="31">
        <v>2</v>
      </c>
      <c r="F25" s="31">
        <v>1</v>
      </c>
      <c r="G25" s="31">
        <v>1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2">
        <v>0</v>
      </c>
      <c r="Q25" s="30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2">
        <v>0</v>
      </c>
    </row>
    <row r="26" spans="1:31" s="20" customFormat="1" ht="40" customHeight="1">
      <c r="A26" s="33" t="s">
        <v>40</v>
      </c>
      <c r="B26" s="22">
        <v>1</v>
      </c>
      <c r="C26" s="23">
        <v>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4">
        <v>0</v>
      </c>
      <c r="Q26" s="22">
        <v>0</v>
      </c>
      <c r="R26" s="23">
        <v>0</v>
      </c>
      <c r="S26" s="23">
        <v>0</v>
      </c>
      <c r="T26" s="23">
        <v>1</v>
      </c>
      <c r="U26" s="23">
        <v>1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4">
        <v>0</v>
      </c>
    </row>
    <row r="27" spans="1:31" s="20" customFormat="1" ht="40" customHeight="1">
      <c r="A27" s="33" t="s">
        <v>41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4">
        <v>0</v>
      </c>
      <c r="Q27" s="22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4">
        <v>0</v>
      </c>
    </row>
    <row r="28" spans="1:31" s="20" customFormat="1" ht="40" customHeight="1" thickBot="1">
      <c r="A28" s="34" t="s">
        <v>42</v>
      </c>
      <c r="B28" s="35">
        <v>1</v>
      </c>
      <c r="C28" s="36">
        <v>1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1</v>
      </c>
      <c r="P28" s="37">
        <v>0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7">
        <v>0</v>
      </c>
    </row>
    <row r="29" spans="1:31" s="20" customFormat="1" ht="40" customHeight="1" thickTop="1">
      <c r="A29" s="33" t="s">
        <v>43</v>
      </c>
      <c r="B29" s="22">
        <v>9</v>
      </c>
      <c r="C29" s="23">
        <v>3</v>
      </c>
      <c r="D29" s="23">
        <v>6</v>
      </c>
      <c r="E29" s="23">
        <v>5</v>
      </c>
      <c r="F29" s="23">
        <v>2</v>
      </c>
      <c r="G29" s="23">
        <v>3</v>
      </c>
      <c r="H29" s="23">
        <v>3</v>
      </c>
      <c r="I29" s="23">
        <v>1</v>
      </c>
      <c r="J29" s="23">
        <v>2</v>
      </c>
      <c r="K29" s="23">
        <v>1</v>
      </c>
      <c r="L29" s="23">
        <v>0</v>
      </c>
      <c r="M29" s="23">
        <v>1</v>
      </c>
      <c r="N29" s="23">
        <v>0</v>
      </c>
      <c r="O29" s="23">
        <v>0</v>
      </c>
      <c r="P29" s="24">
        <v>0</v>
      </c>
      <c r="Q29" s="22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4">
        <v>0</v>
      </c>
    </row>
    <row r="30" spans="1:31" s="20" customFormat="1" ht="40" customHeight="1">
      <c r="A30" s="33" t="s">
        <v>44</v>
      </c>
      <c r="B30" s="22">
        <v>30</v>
      </c>
      <c r="C30" s="23">
        <v>22</v>
      </c>
      <c r="D30" s="23">
        <v>8</v>
      </c>
      <c r="E30" s="23">
        <v>14</v>
      </c>
      <c r="F30" s="23">
        <v>10</v>
      </c>
      <c r="G30" s="23">
        <v>4</v>
      </c>
      <c r="H30" s="23">
        <v>6</v>
      </c>
      <c r="I30" s="23">
        <v>3</v>
      </c>
      <c r="J30" s="23">
        <v>3</v>
      </c>
      <c r="K30" s="23">
        <v>4</v>
      </c>
      <c r="L30" s="23">
        <v>3</v>
      </c>
      <c r="M30" s="23">
        <v>1</v>
      </c>
      <c r="N30" s="23">
        <v>2</v>
      </c>
      <c r="O30" s="23">
        <v>2</v>
      </c>
      <c r="P30" s="24">
        <v>0</v>
      </c>
      <c r="Q30" s="22">
        <v>3</v>
      </c>
      <c r="R30" s="23">
        <v>3</v>
      </c>
      <c r="S30" s="23">
        <v>0</v>
      </c>
      <c r="T30" s="23">
        <v>0</v>
      </c>
      <c r="U30" s="23">
        <v>0</v>
      </c>
      <c r="V30" s="23">
        <v>0</v>
      </c>
      <c r="W30" s="23">
        <v>1</v>
      </c>
      <c r="X30" s="23">
        <v>1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4">
        <v>0</v>
      </c>
    </row>
    <row r="31" spans="1:31" s="20" customFormat="1" ht="40" customHeight="1">
      <c r="A31" s="33" t="s">
        <v>45</v>
      </c>
      <c r="B31" s="22">
        <v>16</v>
      </c>
      <c r="C31" s="23">
        <v>8</v>
      </c>
      <c r="D31" s="23">
        <v>8</v>
      </c>
      <c r="E31" s="23">
        <v>5</v>
      </c>
      <c r="F31" s="23">
        <v>2</v>
      </c>
      <c r="G31" s="23">
        <v>3</v>
      </c>
      <c r="H31" s="23">
        <v>8</v>
      </c>
      <c r="I31" s="23">
        <v>5</v>
      </c>
      <c r="J31" s="23">
        <v>3</v>
      </c>
      <c r="K31" s="23">
        <v>2</v>
      </c>
      <c r="L31" s="23">
        <v>0</v>
      </c>
      <c r="M31" s="23">
        <v>2</v>
      </c>
      <c r="N31" s="23">
        <v>0</v>
      </c>
      <c r="O31" s="23">
        <v>0</v>
      </c>
      <c r="P31" s="24">
        <v>0</v>
      </c>
      <c r="Q31" s="22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1</v>
      </c>
      <c r="X31" s="23">
        <v>1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4">
        <v>0</v>
      </c>
    </row>
    <row r="32" spans="1:31" s="20" customFormat="1" ht="40" customHeight="1">
      <c r="A32" s="33" t="s">
        <v>46</v>
      </c>
      <c r="B32" s="22">
        <v>112</v>
      </c>
      <c r="C32" s="23">
        <v>53</v>
      </c>
      <c r="D32" s="23">
        <v>59</v>
      </c>
      <c r="E32" s="23">
        <v>46</v>
      </c>
      <c r="F32" s="23">
        <v>22</v>
      </c>
      <c r="G32" s="23">
        <v>24</v>
      </c>
      <c r="H32" s="23">
        <v>34</v>
      </c>
      <c r="I32" s="23">
        <v>17</v>
      </c>
      <c r="J32" s="23">
        <v>17</v>
      </c>
      <c r="K32" s="23">
        <v>25</v>
      </c>
      <c r="L32" s="23">
        <v>7</v>
      </c>
      <c r="M32" s="23">
        <v>18</v>
      </c>
      <c r="N32" s="23">
        <v>1</v>
      </c>
      <c r="O32" s="23">
        <v>1</v>
      </c>
      <c r="P32" s="24">
        <v>0</v>
      </c>
      <c r="Q32" s="22">
        <v>3</v>
      </c>
      <c r="R32" s="23">
        <v>3</v>
      </c>
      <c r="S32" s="23">
        <v>0</v>
      </c>
      <c r="T32" s="23">
        <v>1</v>
      </c>
      <c r="U32" s="23">
        <v>1</v>
      </c>
      <c r="V32" s="23">
        <v>0</v>
      </c>
      <c r="W32" s="23">
        <v>2</v>
      </c>
      <c r="X32" s="23">
        <v>2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4">
        <v>0</v>
      </c>
    </row>
    <row r="33" spans="1:31" s="20" customFormat="1" ht="40" customHeight="1">
      <c r="A33" s="21" t="s">
        <v>47</v>
      </c>
      <c r="B33" s="22">
        <v>15</v>
      </c>
      <c r="C33" s="23">
        <v>7</v>
      </c>
      <c r="D33" s="23">
        <v>8</v>
      </c>
      <c r="E33" s="23">
        <v>7</v>
      </c>
      <c r="F33" s="23">
        <v>4</v>
      </c>
      <c r="G33" s="23">
        <v>3</v>
      </c>
      <c r="H33" s="23">
        <v>5</v>
      </c>
      <c r="I33" s="23">
        <v>1</v>
      </c>
      <c r="J33" s="23">
        <v>4</v>
      </c>
      <c r="K33" s="23">
        <v>1</v>
      </c>
      <c r="L33" s="23">
        <v>0</v>
      </c>
      <c r="M33" s="23">
        <v>1</v>
      </c>
      <c r="N33" s="23">
        <v>0</v>
      </c>
      <c r="O33" s="23">
        <v>0</v>
      </c>
      <c r="P33" s="24">
        <v>0</v>
      </c>
      <c r="Q33" s="22">
        <v>0</v>
      </c>
      <c r="R33" s="23">
        <v>0</v>
      </c>
      <c r="S33" s="23">
        <v>0</v>
      </c>
      <c r="T33" s="23">
        <v>2</v>
      </c>
      <c r="U33" s="23">
        <v>2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4">
        <v>0</v>
      </c>
    </row>
    <row r="34" spans="1:31" s="20" customFormat="1" ht="40" customHeight="1">
      <c r="A34" s="38" t="s">
        <v>48</v>
      </c>
      <c r="B34" s="26">
        <v>11</v>
      </c>
      <c r="C34" s="27">
        <v>8</v>
      </c>
      <c r="D34" s="27">
        <v>3</v>
      </c>
      <c r="E34" s="27">
        <v>2</v>
      </c>
      <c r="F34" s="27">
        <v>2</v>
      </c>
      <c r="G34" s="27">
        <v>0</v>
      </c>
      <c r="H34" s="27">
        <v>2</v>
      </c>
      <c r="I34" s="27">
        <v>0</v>
      </c>
      <c r="J34" s="27">
        <v>2</v>
      </c>
      <c r="K34" s="27">
        <v>2</v>
      </c>
      <c r="L34" s="27">
        <v>1</v>
      </c>
      <c r="M34" s="27">
        <v>1</v>
      </c>
      <c r="N34" s="27">
        <v>1</v>
      </c>
      <c r="O34" s="27">
        <v>1</v>
      </c>
      <c r="P34" s="28">
        <v>0</v>
      </c>
      <c r="Q34" s="26">
        <v>1</v>
      </c>
      <c r="R34" s="27">
        <v>1</v>
      </c>
      <c r="S34" s="27">
        <v>0</v>
      </c>
      <c r="T34" s="27">
        <v>2</v>
      </c>
      <c r="U34" s="27">
        <v>2</v>
      </c>
      <c r="V34" s="27">
        <v>0</v>
      </c>
      <c r="W34" s="27">
        <v>1</v>
      </c>
      <c r="X34" s="27">
        <v>1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8">
        <v>0</v>
      </c>
    </row>
  </sheetData>
  <mergeCells count="11">
    <mergeCell ref="Q4:S4"/>
    <mergeCell ref="T4:V4"/>
    <mergeCell ref="W4:Y4"/>
    <mergeCell ref="Z4:AB4"/>
    <mergeCell ref="AC4:AE4"/>
    <mergeCell ref="A4:A5"/>
    <mergeCell ref="B4:D4"/>
    <mergeCell ref="E4:G4"/>
    <mergeCell ref="H4:J4"/>
    <mergeCell ref="K4:M4"/>
    <mergeCell ref="N4:P4"/>
  </mergeCells>
  <phoneticPr fontId="2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B827-53C0-4BF5-AF2F-04FF1678392B}">
  <sheetPr>
    <pageSetUpPr fitToPage="1"/>
  </sheetPr>
  <dimension ref="A1:L34"/>
  <sheetViews>
    <sheetView view="pageBreakPreview" topLeftCell="A4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4.7265625" style="1" customWidth="1"/>
    <col min="2" max="2" width="20.6328125" style="1" customWidth="1"/>
    <col min="3" max="6" width="20.7265625" style="1" customWidth="1"/>
    <col min="7" max="7" width="21" style="1" customWidth="1"/>
    <col min="8" max="8" width="21.7265625" style="1" customWidth="1"/>
    <col min="9" max="9" width="20.7265625" style="1" customWidth="1"/>
    <col min="10" max="10" width="21.36328125" style="1" customWidth="1"/>
    <col min="11" max="11" width="21" style="1" customWidth="1"/>
    <col min="12" max="12" width="20.36328125" style="1" customWidth="1"/>
    <col min="13" max="16384" width="8.08984375" style="1"/>
  </cols>
  <sheetData>
    <row r="1" spans="1:12" ht="3" hidden="1" customHeight="1"/>
    <row r="2" spans="1:12" ht="3" hidden="1" customHeight="1"/>
    <row r="3" spans="1:12" ht="3" hidden="1" customHeight="1"/>
    <row r="4" spans="1:12" ht="21.5">
      <c r="A4" s="2" t="s">
        <v>59</v>
      </c>
      <c r="B4" s="3"/>
      <c r="C4" s="3"/>
      <c r="D4" s="3"/>
      <c r="E4" s="3"/>
      <c r="F4" s="3"/>
      <c r="G4" s="3"/>
      <c r="H4" s="3"/>
      <c r="I4" s="3"/>
      <c r="K4" s="40"/>
      <c r="L4" s="39" t="s">
        <v>50</v>
      </c>
    </row>
    <row r="5" spans="1:12" s="11" customFormat="1" ht="40" customHeight="1">
      <c r="A5" s="29" t="s">
        <v>2</v>
      </c>
      <c r="B5" s="13" t="s">
        <v>3</v>
      </c>
      <c r="C5" s="41" t="s">
        <v>60</v>
      </c>
      <c r="D5" s="42" t="s">
        <v>61</v>
      </c>
      <c r="E5" s="41" t="s">
        <v>62</v>
      </c>
      <c r="F5" s="43" t="s">
        <v>63</v>
      </c>
      <c r="G5" s="41" t="s">
        <v>64</v>
      </c>
      <c r="H5" s="41" t="s">
        <v>65</v>
      </c>
      <c r="I5" s="41" t="s">
        <v>66</v>
      </c>
      <c r="J5" s="41" t="s">
        <v>67</v>
      </c>
      <c r="K5" s="42" t="s">
        <v>68</v>
      </c>
      <c r="L5" s="41" t="s">
        <v>16</v>
      </c>
    </row>
    <row r="6" spans="1:12" s="20" customFormat="1" ht="40" customHeight="1">
      <c r="A6" s="16" t="s">
        <v>20</v>
      </c>
      <c r="B6" s="17">
        <v>193</v>
      </c>
      <c r="C6" s="18">
        <v>0</v>
      </c>
      <c r="D6" s="18">
        <v>13</v>
      </c>
      <c r="E6" s="18">
        <v>32</v>
      </c>
      <c r="F6" s="19">
        <v>34</v>
      </c>
      <c r="G6" s="17">
        <v>55</v>
      </c>
      <c r="H6" s="18">
        <v>39</v>
      </c>
      <c r="I6" s="18">
        <v>19</v>
      </c>
      <c r="J6" s="18">
        <v>1</v>
      </c>
      <c r="K6" s="18">
        <v>0</v>
      </c>
      <c r="L6" s="19">
        <v>0</v>
      </c>
    </row>
    <row r="7" spans="1:12" s="20" customFormat="1" ht="40" customHeight="1">
      <c r="A7" s="21" t="s">
        <v>21</v>
      </c>
      <c r="B7" s="22">
        <v>177</v>
      </c>
      <c r="C7" s="23">
        <f t="shared" ref="C7:L7" si="0">SUM(C9:C19)</f>
        <v>0</v>
      </c>
      <c r="D7" s="23">
        <f t="shared" si="0"/>
        <v>12</v>
      </c>
      <c r="E7" s="23">
        <f t="shared" si="0"/>
        <v>29</v>
      </c>
      <c r="F7" s="24">
        <f t="shared" si="0"/>
        <v>32</v>
      </c>
      <c r="G7" s="22">
        <f t="shared" si="0"/>
        <v>49</v>
      </c>
      <c r="H7" s="23">
        <f t="shared" si="0"/>
        <v>36</v>
      </c>
      <c r="I7" s="23">
        <f t="shared" si="0"/>
        <v>18</v>
      </c>
      <c r="J7" s="23">
        <f t="shared" si="0"/>
        <v>1</v>
      </c>
      <c r="K7" s="23">
        <f t="shared" si="0"/>
        <v>0</v>
      </c>
      <c r="L7" s="24">
        <f t="shared" si="0"/>
        <v>0</v>
      </c>
    </row>
    <row r="8" spans="1:12" s="20" customFormat="1" ht="40" customHeight="1">
      <c r="A8" s="25" t="s">
        <v>22</v>
      </c>
      <c r="B8" s="26">
        <v>16</v>
      </c>
      <c r="C8" s="27">
        <f t="shared" ref="C8:L8" si="1">SUM(C20:C28)</f>
        <v>0</v>
      </c>
      <c r="D8" s="27">
        <f t="shared" si="1"/>
        <v>1</v>
      </c>
      <c r="E8" s="27">
        <f t="shared" si="1"/>
        <v>3</v>
      </c>
      <c r="F8" s="28">
        <f t="shared" si="1"/>
        <v>2</v>
      </c>
      <c r="G8" s="26">
        <f t="shared" si="1"/>
        <v>6</v>
      </c>
      <c r="H8" s="27">
        <f t="shared" si="1"/>
        <v>3</v>
      </c>
      <c r="I8" s="27">
        <f t="shared" si="1"/>
        <v>1</v>
      </c>
      <c r="J8" s="27">
        <f t="shared" si="1"/>
        <v>0</v>
      </c>
      <c r="K8" s="27">
        <f t="shared" si="1"/>
        <v>0</v>
      </c>
      <c r="L8" s="28">
        <f t="shared" si="1"/>
        <v>0</v>
      </c>
    </row>
    <row r="9" spans="1:12" s="20" customFormat="1" ht="40" customHeight="1">
      <c r="A9" s="21" t="s">
        <v>23</v>
      </c>
      <c r="B9" s="22">
        <v>92</v>
      </c>
      <c r="C9" s="23">
        <v>0</v>
      </c>
      <c r="D9" s="23">
        <v>8</v>
      </c>
      <c r="E9" s="23">
        <v>21</v>
      </c>
      <c r="F9" s="24">
        <v>15</v>
      </c>
      <c r="G9" s="22">
        <v>24</v>
      </c>
      <c r="H9" s="23">
        <v>15</v>
      </c>
      <c r="I9" s="23">
        <v>8</v>
      </c>
      <c r="J9" s="23">
        <v>1</v>
      </c>
      <c r="K9" s="23">
        <v>0</v>
      </c>
      <c r="L9" s="24">
        <v>0</v>
      </c>
    </row>
    <row r="10" spans="1:12" s="20" customFormat="1" ht="40" customHeight="1">
      <c r="A10" s="21" t="s">
        <v>24</v>
      </c>
      <c r="B10" s="22">
        <v>16</v>
      </c>
      <c r="C10" s="23">
        <v>0</v>
      </c>
      <c r="D10" s="23">
        <v>0</v>
      </c>
      <c r="E10" s="23">
        <v>1</v>
      </c>
      <c r="F10" s="24">
        <v>4</v>
      </c>
      <c r="G10" s="22">
        <v>4</v>
      </c>
      <c r="H10" s="23">
        <v>4</v>
      </c>
      <c r="I10" s="23">
        <v>3</v>
      </c>
      <c r="J10" s="23">
        <v>0</v>
      </c>
      <c r="K10" s="23">
        <v>0</v>
      </c>
      <c r="L10" s="24">
        <v>0</v>
      </c>
    </row>
    <row r="11" spans="1:12" s="20" customFormat="1" ht="40" customHeight="1">
      <c r="A11" s="21" t="s">
        <v>25</v>
      </c>
      <c r="B11" s="22">
        <v>9</v>
      </c>
      <c r="C11" s="23">
        <v>0</v>
      </c>
      <c r="D11" s="23">
        <v>0</v>
      </c>
      <c r="E11" s="23">
        <v>0</v>
      </c>
      <c r="F11" s="24">
        <v>2</v>
      </c>
      <c r="G11" s="22">
        <v>6</v>
      </c>
      <c r="H11" s="23">
        <v>1</v>
      </c>
      <c r="I11" s="23">
        <v>0</v>
      </c>
      <c r="J11" s="23">
        <v>0</v>
      </c>
      <c r="K11" s="23">
        <v>0</v>
      </c>
      <c r="L11" s="24">
        <v>0</v>
      </c>
    </row>
    <row r="12" spans="1:12" s="20" customFormat="1" ht="40" customHeight="1">
      <c r="A12" s="21" t="s">
        <v>26</v>
      </c>
      <c r="B12" s="22">
        <v>1</v>
      </c>
      <c r="C12" s="23">
        <v>0</v>
      </c>
      <c r="D12" s="23">
        <v>0</v>
      </c>
      <c r="E12" s="23">
        <v>0</v>
      </c>
      <c r="F12" s="24">
        <v>0</v>
      </c>
      <c r="G12" s="22">
        <v>0</v>
      </c>
      <c r="H12" s="23">
        <v>1</v>
      </c>
      <c r="I12" s="23">
        <v>0</v>
      </c>
      <c r="J12" s="23">
        <v>0</v>
      </c>
      <c r="K12" s="23">
        <v>0</v>
      </c>
      <c r="L12" s="24">
        <v>0</v>
      </c>
    </row>
    <row r="13" spans="1:12" s="20" customFormat="1" ht="40" customHeight="1">
      <c r="A13" s="21" t="s">
        <v>27</v>
      </c>
      <c r="B13" s="22">
        <v>15</v>
      </c>
      <c r="C13" s="23">
        <v>0</v>
      </c>
      <c r="D13" s="23">
        <v>0</v>
      </c>
      <c r="E13" s="23">
        <v>0</v>
      </c>
      <c r="F13" s="24">
        <v>3</v>
      </c>
      <c r="G13" s="22">
        <v>8</v>
      </c>
      <c r="H13" s="23">
        <v>4</v>
      </c>
      <c r="I13" s="23">
        <v>0</v>
      </c>
      <c r="J13" s="23">
        <v>0</v>
      </c>
      <c r="K13" s="23">
        <v>0</v>
      </c>
      <c r="L13" s="24">
        <v>0</v>
      </c>
    </row>
    <row r="14" spans="1:12" s="20" customFormat="1" ht="40" customHeight="1">
      <c r="A14" s="21" t="s">
        <v>28</v>
      </c>
      <c r="B14" s="22">
        <v>15</v>
      </c>
      <c r="C14" s="23">
        <v>0</v>
      </c>
      <c r="D14" s="23">
        <v>1</v>
      </c>
      <c r="E14" s="23">
        <v>1</v>
      </c>
      <c r="F14" s="24">
        <v>2</v>
      </c>
      <c r="G14" s="22">
        <v>3</v>
      </c>
      <c r="H14" s="23">
        <v>4</v>
      </c>
      <c r="I14" s="23">
        <v>4</v>
      </c>
      <c r="J14" s="23">
        <v>0</v>
      </c>
      <c r="K14" s="23">
        <v>0</v>
      </c>
      <c r="L14" s="24">
        <v>0</v>
      </c>
    </row>
    <row r="15" spans="1:12" s="20" customFormat="1" ht="40" customHeight="1">
      <c r="A15" s="21" t="s">
        <v>29</v>
      </c>
      <c r="B15" s="22">
        <v>5</v>
      </c>
      <c r="C15" s="23">
        <v>0</v>
      </c>
      <c r="D15" s="23">
        <v>0</v>
      </c>
      <c r="E15" s="23">
        <v>2</v>
      </c>
      <c r="F15" s="24">
        <v>1</v>
      </c>
      <c r="G15" s="22">
        <v>1</v>
      </c>
      <c r="H15" s="23">
        <v>0</v>
      </c>
      <c r="I15" s="23">
        <v>1</v>
      </c>
      <c r="J15" s="23">
        <v>0</v>
      </c>
      <c r="K15" s="23">
        <v>0</v>
      </c>
      <c r="L15" s="24">
        <v>0</v>
      </c>
    </row>
    <row r="16" spans="1:12" s="20" customFormat="1" ht="40" customHeight="1">
      <c r="A16" s="21" t="s">
        <v>30</v>
      </c>
      <c r="B16" s="22">
        <v>6</v>
      </c>
      <c r="C16" s="23">
        <v>0</v>
      </c>
      <c r="D16" s="23">
        <v>1</v>
      </c>
      <c r="E16" s="23">
        <v>2</v>
      </c>
      <c r="F16" s="24">
        <v>1</v>
      </c>
      <c r="G16" s="22">
        <v>0</v>
      </c>
      <c r="H16" s="23">
        <v>1</v>
      </c>
      <c r="I16" s="23">
        <v>1</v>
      </c>
      <c r="J16" s="23">
        <v>0</v>
      </c>
      <c r="K16" s="23">
        <v>0</v>
      </c>
      <c r="L16" s="24">
        <v>0</v>
      </c>
    </row>
    <row r="17" spans="1:12" s="20" customFormat="1" ht="40" customHeight="1">
      <c r="A17" s="21" t="s">
        <v>31</v>
      </c>
      <c r="B17" s="22">
        <v>9</v>
      </c>
      <c r="C17" s="23">
        <v>0</v>
      </c>
      <c r="D17" s="23">
        <v>1</v>
      </c>
      <c r="E17" s="23">
        <v>2</v>
      </c>
      <c r="F17" s="24">
        <v>2</v>
      </c>
      <c r="G17" s="22">
        <v>2</v>
      </c>
      <c r="H17" s="23">
        <v>2</v>
      </c>
      <c r="I17" s="23">
        <v>0</v>
      </c>
      <c r="J17" s="23">
        <v>0</v>
      </c>
      <c r="K17" s="23">
        <v>0</v>
      </c>
      <c r="L17" s="24">
        <v>0</v>
      </c>
    </row>
    <row r="18" spans="1:12" s="20" customFormat="1" ht="40" customHeight="1">
      <c r="A18" s="21" t="s">
        <v>32</v>
      </c>
      <c r="B18" s="22">
        <v>2</v>
      </c>
      <c r="C18" s="23">
        <v>0</v>
      </c>
      <c r="D18" s="23">
        <v>0</v>
      </c>
      <c r="E18" s="23">
        <v>0</v>
      </c>
      <c r="F18" s="24">
        <v>1</v>
      </c>
      <c r="G18" s="22">
        <v>0</v>
      </c>
      <c r="H18" s="23">
        <v>1</v>
      </c>
      <c r="I18" s="23">
        <v>0</v>
      </c>
      <c r="J18" s="23">
        <v>0</v>
      </c>
      <c r="K18" s="23">
        <v>0</v>
      </c>
      <c r="L18" s="24">
        <v>0</v>
      </c>
    </row>
    <row r="19" spans="1:12" s="20" customFormat="1" ht="40" customHeight="1">
      <c r="A19" s="21" t="s">
        <v>33</v>
      </c>
      <c r="B19" s="22">
        <v>7</v>
      </c>
      <c r="C19" s="23">
        <v>0</v>
      </c>
      <c r="D19" s="23">
        <v>1</v>
      </c>
      <c r="E19" s="23">
        <v>0</v>
      </c>
      <c r="F19" s="24">
        <v>1</v>
      </c>
      <c r="G19" s="22">
        <v>1</v>
      </c>
      <c r="H19" s="23">
        <v>3</v>
      </c>
      <c r="I19" s="23">
        <v>1</v>
      </c>
      <c r="J19" s="23">
        <v>0</v>
      </c>
      <c r="K19" s="23">
        <v>0</v>
      </c>
      <c r="L19" s="24">
        <v>0</v>
      </c>
    </row>
    <row r="20" spans="1:12" s="20" customFormat="1" ht="40" customHeight="1">
      <c r="A20" s="29" t="s">
        <v>34</v>
      </c>
      <c r="B20" s="30">
        <v>0</v>
      </c>
      <c r="C20" s="31">
        <v>0</v>
      </c>
      <c r="D20" s="31">
        <v>0</v>
      </c>
      <c r="E20" s="31">
        <v>0</v>
      </c>
      <c r="F20" s="32">
        <v>0</v>
      </c>
      <c r="G20" s="30">
        <v>0</v>
      </c>
      <c r="H20" s="31">
        <v>0</v>
      </c>
      <c r="I20" s="31">
        <v>0</v>
      </c>
      <c r="J20" s="31">
        <v>0</v>
      </c>
      <c r="K20" s="31">
        <v>0</v>
      </c>
      <c r="L20" s="32">
        <v>0</v>
      </c>
    </row>
    <row r="21" spans="1:12" s="20" customFormat="1" ht="40" customHeight="1">
      <c r="A21" s="13" t="s">
        <v>35</v>
      </c>
      <c r="B21" s="30">
        <v>1</v>
      </c>
      <c r="C21" s="31">
        <v>0</v>
      </c>
      <c r="D21" s="31">
        <v>0</v>
      </c>
      <c r="E21" s="31">
        <v>0</v>
      </c>
      <c r="F21" s="32">
        <v>0</v>
      </c>
      <c r="G21" s="30">
        <v>0</v>
      </c>
      <c r="H21" s="31">
        <v>1</v>
      </c>
      <c r="I21" s="31">
        <v>0</v>
      </c>
      <c r="J21" s="31">
        <v>0</v>
      </c>
      <c r="K21" s="31">
        <v>0</v>
      </c>
      <c r="L21" s="32">
        <v>0</v>
      </c>
    </row>
    <row r="22" spans="1:12" s="20" customFormat="1" ht="40" customHeight="1">
      <c r="A22" s="33" t="s">
        <v>36</v>
      </c>
      <c r="B22" s="22">
        <v>4</v>
      </c>
      <c r="C22" s="23">
        <v>0</v>
      </c>
      <c r="D22" s="23">
        <v>0</v>
      </c>
      <c r="E22" s="23">
        <v>0</v>
      </c>
      <c r="F22" s="24">
        <v>1</v>
      </c>
      <c r="G22" s="22">
        <v>2</v>
      </c>
      <c r="H22" s="23">
        <v>1</v>
      </c>
      <c r="I22" s="23">
        <v>0</v>
      </c>
      <c r="J22" s="23">
        <v>0</v>
      </c>
      <c r="K22" s="23">
        <v>0</v>
      </c>
      <c r="L22" s="24">
        <v>0</v>
      </c>
    </row>
    <row r="23" spans="1:12" s="20" customFormat="1" ht="40" customHeight="1">
      <c r="A23" s="33" t="s">
        <v>37</v>
      </c>
      <c r="B23" s="22">
        <v>2</v>
      </c>
      <c r="C23" s="23">
        <v>0</v>
      </c>
      <c r="D23" s="23">
        <v>0</v>
      </c>
      <c r="E23" s="23">
        <v>0</v>
      </c>
      <c r="F23" s="24">
        <v>0</v>
      </c>
      <c r="G23" s="22">
        <v>1</v>
      </c>
      <c r="H23" s="23">
        <v>0</v>
      </c>
      <c r="I23" s="23">
        <v>1</v>
      </c>
      <c r="J23" s="23">
        <v>0</v>
      </c>
      <c r="K23" s="23">
        <v>0</v>
      </c>
      <c r="L23" s="24">
        <v>0</v>
      </c>
    </row>
    <row r="24" spans="1:12" s="20" customFormat="1" ht="40" customHeight="1">
      <c r="A24" s="13" t="s">
        <v>38</v>
      </c>
      <c r="B24" s="30">
        <v>5</v>
      </c>
      <c r="C24" s="31">
        <v>0</v>
      </c>
      <c r="D24" s="31">
        <v>0</v>
      </c>
      <c r="E24" s="31">
        <v>2</v>
      </c>
      <c r="F24" s="32">
        <v>0</v>
      </c>
      <c r="G24" s="30">
        <v>3</v>
      </c>
      <c r="H24" s="31">
        <v>0</v>
      </c>
      <c r="I24" s="31">
        <v>0</v>
      </c>
      <c r="J24" s="31">
        <v>0</v>
      </c>
      <c r="K24" s="31">
        <v>0</v>
      </c>
      <c r="L24" s="32">
        <v>0</v>
      </c>
    </row>
    <row r="25" spans="1:12" s="20" customFormat="1" ht="40" customHeight="1">
      <c r="A25" s="13" t="s">
        <v>39</v>
      </c>
      <c r="B25" s="30">
        <v>2</v>
      </c>
      <c r="C25" s="31">
        <v>0</v>
      </c>
      <c r="D25" s="31">
        <v>0</v>
      </c>
      <c r="E25" s="31">
        <v>1</v>
      </c>
      <c r="F25" s="32">
        <v>0</v>
      </c>
      <c r="G25" s="30">
        <v>0</v>
      </c>
      <c r="H25" s="31">
        <v>1</v>
      </c>
      <c r="I25" s="31">
        <v>0</v>
      </c>
      <c r="J25" s="31">
        <v>0</v>
      </c>
      <c r="K25" s="31">
        <v>0</v>
      </c>
      <c r="L25" s="32">
        <v>0</v>
      </c>
    </row>
    <row r="26" spans="1:12" s="20" customFormat="1" ht="40" customHeight="1">
      <c r="A26" s="33" t="s">
        <v>40</v>
      </c>
      <c r="B26" s="22">
        <v>1</v>
      </c>
      <c r="C26" s="23">
        <v>0</v>
      </c>
      <c r="D26" s="23">
        <v>0</v>
      </c>
      <c r="E26" s="23">
        <v>0</v>
      </c>
      <c r="F26" s="24">
        <v>1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4">
        <v>0</v>
      </c>
    </row>
    <row r="27" spans="1:12" s="20" customFormat="1" ht="40" customHeight="1">
      <c r="A27" s="33" t="s">
        <v>41</v>
      </c>
      <c r="B27" s="22">
        <v>0</v>
      </c>
      <c r="C27" s="23">
        <v>0</v>
      </c>
      <c r="D27" s="23">
        <v>0</v>
      </c>
      <c r="E27" s="23">
        <v>0</v>
      </c>
      <c r="F27" s="24">
        <v>0</v>
      </c>
      <c r="G27" s="22">
        <v>0</v>
      </c>
      <c r="H27" s="23">
        <v>0</v>
      </c>
      <c r="I27" s="23">
        <v>0</v>
      </c>
      <c r="J27" s="23">
        <v>0</v>
      </c>
      <c r="K27" s="23">
        <v>0</v>
      </c>
      <c r="L27" s="24">
        <v>0</v>
      </c>
    </row>
    <row r="28" spans="1:12" s="20" customFormat="1" ht="40" customHeight="1" thickBot="1">
      <c r="A28" s="34" t="s">
        <v>42</v>
      </c>
      <c r="B28" s="35">
        <v>1</v>
      </c>
      <c r="C28" s="36">
        <v>0</v>
      </c>
      <c r="D28" s="36">
        <v>1</v>
      </c>
      <c r="E28" s="36">
        <v>0</v>
      </c>
      <c r="F28" s="37">
        <v>0</v>
      </c>
      <c r="G28" s="35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s="20" customFormat="1" ht="40" customHeight="1" thickTop="1">
      <c r="A29" s="33" t="s">
        <v>43</v>
      </c>
      <c r="B29" s="22">
        <v>9</v>
      </c>
      <c r="C29" s="23">
        <f t="shared" ref="C29:L29" si="2">C17</f>
        <v>0</v>
      </c>
      <c r="D29" s="23">
        <f t="shared" si="2"/>
        <v>1</v>
      </c>
      <c r="E29" s="23">
        <f t="shared" si="2"/>
        <v>2</v>
      </c>
      <c r="F29" s="24">
        <f t="shared" si="2"/>
        <v>2</v>
      </c>
      <c r="G29" s="22">
        <f t="shared" si="2"/>
        <v>2</v>
      </c>
      <c r="H29" s="23">
        <f t="shared" si="2"/>
        <v>2</v>
      </c>
      <c r="I29" s="23">
        <f t="shared" si="2"/>
        <v>0</v>
      </c>
      <c r="J29" s="23">
        <f t="shared" si="2"/>
        <v>0</v>
      </c>
      <c r="K29" s="23">
        <f t="shared" si="2"/>
        <v>0</v>
      </c>
      <c r="L29" s="24">
        <f t="shared" si="2"/>
        <v>0</v>
      </c>
    </row>
    <row r="30" spans="1:12" s="20" customFormat="1" ht="40" customHeight="1">
      <c r="A30" s="33" t="s">
        <v>44</v>
      </c>
      <c r="B30" s="22">
        <v>30</v>
      </c>
      <c r="C30" s="23">
        <f t="shared" ref="C30:L30" si="3">C13+C14</f>
        <v>0</v>
      </c>
      <c r="D30" s="23">
        <f t="shared" si="3"/>
        <v>1</v>
      </c>
      <c r="E30" s="23">
        <f t="shared" si="3"/>
        <v>1</v>
      </c>
      <c r="F30" s="24">
        <f t="shared" si="3"/>
        <v>5</v>
      </c>
      <c r="G30" s="22">
        <f t="shared" si="3"/>
        <v>11</v>
      </c>
      <c r="H30" s="23">
        <f t="shared" si="3"/>
        <v>8</v>
      </c>
      <c r="I30" s="23">
        <f t="shared" si="3"/>
        <v>4</v>
      </c>
      <c r="J30" s="23">
        <f t="shared" si="3"/>
        <v>0</v>
      </c>
      <c r="K30" s="23">
        <f t="shared" si="3"/>
        <v>0</v>
      </c>
      <c r="L30" s="24">
        <f t="shared" si="3"/>
        <v>0</v>
      </c>
    </row>
    <row r="31" spans="1:12" s="20" customFormat="1" ht="40" customHeight="1">
      <c r="A31" s="33" t="s">
        <v>45</v>
      </c>
      <c r="B31" s="22">
        <v>16</v>
      </c>
      <c r="C31" s="23">
        <f t="shared" ref="C31:L31" si="4">C10+C20</f>
        <v>0</v>
      </c>
      <c r="D31" s="23">
        <f t="shared" si="4"/>
        <v>0</v>
      </c>
      <c r="E31" s="23">
        <f t="shared" si="4"/>
        <v>1</v>
      </c>
      <c r="F31" s="24">
        <f t="shared" si="4"/>
        <v>4</v>
      </c>
      <c r="G31" s="22">
        <f t="shared" si="4"/>
        <v>4</v>
      </c>
      <c r="H31" s="23">
        <f t="shared" si="4"/>
        <v>4</v>
      </c>
      <c r="I31" s="23">
        <f t="shared" si="4"/>
        <v>3</v>
      </c>
      <c r="J31" s="23">
        <f t="shared" si="4"/>
        <v>0</v>
      </c>
      <c r="K31" s="23">
        <f t="shared" si="4"/>
        <v>0</v>
      </c>
      <c r="L31" s="24">
        <f t="shared" si="4"/>
        <v>0</v>
      </c>
    </row>
    <row r="32" spans="1:12" s="20" customFormat="1" ht="40" customHeight="1">
      <c r="A32" s="33" t="s">
        <v>46</v>
      </c>
      <c r="B32" s="22">
        <v>112</v>
      </c>
      <c r="C32" s="23">
        <f t="shared" ref="C32:L32" si="5">C9+C16+C19+C21+C22+C23</f>
        <v>0</v>
      </c>
      <c r="D32" s="23">
        <f t="shared" si="5"/>
        <v>10</v>
      </c>
      <c r="E32" s="23">
        <f t="shared" si="5"/>
        <v>23</v>
      </c>
      <c r="F32" s="24">
        <f t="shared" si="5"/>
        <v>18</v>
      </c>
      <c r="G32" s="22">
        <f t="shared" si="5"/>
        <v>28</v>
      </c>
      <c r="H32" s="23">
        <f t="shared" si="5"/>
        <v>21</v>
      </c>
      <c r="I32" s="23">
        <f t="shared" si="5"/>
        <v>11</v>
      </c>
      <c r="J32" s="23">
        <f t="shared" si="5"/>
        <v>1</v>
      </c>
      <c r="K32" s="23">
        <f t="shared" si="5"/>
        <v>0</v>
      </c>
      <c r="L32" s="24">
        <f t="shared" si="5"/>
        <v>0</v>
      </c>
    </row>
    <row r="33" spans="1:12" s="20" customFormat="1" ht="40" customHeight="1">
      <c r="A33" s="21" t="s">
        <v>47</v>
      </c>
      <c r="B33" s="22">
        <v>15</v>
      </c>
      <c r="C33" s="23">
        <f t="shared" ref="C33:L33" si="6">C12+C15+C18+C24+C25</f>
        <v>0</v>
      </c>
      <c r="D33" s="23">
        <f t="shared" si="6"/>
        <v>0</v>
      </c>
      <c r="E33" s="23">
        <f t="shared" si="6"/>
        <v>5</v>
      </c>
      <c r="F33" s="24">
        <f t="shared" si="6"/>
        <v>2</v>
      </c>
      <c r="G33" s="22">
        <f t="shared" si="6"/>
        <v>4</v>
      </c>
      <c r="H33" s="23">
        <f t="shared" si="6"/>
        <v>3</v>
      </c>
      <c r="I33" s="23">
        <f t="shared" si="6"/>
        <v>1</v>
      </c>
      <c r="J33" s="23">
        <f t="shared" si="6"/>
        <v>0</v>
      </c>
      <c r="K33" s="23">
        <f t="shared" si="6"/>
        <v>0</v>
      </c>
      <c r="L33" s="24">
        <f t="shared" si="6"/>
        <v>0</v>
      </c>
    </row>
    <row r="34" spans="1:12" s="20" customFormat="1" ht="40" customHeight="1">
      <c r="A34" s="38" t="s">
        <v>48</v>
      </c>
      <c r="B34" s="26">
        <v>11</v>
      </c>
      <c r="C34" s="27">
        <f t="shared" ref="C34:L34" si="7">C11+C26+C27+C28</f>
        <v>0</v>
      </c>
      <c r="D34" s="27">
        <f t="shared" si="7"/>
        <v>1</v>
      </c>
      <c r="E34" s="27">
        <f t="shared" si="7"/>
        <v>0</v>
      </c>
      <c r="F34" s="28">
        <f t="shared" si="7"/>
        <v>3</v>
      </c>
      <c r="G34" s="26">
        <f t="shared" si="7"/>
        <v>6</v>
      </c>
      <c r="H34" s="27">
        <f t="shared" si="7"/>
        <v>1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8">
        <f t="shared" si="7"/>
        <v>0</v>
      </c>
    </row>
  </sheetData>
  <phoneticPr fontId="2"/>
  <printOptions horizontalCentered="1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２０表</vt:lpstr>
      <vt:lpstr>２１表</vt:lpstr>
      <vt:lpstr>２２表</vt:lpstr>
      <vt:lpstr>'２０表'!Print_Area</vt:lpstr>
      <vt:lpstr>'２１表'!Print_Area</vt:lpstr>
      <vt:lpstr>'２２表'!Print_Area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2025-06-17T09:45:24Z</dcterms:created>
  <dcterms:modified xsi:type="dcterms:W3CDTF">2025-06-17T09:45:54Z</dcterms:modified>
</cp:coreProperties>
</file>