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<sst xmlns="http://schemas.openxmlformats.org/spreadsheetml/2006/main" count="835" uniqueCount="835">
  <si>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医療法人結和会 松山西病院</t>
  </si>
  <si>
    <t>〒791-8034 愛媛県 松山市富久町３６０番地１</t>
  </si>
  <si>
    <t>病棟の建築時期と構造</t>
  </si>
  <si>
    <t>建物情報＼病棟名</t>
  </si>
  <si>
    <t>一般病棟</t>
  </si>
  <si>
    <t>療養病棟</t>
  </si>
  <si>
    <t>様式１病院病棟票(1)</t>
  </si>
  <si>
    <t>建築時期</t>
  </si>
  <si>
    <t>1997</t>
  </si>
  <si>
    <t>構造</t>
  </si>
  <si>
    <t>鉄骨鉄筋コンクリート造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</si>
  <si>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</si>
  <si>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</si>
  <si>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</si>
  <si>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</si>
  <si>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</si>
  <si>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</si>
  <si>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</si>
  <si>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</si>
  <si>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</si>
  <si>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</si>
  <si>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</si>
  <si>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</si>
  <si>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</si>
  <si>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</si>
  <si>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</si>
  <si>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</si>
  <si>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</si>
  <si>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</si>
  <si>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</si>
  <si>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</si>
  <si>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</si>
  <si>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</si>
  <si>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</si>
  <si>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</si>
  <si>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</si>
  <si>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</si>
  <si>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</si>
  <si>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</si>
  <si>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</si>
  <si>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</si>
  <si>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</si>
  <si>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</si>
  <si>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</si>
  <si>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</si>
  <si>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</si>
  <si>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</si>
  <si>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</si>
  <si>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</si>
  <si>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</si>
  <si>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</si>
  <si>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</si>
  <si>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</si>
  <si>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</si>
  <si>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</si>
  <si>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</si>
  <si>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</si>
  <si>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</si>
  <si>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</si>
  <si>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</si>
  <si>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</si>
  <si>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</si>
  <si>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</si>
  <si>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</si>
  <si>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</si>
  <si>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</si>
  <si>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</si>
  <si>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</si>
  <si>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</si>
  <si>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</si>
  <si>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</si>
  <si>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</si>
  <si>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</si>
  <si>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</si>
  <si>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</si>
  <si>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</si>
  <si>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</si>
  <si>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</si>
  <si>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</si>
  <si>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</si>
  <si>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</si>
  <si>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</si>
  <si>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</si>
  <si>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</si>
  <si>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</si>
  <si>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</si>
  <si>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</si>
  <si>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</si>
  <si>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</si>
  <si>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</si>
  <si>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</si>
  <si>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</si>
  <si>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</si>
  <si>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</si>
  <si>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</si>
  <si>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</si>
  <si>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</si>
  <si>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</si>
  <si>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</si>
  <si>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</si>
  <si>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</si>
  <si>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</si>
  <si>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</si>
  <si>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</si>
  <si>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</si>
  <si>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泌尿器科</t>
  </si>
  <si>
    <t>様式１病院施設票(43)-2</t>
  </si>
  <si>
    <t>消化器内科（胃腸内科）</t>
  </si>
  <si>
    <t>様式１病院施設票(43)-3</t>
  </si>
  <si>
    <t>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</si>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</sst>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15</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42</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42</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60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60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59</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59</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60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60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109</v>
      </c>
      <c r="M128" s="253" t="s">
        <v>109</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116</v>
      </c>
      <c r="F137" s="290"/>
      <c r="G137" s="290"/>
      <c r="H137" s="291"/>
      <c r="I137" s="356"/>
      <c r="J137" s="81"/>
      <c r="K137" s="82"/>
      <c r="L137" s="80">
        <v>42</v>
      </c>
      <c r="M137" s="253">
        <v>60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6" t="s">
        <v>118</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89" t="s">
        <v>116</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0" t="s">
        <v>121</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89" t="s">
        <v>122</v>
      </c>
      <c r="D150" s="290"/>
      <c r="E150" s="290"/>
      <c r="F150" s="290"/>
      <c r="G150" s="290"/>
      <c r="H150" s="291"/>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89" t="s">
        <v>129</v>
      </c>
      <c r="D158" s="290"/>
      <c r="E158" s="290"/>
      <c r="F158" s="290"/>
      <c r="G158" s="290"/>
      <c r="H158" s="291"/>
      <c r="I158" s="375"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89" t="s">
        <v>133</v>
      </c>
      <c r="D159" s="290"/>
      <c r="E159" s="290"/>
      <c r="F159" s="290"/>
      <c r="G159" s="290"/>
      <c r="H159" s="291"/>
      <c r="I159" s="376"/>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89" t="s">
        <v>135</v>
      </c>
      <c r="D160" s="290"/>
      <c r="E160" s="290"/>
      <c r="F160" s="290"/>
      <c r="G160" s="290"/>
      <c r="H160" s="291"/>
      <c r="I160" s="377"/>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137</v>
      </c>
      <c r="B168" s="96"/>
      <c r="C168" s="289" t="s">
        <v>138</v>
      </c>
      <c r="D168" s="290"/>
      <c r="E168" s="290"/>
      <c r="F168" s="290"/>
      <c r="G168" s="290"/>
      <c r="H168" s="291"/>
      <c r="I168" s="213" t="s">
        <v>139</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140</v>
      </c>
      <c r="B169" s="96"/>
      <c r="C169" s="289" t="s">
        <v>141</v>
      </c>
      <c r="D169" s="290"/>
      <c r="E169" s="290"/>
      <c r="F169" s="290"/>
      <c r="G169" s="290"/>
      <c r="H169" s="291"/>
      <c r="I169" s="100" t="s">
        <v>142</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144</v>
      </c>
      <c r="B177" s="96"/>
      <c r="C177" s="289" t="s">
        <v>145</v>
      </c>
      <c r="D177" s="290"/>
      <c r="E177" s="290"/>
      <c r="F177" s="290"/>
      <c r="G177" s="290"/>
      <c r="H177" s="291"/>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148</v>
      </c>
      <c r="B178" s="96"/>
      <c r="C178" s="289" t="s">
        <v>149</v>
      </c>
      <c r="D178" s="290"/>
      <c r="E178" s="290"/>
      <c r="F178" s="290"/>
      <c r="G178" s="290"/>
      <c r="H178" s="291"/>
      <c r="I178" s="103" t="s">
        <v>150</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1.7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21</v>
      </c>
      <c r="M191" s="255">
        <v>16</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2.1</v>
      </c>
      <c r="M192" s="255">
        <v>0.6</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0</v>
      </c>
      <c r="M193" s="255">
        <v>4</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9</v>
      </c>
      <c r="M195" s="255">
        <v>14</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0.5</v>
      </c>
      <c r="M196" s="255">
        <v>2</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1</v>
      </c>
      <c r="M205" s="255">
        <v>1</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0</v>
      </c>
      <c r="M219" s="108">
        <v>3</v>
      </c>
      <c r="N219" s="108">
        <v>16</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2.5</v>
      </c>
      <c r="N220" s="109">
        <v>0.9</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0</v>
      </c>
      <c r="M221" s="108">
        <v>0</v>
      </c>
      <c r="N221" s="108">
        <v>1</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0</v>
      </c>
      <c r="N222" s="109">
        <v>0.8</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0</v>
      </c>
      <c r="M223" s="108">
        <v>1</v>
      </c>
      <c r="N223" s="108">
        <v>3</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0</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0</v>
      </c>
      <c r="N227" s="108">
        <v>10</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0</v>
      </c>
      <c r="N229" s="108">
        <v>2</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0</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0</v>
      </c>
      <c r="N231" s="108">
        <v>0</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0</v>
      </c>
      <c r="N233" s="108">
        <v>0</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0</v>
      </c>
      <c r="N234" s="109">
        <v>0</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0</v>
      </c>
      <c r="M235" s="108">
        <v>0</v>
      </c>
      <c r="N235" s="108">
        <v>13</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0</v>
      </c>
      <c r="N237" s="108">
        <v>3</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205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66" t="s">
        <v>207</v>
      </c>
      <c r="D247" s="366"/>
      <c r="E247" s="366"/>
      <c r="F247" s="330"/>
      <c r="G247" s="336" t="s">
        <v>156</v>
      </c>
      <c r="H247" s="215" t="s">
        <v>208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36"/>
      <c r="D248" s="336"/>
      <c r="E248" s="336"/>
      <c r="F248" s="337"/>
      <c r="G248" s="336"/>
      <c r="H248" s="215" t="s">
        <v>209</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36"/>
      <c r="D249" s="336"/>
      <c r="E249" s="336"/>
      <c r="F249" s="337"/>
      <c r="G249" s="336" t="s">
        <v>211</v>
      </c>
      <c r="H249" s="215" t="s">
        <v>208</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36"/>
      <c r="D250" s="336"/>
      <c r="E250" s="336"/>
      <c r="F250" s="337"/>
      <c r="G250" s="337"/>
      <c r="H250" s="215" t="s">
        <v>209</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36"/>
      <c r="D251" s="336"/>
      <c r="E251" s="336"/>
      <c r="F251" s="337"/>
      <c r="G251" s="336" t="s">
        <v>213</v>
      </c>
      <c r="H251" s="215" t="s">
        <v>208</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36"/>
      <c r="D252" s="336"/>
      <c r="E252" s="336"/>
      <c r="F252" s="337"/>
      <c r="G252" s="337"/>
      <c r="H252" s="215" t="s">
        <v>209</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36"/>
      <c r="D253" s="336"/>
      <c r="E253" s="336"/>
      <c r="F253" s="337"/>
      <c r="G253" s="350" t="s">
        <v>215</v>
      </c>
      <c r="H253" s="215" t="s">
        <v>208</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36"/>
      <c r="D254" s="336"/>
      <c r="E254" s="336"/>
      <c r="F254" s="337"/>
      <c r="G254" s="337"/>
      <c r="H254" s="215" t="s">
        <v>209</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36"/>
      <c r="D255" s="336"/>
      <c r="E255" s="336"/>
      <c r="F255" s="337"/>
      <c r="G255" s="336" t="s">
        <v>217</v>
      </c>
      <c r="H255" s="215" t="s">
        <v>208</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36"/>
      <c r="D256" s="336"/>
      <c r="E256" s="336"/>
      <c r="F256" s="337"/>
      <c r="G256" s="337"/>
      <c r="H256" s="215" t="s">
        <v>209</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36"/>
      <c r="D257" s="336"/>
      <c r="E257" s="336"/>
      <c r="F257" s="337"/>
      <c r="G257" s="336" t="s">
        <v>189</v>
      </c>
      <c r="H257" s="215" t="s">
        <v>208</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36"/>
      <c r="D258" s="336"/>
      <c r="E258" s="336"/>
      <c r="F258" s="337"/>
      <c r="G258" s="337"/>
      <c r="H258" s="215" t="s">
        <v>209</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6" t="s">
        <v>221</v>
      </c>
      <c r="D266" s="298"/>
      <c r="E266" s="361" t="s">
        <v>222</v>
      </c>
      <c r="F266" s="362"/>
      <c r="G266" s="289" t="s">
        <v>223</v>
      </c>
      <c r="H266" s="291"/>
      <c r="I266" s="293" t="s">
        <v>224</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57"/>
      <c r="D267" s="358"/>
      <c r="E267" s="362"/>
      <c r="F267" s="362"/>
      <c r="G267" s="289" t="s">
        <v>226</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57"/>
      <c r="D268" s="358"/>
      <c r="E268" s="362"/>
      <c r="F268" s="362"/>
      <c r="G268" s="289" t="s">
        <v>228</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6" t="s">
        <v>231</v>
      </c>
      <c r="D270" s="367"/>
      <c r="E270" s="289" t="s">
        <v>232</v>
      </c>
      <c r="F270" s="290"/>
      <c r="G270" s="290"/>
      <c r="H270" s="291"/>
      <c r="I270" s="293"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68"/>
      <c r="D271" s="369"/>
      <c r="E271" s="289" t="s">
        <v>235</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0"/>
      <c r="D272" s="371"/>
      <c r="E272" s="289" t="s">
        <v>237</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6" t="s">
        <v>189</v>
      </c>
      <c r="D273" s="367"/>
      <c r="E273" s="289" t="s">
        <v>239</v>
      </c>
      <c r="F273" s="290"/>
      <c r="G273" s="290"/>
      <c r="H273" s="291"/>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68"/>
      <c r="D274" s="369"/>
      <c r="E274" s="289" t="s">
        <v>242</v>
      </c>
      <c r="F274" s="290"/>
      <c r="G274" s="290"/>
      <c r="H274" s="291"/>
      <c r="I274" s="277"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68"/>
      <c r="D275" s="369"/>
      <c r="E275" s="289" t="s">
        <v>245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246</v>
      </c>
      <c r="B276" s="118"/>
      <c r="C276" s="368"/>
      <c r="D276" s="369"/>
      <c r="E276" s="289" t="s">
        <v>247</v>
      </c>
      <c r="F276" s="290"/>
      <c r="G276" s="290"/>
      <c r="H276" s="291"/>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249</v>
      </c>
      <c r="B277" s="118"/>
      <c r="C277" s="368"/>
      <c r="D277" s="369"/>
      <c r="E277" s="289" t="s">
        <v>250</v>
      </c>
      <c r="F277" s="290"/>
      <c r="G277" s="290"/>
      <c r="H277" s="291"/>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68"/>
      <c r="D278" s="369"/>
      <c r="E278" s="289" t="s">
        <v>253</v>
      </c>
      <c r="F278" s="290"/>
      <c r="G278" s="290"/>
      <c r="H278" s="291"/>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68"/>
      <c r="D279" s="369"/>
      <c r="E279" s="289" t="s">
        <v>256</v>
      </c>
      <c r="F279" s="290"/>
      <c r="G279" s="290"/>
      <c r="H279" s="291"/>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68"/>
      <c r="D280" s="369"/>
      <c r="E280" s="289" t="s">
        <v>259</v>
      </c>
      <c r="F280" s="290"/>
      <c r="G280" s="290"/>
      <c r="H280" s="291"/>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261</v>
      </c>
      <c r="B281" s="118"/>
      <c r="C281" s="368"/>
      <c r="D281" s="369"/>
      <c r="E281" s="289" t="s">
        <v>262</v>
      </c>
      <c r="F281" s="290"/>
      <c r="G281" s="290"/>
      <c r="H281" s="291"/>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264</v>
      </c>
      <c r="B282" s="118"/>
      <c r="C282" s="370"/>
      <c r="D282" s="371"/>
      <c r="E282" s="289" t="s">
        <v>265</v>
      </c>
      <c r="F282" s="290"/>
      <c r="G282" s="290"/>
      <c r="H282" s="291"/>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267</v>
      </c>
      <c r="D291" s="284"/>
      <c r="E291" s="284"/>
      <c r="F291" s="284"/>
      <c r="G291" s="284"/>
      <c r="H291" s="285"/>
      <c r="I291" s="356"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45" t="s">
        <v>274</v>
      </c>
      <c r="D314" s="296" t="s">
        <v>275</v>
      </c>
      <c r="E314" s="297"/>
      <c r="F314" s="297"/>
      <c r="G314" s="297"/>
      <c r="H314" s="298"/>
      <c r="I314" s="277" t="s">
        <v>276</v>
      </c>
      <c r="J314" s="105">
        <f ref="J314:J319" t="shared" si="46">IF(SUM(L314:BS314)=0,IF(COUNTIF(L314:BS314,"未確認")&gt;0,"未確認",IF(COUNTIF(L314:BS314,"~*")&gt;0,"*",SUM(L314:BS314))),SUM(L314:BS314))</f>
        <v>0</v>
      </c>
      <c r="K314" s="66" t="str">
        <f ref="K314:K319" t="shared" si="47">IF(OR(COUNTIF(L314:BS314,"未確認")&gt;0,COUNTIF(L314:BS314,"~*")&gt;0),"※","")</f>
      </c>
      <c r="L314" s="108">
        <v>210</v>
      </c>
      <c r="M314" s="255">
        <v>19</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46"/>
      <c r="D315" s="347"/>
      <c r="E315" s="289" t="s">
        <v>278</v>
      </c>
      <c r="F315" s="290"/>
      <c r="G315" s="290"/>
      <c r="H315" s="291"/>
      <c r="I315" s="324"/>
      <c r="J315" s="105">
        <f t="shared" si="46"/>
        <v>0</v>
      </c>
      <c r="K315" s="66" t="str">
        <f t="shared" si="47"/>
      </c>
      <c r="L315" s="108">
        <v>184</v>
      </c>
      <c r="M315" s="255">
        <v>18</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46"/>
      <c r="D316" s="348"/>
      <c r="E316" s="289" t="s">
        <v>280</v>
      </c>
      <c r="F316" s="290"/>
      <c r="G316" s="290"/>
      <c r="H316" s="291"/>
      <c r="I316" s="324"/>
      <c r="J316" s="105">
        <f t="shared" si="46"/>
        <v>0</v>
      </c>
      <c r="K316" s="66" t="str">
        <f t="shared" si="47"/>
      </c>
      <c r="L316" s="108">
        <v>26</v>
      </c>
      <c r="M316" s="255">
        <v>1</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46"/>
      <c r="D317" s="349"/>
      <c r="E317" s="289" t="s">
        <v>282</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46"/>
      <c r="D318" s="289" t="s">
        <v>284</v>
      </c>
      <c r="E318" s="290"/>
      <c r="F318" s="290"/>
      <c r="G318" s="290"/>
      <c r="H318" s="291"/>
      <c r="I318" s="324"/>
      <c r="J318" s="105">
        <f t="shared" si="46"/>
        <v>0</v>
      </c>
      <c r="K318" s="66" t="str">
        <f t="shared" si="47"/>
      </c>
      <c r="L318" s="108">
        <v>11660</v>
      </c>
      <c r="M318" s="255">
        <v>20730</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46"/>
      <c r="D319" s="289" t="s">
        <v>286</v>
      </c>
      <c r="E319" s="290"/>
      <c r="F319" s="290"/>
      <c r="G319" s="290"/>
      <c r="H319" s="291"/>
      <c r="I319" s="325"/>
      <c r="J319" s="105">
        <f t="shared" si="46"/>
        <v>0</v>
      </c>
      <c r="K319" s="66" t="str">
        <f t="shared" si="47"/>
      </c>
      <c r="L319" s="108">
        <v>213</v>
      </c>
      <c r="M319" s="255">
        <v>18</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45" t="s">
        <v>274</v>
      </c>
      <c r="D327" s="289" t="s">
        <v>275</v>
      </c>
      <c r="E327" s="290"/>
      <c r="F327" s="290"/>
      <c r="G327" s="290"/>
      <c r="H327" s="291"/>
      <c r="I327" s="277" t="s">
        <v>289</v>
      </c>
      <c r="J327" s="105">
        <f>IF(SUM(L327:BS327)=0,IF(COUNTIF(L327:BS327,"未確認")&gt;0,"未確認",IF(COUNTIF(L327:BS327,"~*")&gt;0,"*",SUM(L327:BS327))),SUM(L327:BS327))</f>
        <v>0</v>
      </c>
      <c r="K327" s="66" t="str">
        <f>IF(OR(COUNTIF(L327:BS327,"未確認")&gt;0,COUNTIF(L327:BS327,"~*")&gt;0),"※","")</f>
      </c>
      <c r="L327" s="108">
        <v>210</v>
      </c>
      <c r="M327" s="255">
        <v>19</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45"/>
      <c r="D328" s="363" t="s">
        <v>291</v>
      </c>
      <c r="E328" s="359" t="s">
        <v>292</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18</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45"/>
      <c r="D329" s="345"/>
      <c r="E329" s="289" t="s">
        <v>294</v>
      </c>
      <c r="F329" s="290"/>
      <c r="G329" s="290"/>
      <c r="H329" s="291"/>
      <c r="I329" s="334"/>
      <c r="J329" s="105">
        <f t="shared" si="50"/>
        <v>0</v>
      </c>
      <c r="K329" s="66" t="str">
        <f t="shared" si="51"/>
      </c>
      <c r="L329" s="108">
        <v>97</v>
      </c>
      <c r="M329" s="255">
        <v>1</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45"/>
      <c r="D330" s="345"/>
      <c r="E330" s="289" t="s">
        <v>296</v>
      </c>
      <c r="F330" s="290"/>
      <c r="G330" s="290"/>
      <c r="H330" s="291"/>
      <c r="I330" s="334"/>
      <c r="J330" s="105">
        <f t="shared" si="50"/>
        <v>0</v>
      </c>
      <c r="K330" s="66" t="str">
        <f t="shared" si="51"/>
      </c>
      <c r="L330" s="108">
        <v>111</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45"/>
      <c r="D331" s="345"/>
      <c r="E331" s="280" t="s">
        <v>298</v>
      </c>
      <c r="F331" s="281"/>
      <c r="G331" s="281"/>
      <c r="H331" s="282"/>
      <c r="I331" s="334"/>
      <c r="J331" s="105">
        <f t="shared" si="50"/>
        <v>0</v>
      </c>
      <c r="K331" s="66" t="str">
        <f t="shared" si="51"/>
      </c>
      <c r="L331" s="108">
        <v>2</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45"/>
      <c r="D332" s="345"/>
      <c r="E332" s="280" t="s">
        <v>300</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45"/>
      <c r="D333" s="345"/>
      <c r="E333" s="289" t="s">
        <v>302</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45"/>
      <c r="D334" s="364"/>
      <c r="E334" s="296" t="s">
        <v>189</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45"/>
      <c r="D335" s="289" t="s">
        <v>286</v>
      </c>
      <c r="E335" s="290"/>
      <c r="F335" s="290"/>
      <c r="G335" s="290"/>
      <c r="H335" s="291"/>
      <c r="I335" s="334"/>
      <c r="J335" s="105">
        <f t="shared" si="50"/>
        <v>0</v>
      </c>
      <c r="K335" s="66" t="str">
        <f t="shared" si="51"/>
      </c>
      <c r="L335" s="108">
        <v>213</v>
      </c>
      <c r="M335" s="255">
        <v>18</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45"/>
      <c r="D336" s="363" t="s">
        <v>306</v>
      </c>
      <c r="E336" s="359" t="s">
        <v>307</v>
      </c>
      <c r="F336" s="365"/>
      <c r="G336" s="365"/>
      <c r="H336" s="360"/>
      <c r="I336" s="334"/>
      <c r="J336" s="105">
        <f t="shared" si="50"/>
        <v>0</v>
      </c>
      <c r="K336" s="66" t="str">
        <f t="shared" si="51"/>
      </c>
      <c r="L336" s="108">
        <v>20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45"/>
      <c r="D337" s="345"/>
      <c r="E337" s="289" t="s">
        <v>309</v>
      </c>
      <c r="F337" s="290"/>
      <c r="G337" s="290"/>
      <c r="H337" s="291"/>
      <c r="I337" s="334"/>
      <c r="J337" s="105">
        <f t="shared" si="50"/>
        <v>0</v>
      </c>
      <c r="K337" s="66" t="str">
        <f t="shared" si="51"/>
      </c>
      <c r="L337" s="108">
        <v>115</v>
      </c>
      <c r="M337" s="255">
        <v>2</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45"/>
      <c r="D338" s="345"/>
      <c r="E338" s="289" t="s">
        <v>311</v>
      </c>
      <c r="F338" s="290"/>
      <c r="G338" s="290"/>
      <c r="H338" s="291"/>
      <c r="I338" s="334"/>
      <c r="J338" s="105">
        <f t="shared" si="50"/>
        <v>0</v>
      </c>
      <c r="K338" s="66" t="str">
        <f t="shared" si="51"/>
      </c>
      <c r="L338" s="108">
        <v>16</v>
      </c>
      <c r="M338" s="255">
        <v>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45"/>
      <c r="D339" s="345"/>
      <c r="E339" s="289" t="s">
        <v>313</v>
      </c>
      <c r="F339" s="290"/>
      <c r="G339" s="290"/>
      <c r="H339" s="291"/>
      <c r="I339" s="334"/>
      <c r="J339" s="105">
        <f t="shared" si="50"/>
        <v>0</v>
      </c>
      <c r="K339" s="66" t="str">
        <f t="shared" si="51"/>
      </c>
      <c r="L339" s="108">
        <v>2</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45"/>
      <c r="D340" s="345"/>
      <c r="E340" s="289" t="s">
        <v>315</v>
      </c>
      <c r="F340" s="290"/>
      <c r="G340" s="290"/>
      <c r="H340" s="291"/>
      <c r="I340" s="334"/>
      <c r="J340" s="105">
        <f t="shared" si="50"/>
        <v>0</v>
      </c>
      <c r="K340" s="66" t="str">
        <f t="shared" si="51"/>
      </c>
      <c r="L340" s="108">
        <v>1</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45"/>
      <c r="D341" s="345"/>
      <c r="E341" s="280" t="s">
        <v>317</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45"/>
      <c r="D342" s="345"/>
      <c r="E342" s="289" t="s">
        <v>319</v>
      </c>
      <c r="F342" s="290"/>
      <c r="G342" s="290"/>
      <c r="H342" s="291"/>
      <c r="I342" s="334"/>
      <c r="J342" s="105">
        <f t="shared" si="50"/>
        <v>0</v>
      </c>
      <c r="K342" s="66" t="str">
        <f t="shared" si="51"/>
      </c>
      <c r="L342" s="108">
        <v>17</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45"/>
      <c r="D343" s="345"/>
      <c r="E343" s="289" t="s">
        <v>321</v>
      </c>
      <c r="F343" s="290"/>
      <c r="G343" s="290"/>
      <c r="H343" s="291"/>
      <c r="I343" s="334"/>
      <c r="J343" s="105">
        <f t="shared" si="50"/>
        <v>0</v>
      </c>
      <c r="K343" s="66" t="str">
        <f t="shared" si="51"/>
      </c>
      <c r="L343" s="108">
        <v>42</v>
      </c>
      <c r="M343" s="255">
        <v>16</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45"/>
      <c r="D344" s="345"/>
      <c r="E344" s="289" t="s">
        <v>189</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6" t="s">
        <v>325</v>
      </c>
      <c r="D352" s="297"/>
      <c r="E352" s="297"/>
      <c r="F352" s="297"/>
      <c r="G352" s="297"/>
      <c r="H352" s="298"/>
      <c r="I352" s="277" t="s">
        <v>326</v>
      </c>
      <c r="J352" s="143">
        <f>IF(SUM(L352:BS352)=0,IF(COUNTIF(L352:BS352,"未確認")&gt;0,"未確認",IF(COUNTIF(L352:BS352,"~*")&gt;0,"*",SUM(L352:BS352))),SUM(L352:BS352))</f>
        <v>0</v>
      </c>
      <c r="K352" s="144" t="str">
        <f>IF(OR(COUNTIF(L352:BS352,"未確認")&gt;0,COUNTIF(L352:BS352,"~*")&gt;0),"※","")</f>
      </c>
      <c r="L352" s="108">
        <v>193</v>
      </c>
      <c r="M352" s="255">
        <v>18</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2" t="s">
        <v>328</v>
      </c>
      <c r="F353" s="343"/>
      <c r="G353" s="343"/>
      <c r="H353" s="344"/>
      <c r="I353" s="334"/>
      <c r="J353" s="143">
        <f>IF(SUM(L353:BS353)=0,IF(COUNTIF(L353:BS353,"未確認")&gt;0,"未確認",IF(COUNTIF(L353:BS353,"~*")&gt;0,"*",SUM(L353:BS353))),SUM(L353:BS353))</f>
        <v>0</v>
      </c>
      <c r="K353" s="144" t="str">
        <f>IF(OR(COUNTIF(L353:BS353,"未確認")&gt;0,COUNTIF(L353:BS353,"~*")&gt;0),"※","")</f>
      </c>
      <c r="L353" s="108">
        <v>137</v>
      </c>
      <c r="M353" s="255">
        <v>17</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2" t="s">
        <v>330</v>
      </c>
      <c r="F354" s="343"/>
      <c r="G354" s="343"/>
      <c r="H354" s="344"/>
      <c r="I354" s="334"/>
      <c r="J354" s="143">
        <f>IF(SUM(L354:BS354)=0,IF(COUNTIF(L354:BS354,"未確認")&gt;0,"未確認",IF(COUNTIF(L354:BS354,"~*")&gt;0,"*",SUM(L354:BS354))),SUM(L354:BS354))</f>
        <v>0</v>
      </c>
      <c r="K354" s="144" t="str">
        <f>IF(OR(COUNTIF(L354:BS354,"未確認")&gt;0,COUNTIF(L354:BS354,"~*")&gt;0),"※","")</f>
      </c>
      <c r="L354" s="108">
        <v>11</v>
      </c>
      <c r="M354" s="255">
        <v>1</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2" t="s">
        <v>332</v>
      </c>
      <c r="F355" s="343"/>
      <c r="G355" s="343"/>
      <c r="H355" s="344"/>
      <c r="I355" s="334"/>
      <c r="J355" s="143">
        <f>IF(SUM(L355:BS355)=0,IF(COUNTIF(L355:BS355,"未確認")&gt;0,"未確認",IF(COUNTIF(L355:BS355,"~*")&gt;0,"*",SUM(L355:BS355))),SUM(L355:BS355))</f>
        <v>0</v>
      </c>
      <c r="K355" s="144" t="str">
        <f>IF(OR(COUNTIF(L355:BS355,"未確認")&gt;0,COUNTIF(L355:BS355,"~*")&gt;0),"※","")</f>
      </c>
      <c r="L355" s="108">
        <v>9</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2" t="s">
        <v>334</v>
      </c>
      <c r="F356" s="343"/>
      <c r="G356" s="343"/>
      <c r="H356" s="344"/>
      <c r="I356" s="335"/>
      <c r="J356" s="143">
        <f>IF(SUM(L356:BS356)=0,IF(COUNTIF(L356:BS356,"未確認")&gt;0,"未確認",IF(COUNTIF(L356:BS356,"~*")&gt;0,"*",SUM(L356:BS356))),SUM(L356:BS356))</f>
        <v>0</v>
      </c>
      <c r="K356" s="144" t="str">
        <f>IF(OR(COUNTIF(L356:BS356,"未確認")&gt;0,COUNTIF(L356:BS356,"~*")&gt;0),"※","")</f>
      </c>
      <c r="L356" s="108">
        <v>36</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39" t="s">
        <v>338</v>
      </c>
      <c r="D365" s="340"/>
      <c r="E365" s="340"/>
      <c r="F365" s="340"/>
      <c r="G365" s="340"/>
      <c r="H365" s="341"/>
      <c r="I365" s="277" t="s">
        <v>339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89" t="s">
        <v>341</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89" t="s">
        <v>343</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1" t="s">
        <v>345</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89" t="s">
        <v>347</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89" t="s">
        <v>349</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15</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352</v>
      </c>
      <c r="D390" s="281"/>
      <c r="E390" s="281"/>
      <c r="F390" s="281"/>
      <c r="G390" s="281"/>
      <c r="H390" s="282"/>
      <c r="I390" s="293"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354</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355</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356</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357</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358</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359</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360</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361</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114</v>
      </c>
      <c r="D399" s="281"/>
      <c r="E399" s="281"/>
      <c r="F399" s="281"/>
      <c r="G399" s="281"/>
      <c r="H399" s="282"/>
      <c r="I399" s="385"/>
      <c r="J399" s="195" t="str">
        <f t="shared" si="59"/>
        <v>未確認</v>
      </c>
      <c r="K399" s="196" t="str">
        <f t="shared" si="60"/>
        <v>※</v>
      </c>
      <c r="L399" s="94">
        <v>397</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363</v>
      </c>
      <c r="D401" s="281"/>
      <c r="E401" s="281"/>
      <c r="F401" s="281"/>
      <c r="G401" s="281"/>
      <c r="H401" s="282"/>
      <c r="I401" s="385"/>
      <c r="J401" s="195" t="str">
        <f t="shared" si="59"/>
        <v>未確認</v>
      </c>
      <c r="K401" s="196" t="str">
        <f t="shared" si="60"/>
        <v>※</v>
      </c>
      <c r="L401" s="94">
        <v>200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115</v>
      </c>
      <c r="D402" s="281"/>
      <c r="E402" s="281"/>
      <c r="F402" s="281"/>
      <c r="G402" s="281"/>
      <c r="H402" s="282"/>
      <c r="I402" s="385"/>
      <c r="J402" s="195" t="str">
        <f t="shared" si="59"/>
        <v>未確認</v>
      </c>
      <c r="K402" s="196" t="str">
        <f t="shared" si="60"/>
        <v>※</v>
      </c>
      <c r="L402" s="94">
        <v>0</v>
      </c>
      <c r="M402" s="259">
        <v>699</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364</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365</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366</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367</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368</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369</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370</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371</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372</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373</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374</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375</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376</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377</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378</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379</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380</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381</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382</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384</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385</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386</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387</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388</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389</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390</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391</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392</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393</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394</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395</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396</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397</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398</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399</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400</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401</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402</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403</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404</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405</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406</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407</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408</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409</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410</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411</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412</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413</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414</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416</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417</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418</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419</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420</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421</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422</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423</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424</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425</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426</v>
      </c>
      <c r="D465" s="281"/>
      <c r="E465" s="281"/>
      <c r="F465" s="281"/>
      <c r="G465" s="281"/>
      <c r="H465" s="282"/>
      <c r="I465" s="386"/>
      <c r="J465" s="195" t="str">
        <f t="shared" si="63"/>
        <v>未確認</v>
      </c>
      <c r="K465" s="196" t="str">
        <f t="shared" si="64"/>
        <v>※</v>
      </c>
      <c r="L465" s="94" t="s">
        <v>427</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6" t="s">
        <v>430</v>
      </c>
      <c r="D473" s="297"/>
      <c r="E473" s="297"/>
      <c r="F473" s="297"/>
      <c r="G473" s="297"/>
      <c r="H473" s="298"/>
      <c r="I473" s="293" t="s">
        <v>431</v>
      </c>
      <c r="J473" s="93" t="str">
        <f>IF(SUM(L473:BS473)=0,IF(COUNTIF(L473:BS473,"未確認")&gt;0,"未確認",IF(COUNTIF(L473:BS473,"~*")&gt;0,"*",SUM(L473:BS473))),SUM(L473:BS473))</f>
        <v>未確認</v>
      </c>
      <c r="K473" s="152" t="str">
        <f ref="K473:K480" t="shared" si="69">IF(OR(COUNTIF(L473:BS473,"未確認")&gt;0,COUNTIF(L473:BS473,"*")&gt;0),"※","")</f>
        <v>※</v>
      </c>
      <c r="L473" s="94" t="s">
        <v>427</v>
      </c>
      <c r="M473" s="259" t="s">
        <v>427</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28" t="s">
        <v>433</v>
      </c>
      <c r="E474" s="289" t="s">
        <v>434</v>
      </c>
      <c r="F474" s="290"/>
      <c r="G474" s="290"/>
      <c r="H474" s="291"/>
      <c r="I474" s="294"/>
      <c r="J474" s="93" t="str">
        <f ref="J474:J501" t="shared" si="70">IF(SUM(L474:BS474)=0,IF(COUNTIF(L474:BS474,"未確認")&gt;0,"未確認",IF(COUNTIF(L474:BS474,"~*")&gt;0,"*",SUM(L474:BS474))),SUM(L474:BS474))</f>
        <v>未確認</v>
      </c>
      <c r="K474" s="152" t="str">
        <f t="shared" si="69"/>
        <v>※</v>
      </c>
      <c r="L474" s="94" t="s">
        <v>427</v>
      </c>
      <c r="M474" s="259" t="s">
        <v>427</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29"/>
      <c r="E475" s="289" t="s">
        <v>436</v>
      </c>
      <c r="F475" s="290"/>
      <c r="G475" s="290"/>
      <c r="H475" s="291"/>
      <c r="I475" s="294"/>
      <c r="J475" s="93" t="str">
        <f t="shared" si="70"/>
        <v>未確認</v>
      </c>
      <c r="K475" s="152" t="str">
        <f t="shared" si="69"/>
        <v>※</v>
      </c>
      <c r="L475" s="94" t="s">
        <v>427</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29"/>
      <c r="E476" s="289" t="s">
        <v>438</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29"/>
      <c r="E477" s="289" t="s">
        <v>440</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29"/>
      <c r="E478" s="289" t="s">
        <v>442</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29"/>
      <c r="E479" s="289" t="s">
        <v>444</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29"/>
      <c r="E480" s="289" t="s">
        <v>446</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29"/>
      <c r="E481" s="289" t="s">
        <v>448</v>
      </c>
      <c r="F481" s="290"/>
      <c r="G481" s="290"/>
      <c r="H481" s="291"/>
      <c r="I481" s="294"/>
      <c r="J481" s="93" t="str">
        <f t="shared" si="70"/>
        <v>未確認</v>
      </c>
      <c r="K481" s="152" t="str">
        <f>IF(OR(COUNTIF(L481:BS481,"未確認")&gt;0,COUNTIF(L481:BS481,"*")&gt;0),"※","")</f>
        <v>※</v>
      </c>
      <c r="L481" s="94" t="s">
        <v>427</v>
      </c>
      <c r="M481" s="259" t="s">
        <v>427</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29"/>
      <c r="E482" s="289" t="s">
        <v>450</v>
      </c>
      <c r="F482" s="290"/>
      <c r="G482" s="290"/>
      <c r="H482" s="291"/>
      <c r="I482" s="294"/>
      <c r="J482" s="93" t="str">
        <f t="shared" si="70"/>
        <v>未確認</v>
      </c>
      <c r="K482" s="152" t="str">
        <f ref="K482:K501" t="shared" si="71">IF(OR(COUNTIF(L482:BS482,"未確認")&gt;0,COUNTIF(L482:BS482,"*")&gt;0),"※","")</f>
        <v>※</v>
      </c>
      <c r="L482" s="94" t="s">
        <v>427</v>
      </c>
      <c r="M482" s="259" t="s">
        <v>427</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29"/>
      <c r="E483" s="289" t="s">
        <v>452</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29"/>
      <c r="E484" s="289" t="s">
        <v>454</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0"/>
      <c r="E485" s="289" t="s">
        <v>456</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6" t="s">
        <v>458</v>
      </c>
      <c r="D486" s="297"/>
      <c r="E486" s="297"/>
      <c r="F486" s="297"/>
      <c r="G486" s="297"/>
      <c r="H486" s="298"/>
      <c r="I486" s="293" t="s">
        <v>459</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28" t="s">
        <v>433</v>
      </c>
      <c r="E487" s="289" t="s">
        <v>434</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29"/>
      <c r="E488" s="289" t="s">
        <v>436</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29"/>
      <c r="E489" s="289" t="s">
        <v>438</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29"/>
      <c r="E490" s="289" t="s">
        <v>440</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29"/>
      <c r="E491" s="289" t="s">
        <v>442</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29"/>
      <c r="E492" s="289" t="s">
        <v>444</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29"/>
      <c r="E493" s="289" t="s">
        <v>446</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29"/>
      <c r="E494" s="289" t="s">
        <v>448</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29"/>
      <c r="E495" s="289" t="s">
        <v>450</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29"/>
      <c r="E496" s="289" t="s">
        <v>452</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29"/>
      <c r="E497" s="289" t="s">
        <v>454</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0"/>
      <c r="E498" s="289" t="s">
        <v>456</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472</v>
      </c>
      <c r="B499" s="118"/>
      <c r="C499" s="289" t="s">
        <v>473</v>
      </c>
      <c r="D499" s="290"/>
      <c r="E499" s="290"/>
      <c r="F499" s="290"/>
      <c r="G499" s="290"/>
      <c r="H499" s="291"/>
      <c r="I499" s="98" t="s">
        <v>474</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475</v>
      </c>
      <c r="B500" s="118"/>
      <c r="C500" s="289" t="s">
        <v>476</v>
      </c>
      <c r="D500" s="290"/>
      <c r="E500" s="290"/>
      <c r="F500" s="290"/>
      <c r="G500" s="290"/>
      <c r="H500" s="291"/>
      <c r="I500" s="98" t="s">
        <v>477</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478</v>
      </c>
      <c r="B501" s="118"/>
      <c r="C501" s="289" t="s">
        <v>479</v>
      </c>
      <c r="D501" s="290"/>
      <c r="E501" s="290"/>
      <c r="F501" s="290"/>
      <c r="G501" s="290"/>
      <c r="H501" s="291"/>
      <c r="I501" s="98" t="s">
        <v>480</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89" t="s">
        <v>484</v>
      </c>
      <c r="D509" s="290"/>
      <c r="E509" s="290"/>
      <c r="F509" s="290"/>
      <c r="G509" s="290"/>
      <c r="H509" s="291"/>
      <c r="I509" s="100" t="s">
        <v>485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89" t="s">
        <v>487</v>
      </c>
      <c r="D510" s="290"/>
      <c r="E510" s="290"/>
      <c r="F510" s="290"/>
      <c r="G510" s="290"/>
      <c r="H510" s="291"/>
      <c r="I510" s="98" t="s">
        <v>488</v>
      </c>
      <c r="J510" s="93" t="str">
        <f ref="J510:J516" t="shared" si="77">IF(SUM(L510:BS510)=0,IF(COUNTIF(L510:BS510,"未確認")&gt;0,"未確認",IF(COUNTIF(L510:BS510,"~*")&gt;0,"*",SUM(L510:BS510))),SUM(L510:BS510))</f>
        <v>未確認</v>
      </c>
      <c r="K510" s="152" t="str">
        <f t="shared" si="76"/>
        <v>※</v>
      </c>
      <c r="L510" s="94" t="s">
        <v>427</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489</v>
      </c>
      <c r="B511" s="155"/>
      <c r="C511" s="289" t="s">
        <v>490</v>
      </c>
      <c r="D511" s="290"/>
      <c r="E511" s="290"/>
      <c r="F511" s="290"/>
      <c r="G511" s="290"/>
      <c r="H511" s="291"/>
      <c r="I511" s="98" t="s">
        <v>491</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492</v>
      </c>
      <c r="B512" s="155"/>
      <c r="C512" s="289" t="s">
        <v>493</v>
      </c>
      <c r="D512" s="290"/>
      <c r="E512" s="290"/>
      <c r="F512" s="290"/>
      <c r="G512" s="290"/>
      <c r="H512" s="291"/>
      <c r="I512" s="98" t="s">
        <v>494</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495</v>
      </c>
      <c r="B513" s="155"/>
      <c r="C513" s="289" t="s">
        <v>496</v>
      </c>
      <c r="D513" s="290"/>
      <c r="E513" s="290"/>
      <c r="F513" s="290"/>
      <c r="G513" s="290"/>
      <c r="H513" s="291"/>
      <c r="I513" s="98" t="s">
        <v>497</v>
      </c>
      <c r="J513" s="93" t="str">
        <f t="shared" si="77"/>
        <v>未確認</v>
      </c>
      <c r="K513" s="152" t="str">
        <f t="shared" si="76"/>
        <v>※</v>
      </c>
      <c r="L513" s="94" t="s">
        <v>427</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0" t="s">
        <v>499</v>
      </c>
      <c r="D514" s="281"/>
      <c r="E514" s="281"/>
      <c r="F514" s="281"/>
      <c r="G514" s="281"/>
      <c r="H514" s="282"/>
      <c r="I514" s="98" t="s">
        <v>500</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501</v>
      </c>
      <c r="B515" s="155"/>
      <c r="C515" s="289" t="s">
        <v>502</v>
      </c>
      <c r="D515" s="290"/>
      <c r="E515" s="290"/>
      <c r="F515" s="290"/>
      <c r="G515" s="290"/>
      <c r="H515" s="291"/>
      <c r="I515" s="98" t="s">
        <v>503</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89" t="s">
        <v>505</v>
      </c>
      <c r="D516" s="290"/>
      <c r="E516" s="290"/>
      <c r="F516" s="290"/>
      <c r="G516" s="290"/>
      <c r="H516" s="291"/>
      <c r="I516" s="98" t="s">
        <v>506</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508</v>
      </c>
      <c r="B521" s="155"/>
      <c r="C521" s="306" t="s">
        <v>509</v>
      </c>
      <c r="D521" s="307"/>
      <c r="E521" s="307"/>
      <c r="F521" s="307"/>
      <c r="G521" s="307"/>
      <c r="H521" s="308"/>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511</v>
      </c>
      <c r="D522" s="307"/>
      <c r="E522" s="307"/>
      <c r="F522" s="307"/>
      <c r="G522" s="307"/>
      <c r="H522" s="308"/>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513</v>
      </c>
      <c r="B523" s="155"/>
      <c r="C523" s="306" t="s">
        <v>514</v>
      </c>
      <c r="D523" s="307"/>
      <c r="E523" s="307"/>
      <c r="F523" s="307"/>
      <c r="G523" s="307"/>
      <c r="H523" s="308"/>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517</v>
      </c>
      <c r="B528" s="155"/>
      <c r="C528" s="306" t="s">
        <v>518</v>
      </c>
      <c r="D528" s="307"/>
      <c r="E528" s="307"/>
      <c r="F528" s="307"/>
      <c r="G528" s="307"/>
      <c r="H528" s="308"/>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89" t="s">
        <v>522</v>
      </c>
      <c r="D533" s="290"/>
      <c r="E533" s="290"/>
      <c r="F533" s="290"/>
      <c r="G533" s="290"/>
      <c r="H533" s="291"/>
      <c r="I533" s="98" t="s">
        <v>523</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525</v>
      </c>
      <c r="B538" s="155"/>
      <c r="C538" s="289" t="s">
        <v>526</v>
      </c>
      <c r="D538" s="290"/>
      <c r="E538" s="290"/>
      <c r="F538" s="290"/>
      <c r="G538" s="290"/>
      <c r="H538" s="291"/>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528</v>
      </c>
      <c r="B539" s="155"/>
      <c r="C539" s="289" t="s">
        <v>529</v>
      </c>
      <c r="D539" s="290"/>
      <c r="E539" s="290"/>
      <c r="F539" s="290"/>
      <c r="G539" s="290"/>
      <c r="H539" s="291"/>
      <c r="I539" s="98" t="s">
        <v>530</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89" t="s">
        <v>532</v>
      </c>
      <c r="D540" s="290"/>
      <c r="E540" s="290"/>
      <c r="F540" s="290"/>
      <c r="G540" s="290"/>
      <c r="H540" s="291"/>
      <c r="I540" s="293" t="s">
        <v>533</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89" t="s">
        <v>535</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427</v>
      </c>
      <c r="M542" s="259">
        <v>239</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537</v>
      </c>
      <c r="B543" s="155"/>
      <c r="C543" s="289" t="s">
        <v>538</v>
      </c>
      <c r="D543" s="290"/>
      <c r="E543" s="290"/>
      <c r="F543" s="290"/>
      <c r="G543" s="290"/>
      <c r="H543" s="291"/>
      <c r="I543" s="98" t="s">
        <v>539</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540</v>
      </c>
      <c r="B544" s="155"/>
      <c r="C544" s="289" t="s">
        <v>541</v>
      </c>
      <c r="D544" s="290"/>
      <c r="E544" s="290"/>
      <c r="F544" s="290"/>
      <c r="G544" s="290"/>
      <c r="H544" s="291"/>
      <c r="I544" s="98" t="s">
        <v>542</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544</v>
      </c>
      <c r="C552" s="289" t="s">
        <v>545</v>
      </c>
      <c r="D552" s="290"/>
      <c r="E552" s="290"/>
      <c r="F552" s="290"/>
      <c r="G552" s="290"/>
      <c r="H552" s="291"/>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547</v>
      </c>
      <c r="B553" s="96"/>
      <c r="C553" s="289" t="s">
        <v>548</v>
      </c>
      <c r="D553" s="290"/>
      <c r="E553" s="290"/>
      <c r="F553" s="290"/>
      <c r="G553" s="290"/>
      <c r="H553" s="291"/>
      <c r="I553" s="98" t="s">
        <v>549</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550</v>
      </c>
      <c r="B554" s="96"/>
      <c r="C554" s="289" t="s">
        <v>551</v>
      </c>
      <c r="D554" s="290"/>
      <c r="E554" s="290"/>
      <c r="F554" s="290"/>
      <c r="G554" s="290"/>
      <c r="H554" s="291"/>
      <c r="I554" s="98" t="s">
        <v>552</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553</v>
      </c>
      <c r="B555" s="96"/>
      <c r="C555" s="289" t="s">
        <v>554</v>
      </c>
      <c r="D555" s="290"/>
      <c r="E555" s="290"/>
      <c r="F555" s="290"/>
      <c r="G555" s="290"/>
      <c r="H555" s="291"/>
      <c r="I555" s="98" t="s">
        <v>555</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556</v>
      </c>
      <c r="B556" s="96"/>
      <c r="C556" s="289" t="s">
        <v>557</v>
      </c>
      <c r="D556" s="290"/>
      <c r="E556" s="290"/>
      <c r="F556" s="290"/>
      <c r="G556" s="290"/>
      <c r="H556" s="291"/>
      <c r="I556" s="98" t="s">
        <v>558</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559</v>
      </c>
      <c r="B557" s="96"/>
      <c r="C557" s="289" t="s">
        <v>560</v>
      </c>
      <c r="D557" s="290"/>
      <c r="E557" s="290"/>
      <c r="F557" s="290"/>
      <c r="G557" s="290"/>
      <c r="H557" s="291"/>
      <c r="I557" s="98" t="s">
        <v>561</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89" t="s">
        <v>563</v>
      </c>
      <c r="D558" s="290"/>
      <c r="E558" s="290"/>
      <c r="F558" s="290"/>
      <c r="G558" s="290"/>
      <c r="H558" s="291"/>
      <c r="I558" s="98" t="s">
        <v>564</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565</v>
      </c>
      <c r="B559" s="96"/>
      <c r="C559" s="289" t="s">
        <v>566</v>
      </c>
      <c r="D559" s="290"/>
      <c r="E559" s="290"/>
      <c r="F559" s="290"/>
      <c r="G559" s="290"/>
      <c r="H559" s="291"/>
      <c r="I559" s="98" t="s">
        <v>567</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568</v>
      </c>
      <c r="B560" s="96"/>
      <c r="C560" s="280" t="s">
        <v>569</v>
      </c>
      <c r="D560" s="281"/>
      <c r="E560" s="281"/>
      <c r="F560" s="281"/>
      <c r="G560" s="281"/>
      <c r="H560" s="282"/>
      <c r="I560" s="103" t="s">
        <v>570</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571</v>
      </c>
      <c r="B561" s="96"/>
      <c r="C561" s="289" t="s">
        <v>572</v>
      </c>
      <c r="D561" s="290"/>
      <c r="E561" s="290"/>
      <c r="F561" s="290"/>
      <c r="G561" s="290"/>
      <c r="H561" s="291"/>
      <c r="I561" s="103" t="s">
        <v>573</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574</v>
      </c>
      <c r="B562" s="96"/>
      <c r="C562" s="289" t="s">
        <v>575</v>
      </c>
      <c r="D562" s="290"/>
      <c r="E562" s="290"/>
      <c r="F562" s="290"/>
      <c r="G562" s="290"/>
      <c r="H562" s="291"/>
      <c r="I562" s="103" t="s">
        <v>576</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577</v>
      </c>
      <c r="B563" s="96"/>
      <c r="C563" s="289" t="s">
        <v>578</v>
      </c>
      <c r="D563" s="290"/>
      <c r="E563" s="290"/>
      <c r="F563" s="290"/>
      <c r="G563" s="290"/>
      <c r="H563" s="291"/>
      <c r="I563" s="103" t="s">
        <v>579</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580</v>
      </c>
      <c r="B564" s="96"/>
      <c r="C564" s="289" t="s">
        <v>581</v>
      </c>
      <c r="D564" s="290"/>
      <c r="E564" s="290"/>
      <c r="F564" s="290"/>
      <c r="G564" s="290"/>
      <c r="H564" s="291"/>
      <c r="I564" s="103" t="s">
        <v>582</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583</v>
      </c>
      <c r="B568" s="96"/>
      <c r="C568" s="280" t="s">
        <v>584</v>
      </c>
      <c r="D568" s="281"/>
      <c r="E568" s="281"/>
      <c r="F568" s="281"/>
      <c r="G568" s="281"/>
      <c r="H568" s="282"/>
      <c r="I568" s="269" t="s">
        <v>585</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586</v>
      </c>
      <c r="D569" s="284"/>
      <c r="E569" s="284"/>
      <c r="F569" s="284"/>
      <c r="G569" s="284"/>
      <c r="H569" s="285"/>
      <c r="I569" s="277" t="s">
        <v>587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1" t="s">
        <v>589</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1" t="s">
        <v>591</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1" t="s">
        <v>593</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1" t="s">
        <v>595</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1" t="s">
        <v>597</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1" t="s">
        <v>599</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1" t="s">
        <v>589</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1" t="s">
        <v>591</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1" t="s">
        <v>593</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1" t="s">
        <v>595</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1" t="s">
        <v>597</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1" t="s">
        <v>599</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1" t="s">
        <v>589</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1" t="s">
        <v>591</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1" t="s">
        <v>593</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1" t="s">
        <v>595</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1" t="s">
        <v>597</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1" t="s">
        <v>599</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615</v>
      </c>
      <c r="C597" s="289" t="s">
        <v>616</v>
      </c>
      <c r="D597" s="290"/>
      <c r="E597" s="290"/>
      <c r="F597" s="290"/>
      <c r="G597" s="290"/>
      <c r="H597" s="291"/>
      <c r="I597" s="100" t="s">
        <v>617</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618</v>
      </c>
      <c r="B598" s="68"/>
      <c r="C598" s="289" t="s">
        <v>619</v>
      </c>
      <c r="D598" s="290"/>
      <c r="E598" s="290"/>
      <c r="F598" s="290"/>
      <c r="G598" s="290"/>
      <c r="H598" s="291"/>
      <c r="I598" s="100" t="s">
        <v>620</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89" t="s">
        <v>622</v>
      </c>
      <c r="D599" s="290"/>
      <c r="E599" s="290"/>
      <c r="F599" s="290"/>
      <c r="G599" s="290"/>
      <c r="H599" s="291"/>
      <c r="I599" s="100" t="s">
        <v>623</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624</v>
      </c>
      <c r="B600" s="68"/>
      <c r="C600" s="289" t="s">
        <v>625</v>
      </c>
      <c r="D600" s="290"/>
      <c r="E600" s="290"/>
      <c r="F600" s="290"/>
      <c r="G600" s="290"/>
      <c r="H600" s="291"/>
      <c r="I600" s="220" t="s">
        <v>626</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89" t="s">
        <v>628</v>
      </c>
      <c r="D601" s="290"/>
      <c r="E601" s="290"/>
      <c r="F601" s="290"/>
      <c r="G601" s="290"/>
      <c r="H601" s="291"/>
      <c r="I601" s="100" t="s">
        <v>629</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630</v>
      </c>
      <c r="B602" s="68"/>
      <c r="C602" s="283" t="s">
        <v>631</v>
      </c>
      <c r="D602" s="284"/>
      <c r="E602" s="284"/>
      <c r="F602" s="284"/>
      <c r="G602" s="284"/>
      <c r="H602" s="285"/>
      <c r="I602" s="293" t="s">
        <v>632</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633</v>
      </c>
      <c r="B603" s="68"/>
      <c r="C603" s="218"/>
      <c r="D603" s="219"/>
      <c r="E603" s="280" t="s">
        <v>634</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635</v>
      </c>
      <c r="B604" s="68"/>
      <c r="C604" s="283" t="s">
        <v>636</v>
      </c>
      <c r="D604" s="284"/>
      <c r="E604" s="284"/>
      <c r="F604" s="284"/>
      <c r="G604" s="284"/>
      <c r="H604" s="285"/>
      <c r="I604" s="277" t="s">
        <v>637</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638</v>
      </c>
      <c r="B605" s="68"/>
      <c r="C605" s="218"/>
      <c r="D605" s="219"/>
      <c r="E605" s="280" t="s">
        <v>634</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0" t="s">
        <v>640</v>
      </c>
      <c r="D606" s="281"/>
      <c r="E606" s="281"/>
      <c r="F606" s="281"/>
      <c r="G606" s="281"/>
      <c r="H606" s="282"/>
      <c r="I606" s="98" t="s">
        <v>641</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642</v>
      </c>
      <c r="B607" s="68"/>
      <c r="C607" s="289" t="s">
        <v>643</v>
      </c>
      <c r="D607" s="290"/>
      <c r="E607" s="290"/>
      <c r="F607" s="290"/>
      <c r="G607" s="290"/>
      <c r="H607" s="291"/>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427</v>
      </c>
      <c r="M607" s="259" t="s">
        <v>427</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645</v>
      </c>
      <c r="B608" s="68"/>
      <c r="C608" s="289" t="s">
        <v>646</v>
      </c>
      <c r="D608" s="290"/>
      <c r="E608" s="290"/>
      <c r="F608" s="290"/>
      <c r="G608" s="290"/>
      <c r="H608" s="291"/>
      <c r="I608" s="98" t="s">
        <v>647</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648</v>
      </c>
      <c r="B609" s="68"/>
      <c r="C609" s="289" t="s">
        <v>649</v>
      </c>
      <c r="D609" s="290"/>
      <c r="E609" s="290"/>
      <c r="F609" s="290"/>
      <c r="G609" s="290"/>
      <c r="H609" s="291"/>
      <c r="I609" s="98" t="s">
        <v>650</v>
      </c>
      <c r="J609" s="93" t="str">
        <f t="shared" si="108"/>
        <v>未確認</v>
      </c>
      <c r="K609" s="152" t="str">
        <f t="shared" si="109"/>
        <v>※</v>
      </c>
      <c r="L609" s="94" t="s">
        <v>427</v>
      </c>
      <c r="M609" s="259" t="s">
        <v>427</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651</v>
      </c>
      <c r="B610" s="68"/>
      <c r="C610" s="289" t="s">
        <v>652</v>
      </c>
      <c r="D610" s="290"/>
      <c r="E610" s="290"/>
      <c r="F610" s="290"/>
      <c r="G610" s="290"/>
      <c r="H610" s="291"/>
      <c r="I610" s="98" t="s">
        <v>653</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89" t="s">
        <v>655</v>
      </c>
      <c r="D611" s="290"/>
      <c r="E611" s="290"/>
      <c r="F611" s="290"/>
      <c r="G611" s="290"/>
      <c r="H611" s="291"/>
      <c r="I611" s="160" t="s">
        <v>656</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657</v>
      </c>
      <c r="B612" s="68"/>
      <c r="C612" s="289" t="s">
        <v>658</v>
      </c>
      <c r="D612" s="290"/>
      <c r="E612" s="290"/>
      <c r="F612" s="290"/>
      <c r="G612" s="290"/>
      <c r="H612" s="291"/>
      <c r="I612" s="98" t="s">
        <v>659</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0" t="s">
        <v>662</v>
      </c>
      <c r="D620" s="281"/>
      <c r="E620" s="281"/>
      <c r="F620" s="281"/>
      <c r="G620" s="281"/>
      <c r="H620" s="282"/>
      <c r="I620" s="318" t="s">
        <v>663</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0" t="s">
        <v>665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427</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0" t="s">
        <v>667</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668</v>
      </c>
      <c r="B623" s="92"/>
      <c r="C623" s="280" t="s">
        <v>669</v>
      </c>
      <c r="D623" s="281"/>
      <c r="E623" s="281"/>
      <c r="F623" s="281"/>
      <c r="G623" s="281"/>
      <c r="H623" s="282"/>
      <c r="I623" s="273" t="s">
        <v>670</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89" t="s">
        <v>673</v>
      </c>
      <c r="D625" s="290"/>
      <c r="E625" s="290"/>
      <c r="F625" s="290"/>
      <c r="G625" s="290"/>
      <c r="H625" s="291"/>
      <c r="I625" s="98" t="s">
        <v>674</v>
      </c>
      <c r="J625" s="93" t="str">
        <f t="shared" si="115"/>
        <v>未確認</v>
      </c>
      <c r="K625" s="152" t="str">
        <f t="shared" si="114"/>
        <v>※</v>
      </c>
      <c r="L625" s="94">
        <v>230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675</v>
      </c>
      <c r="B626" s="92"/>
      <c r="C626" s="280" t="s">
        <v>676</v>
      </c>
      <c r="D626" s="281"/>
      <c r="E626" s="281"/>
      <c r="F626" s="281"/>
      <c r="G626" s="281"/>
      <c r="H626" s="282"/>
      <c r="I626" s="103" t="s">
        <v>677</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0" t="s">
        <v>679</v>
      </c>
      <c r="D627" s="281"/>
      <c r="E627" s="281"/>
      <c r="F627" s="281"/>
      <c r="G627" s="281"/>
      <c r="H627" s="282"/>
      <c r="I627" s="103" t="s">
        <v>680</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681</v>
      </c>
      <c r="B628" s="96"/>
      <c r="C628" s="289" t="s">
        <v>682</v>
      </c>
      <c r="D628" s="290"/>
      <c r="E628" s="290"/>
      <c r="F628" s="290"/>
      <c r="G628" s="290"/>
      <c r="H628" s="291"/>
      <c r="I628" s="98" t="s">
        <v>683</v>
      </c>
      <c r="J628" s="93" t="str">
        <f t="shared" si="115"/>
        <v>未確認</v>
      </c>
      <c r="K628" s="152" t="str">
        <f t="shared" si="114"/>
        <v>※</v>
      </c>
      <c r="L628" s="94" t="s">
        <v>427</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0" t="s">
        <v>685</v>
      </c>
      <c r="D629" s="281"/>
      <c r="E629" s="281"/>
      <c r="F629" s="281"/>
      <c r="G629" s="281"/>
      <c r="H629" s="282"/>
      <c r="I629" s="98" t="s">
        <v>686</v>
      </c>
      <c r="J629" s="93" t="str">
        <f t="shared" si="115"/>
        <v>未確認</v>
      </c>
      <c r="K629" s="152" t="str">
        <f t="shared" si="114"/>
        <v>※</v>
      </c>
      <c r="L629" s="94" t="s">
        <v>427</v>
      </c>
      <c r="M629" s="259" t="s">
        <v>427</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687</v>
      </c>
      <c r="B630" s="96"/>
      <c r="C630" s="289" t="s">
        <v>688</v>
      </c>
      <c r="D630" s="290"/>
      <c r="E630" s="290"/>
      <c r="F630" s="290"/>
      <c r="G630" s="290"/>
      <c r="H630" s="291"/>
      <c r="I630" s="98" t="s">
        <v>689</v>
      </c>
      <c r="J630" s="93" t="str">
        <f t="shared" si="115"/>
        <v>未確認</v>
      </c>
      <c r="K630" s="152" t="str">
        <f t="shared" si="114"/>
        <v>※</v>
      </c>
      <c r="L630" s="94" t="s">
        <v>427</v>
      </c>
      <c r="M630" s="259" t="s">
        <v>427</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89" t="s">
        <v>691</v>
      </c>
      <c r="D631" s="290"/>
      <c r="E631" s="290"/>
      <c r="F631" s="290"/>
      <c r="G631" s="290"/>
      <c r="H631" s="291"/>
      <c r="I631" s="98" t="s">
        <v>692</v>
      </c>
      <c r="J631" s="93" t="str">
        <f t="shared" si="115"/>
        <v>未確認</v>
      </c>
      <c r="K631" s="152" t="str">
        <f t="shared" si="114"/>
        <v>※</v>
      </c>
      <c r="L631" s="94" t="s">
        <v>427</v>
      </c>
      <c r="M631" s="259" t="s">
        <v>427</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694</v>
      </c>
      <c r="B639" s="92"/>
      <c r="C639" s="289" t="s">
        <v>695</v>
      </c>
      <c r="D639" s="290"/>
      <c r="E639" s="290"/>
      <c r="F639" s="290"/>
      <c r="G639" s="290"/>
      <c r="H639" s="291"/>
      <c r="I639" s="98" t="s">
        <v>696</v>
      </c>
      <c r="J639" s="93" t="str">
        <f>IF(SUM(L639:BS639)=0,IF(COUNTIF(L639:BS639,"未確認")&gt;0,"未確認",IF(COUNTIF(L639:BS639,"~*")&gt;0,"*",SUM(L639:BS639))),SUM(L639:BS639))</f>
        <v>未確認</v>
      </c>
      <c r="K639" s="152" t="str">
        <f ref="K639:K646" t="shared" si="120">IF(OR(COUNTIF(L639:BS639,"未確認")&gt;0,COUNTIF(L639:BS639,"*")&gt;0),"※","")</f>
        <v>※</v>
      </c>
      <c r="L639" s="94" t="s">
        <v>427</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697</v>
      </c>
      <c r="B640" s="96"/>
      <c r="C640" s="289" t="s">
        <v>698</v>
      </c>
      <c r="D640" s="290"/>
      <c r="E640" s="290"/>
      <c r="F640" s="290"/>
      <c r="G640" s="290"/>
      <c r="H640" s="291"/>
      <c r="I640" s="98" t="s">
        <v>699</v>
      </c>
      <c r="J640" s="93" t="str">
        <f ref="J640:J646" t="shared" si="121">IF(SUM(L640:BS640)=0,IF(COUNTIF(L640:BS640,"未確認")&gt;0,"未確認",IF(COUNTIF(L640:BS640,"~*")&gt;0,"*",SUM(L640:BS640))),SUM(L640:BS640))</f>
        <v>未確認</v>
      </c>
      <c r="K640" s="152" t="str">
        <f t="shared" si="120"/>
        <v>※</v>
      </c>
      <c r="L640" s="94" t="s">
        <v>427</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700</v>
      </c>
      <c r="B641" s="96"/>
      <c r="C641" s="289" t="s">
        <v>701</v>
      </c>
      <c r="D641" s="290"/>
      <c r="E641" s="290"/>
      <c r="F641" s="290"/>
      <c r="G641" s="290"/>
      <c r="H641" s="291"/>
      <c r="I641" s="98" t="s">
        <v>702</v>
      </c>
      <c r="J641" s="93" t="str">
        <f t="shared" si="121"/>
        <v>未確認</v>
      </c>
      <c r="K641" s="152" t="str">
        <f t="shared" si="120"/>
        <v>※</v>
      </c>
      <c r="L641" s="94" t="s">
        <v>427</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703</v>
      </c>
      <c r="B642" s="96"/>
      <c r="C642" s="280" t="s">
        <v>704</v>
      </c>
      <c r="D642" s="281"/>
      <c r="E642" s="281"/>
      <c r="F642" s="281"/>
      <c r="G642" s="281"/>
      <c r="H642" s="282"/>
      <c r="I642" s="98" t="s">
        <v>705</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89" t="s">
        <v>707</v>
      </c>
      <c r="D643" s="290"/>
      <c r="E643" s="290"/>
      <c r="F643" s="290"/>
      <c r="G643" s="290"/>
      <c r="H643" s="291"/>
      <c r="I643" s="98" t="s">
        <v>708</v>
      </c>
      <c r="J643" s="93" t="str">
        <f t="shared" si="121"/>
        <v>未確認</v>
      </c>
      <c r="K643" s="152" t="str">
        <f t="shared" si="120"/>
        <v>※</v>
      </c>
      <c r="L643" s="94" t="s">
        <v>427</v>
      </c>
      <c r="M643" s="259" t="s">
        <v>427</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709</v>
      </c>
      <c r="B644" s="96"/>
      <c r="C644" s="289" t="s">
        <v>710</v>
      </c>
      <c r="D644" s="290"/>
      <c r="E644" s="290"/>
      <c r="F644" s="290"/>
      <c r="G644" s="290"/>
      <c r="H644" s="291"/>
      <c r="I644" s="98" t="s">
        <v>711</v>
      </c>
      <c r="J644" s="93" t="str">
        <f t="shared" si="121"/>
        <v>未確認</v>
      </c>
      <c r="K644" s="152" t="str">
        <f t="shared" si="120"/>
        <v>※</v>
      </c>
      <c r="L644" s="94" t="s">
        <v>427</v>
      </c>
      <c r="M644" s="259" t="s">
        <v>427</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712</v>
      </c>
      <c r="B645" s="96"/>
      <c r="C645" s="289" t="s">
        <v>713</v>
      </c>
      <c r="D645" s="290"/>
      <c r="E645" s="290"/>
      <c r="F645" s="290"/>
      <c r="G645" s="290"/>
      <c r="H645" s="291"/>
      <c r="I645" s="98" t="s">
        <v>714</v>
      </c>
      <c r="J645" s="93" t="str">
        <f t="shared" si="121"/>
        <v>未確認</v>
      </c>
      <c r="K645" s="152" t="str">
        <f t="shared" si="120"/>
        <v>※</v>
      </c>
      <c r="L645" s="94">
        <v>309</v>
      </c>
      <c r="M645" s="259">
        <v>585</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0" t="s">
        <v>716</v>
      </c>
      <c r="D646" s="281"/>
      <c r="E646" s="281"/>
      <c r="F646" s="281"/>
      <c r="G646" s="281"/>
      <c r="H646" s="282"/>
      <c r="I646" s="98" t="s">
        <v>717</v>
      </c>
      <c r="J646" s="93" t="str">
        <f t="shared" si="121"/>
        <v>未確認</v>
      </c>
      <c r="K646" s="152" t="str">
        <f t="shared" si="120"/>
        <v>※</v>
      </c>
      <c r="L646" s="94" t="s">
        <v>427</v>
      </c>
      <c r="M646" s="259" t="s">
        <v>427</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6" t="s">
        <v>720</v>
      </c>
      <c r="D654" s="297"/>
      <c r="E654" s="297"/>
      <c r="F654" s="297"/>
      <c r="G654" s="297"/>
      <c r="H654" s="298"/>
      <c r="I654" s="98" t="s">
        <v>721</v>
      </c>
      <c r="J654" s="93" t="str">
        <f>IF(SUM(L654:BS654)=0,IF(COUNTIF(L654:BS654,"未確認")&gt;0,"未確認",IF(COUNTIF(L654:BS654,"~*")&gt;0,"*",SUM(L654:BS654))),SUM(L654:BS654))</f>
        <v>未確認</v>
      </c>
      <c r="K654" s="152" t="str">
        <f ref="K654:K668" t="shared" si="126">IF(OR(COUNTIF(L654:BS654,"未確認")&gt;0,COUNTIF(L654:BS654,"*")&gt;0),"※","")</f>
        <v>※</v>
      </c>
      <c r="L654" s="94">
        <v>380</v>
      </c>
      <c r="M654" s="259">
        <v>553</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722</v>
      </c>
      <c r="B655" s="68"/>
      <c r="C655" s="139"/>
      <c r="D655" s="163"/>
      <c r="E655" s="289" t="s">
        <v>723</v>
      </c>
      <c r="F655" s="290"/>
      <c r="G655" s="290"/>
      <c r="H655" s="291"/>
      <c r="I655" s="98" t="s">
        <v>724</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725</v>
      </c>
      <c r="B656" s="68"/>
      <c r="C656" s="139"/>
      <c r="D656" s="163"/>
      <c r="E656" s="289" t="s">
        <v>726</v>
      </c>
      <c r="F656" s="290"/>
      <c r="G656" s="290"/>
      <c r="H656" s="291"/>
      <c r="I656" s="98" t="s">
        <v>727</v>
      </c>
      <c r="J656" s="93" t="str">
        <f t="shared" si="127"/>
        <v>未確認</v>
      </c>
      <c r="K656" s="152" t="str">
        <f t="shared" si="126"/>
        <v>※</v>
      </c>
      <c r="L656" s="94" t="s">
        <v>427</v>
      </c>
      <c r="M656" s="259">
        <v>152</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728</v>
      </c>
      <c r="B657" s="68"/>
      <c r="C657" s="221"/>
      <c r="D657" s="222"/>
      <c r="E657" s="289" t="s">
        <v>729</v>
      </c>
      <c r="F657" s="290"/>
      <c r="G657" s="290"/>
      <c r="H657" s="291"/>
      <c r="I657" s="98" t="s">
        <v>730</v>
      </c>
      <c r="J657" s="93" t="str">
        <f t="shared" si="127"/>
        <v>未確認</v>
      </c>
      <c r="K657" s="152" t="str">
        <f t="shared" si="126"/>
        <v>※</v>
      </c>
      <c r="L657" s="94" t="s">
        <v>427</v>
      </c>
      <c r="M657" s="259" t="s">
        <v>427</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89" t="s">
        <v>732</v>
      </c>
      <c r="F658" s="290"/>
      <c r="G658" s="290"/>
      <c r="H658" s="291"/>
      <c r="I658" s="98" t="s">
        <v>733</v>
      </c>
      <c r="J658" s="93" t="str">
        <f t="shared" si="127"/>
        <v>未確認</v>
      </c>
      <c r="K658" s="152" t="str">
        <f t="shared" si="126"/>
        <v>※</v>
      </c>
      <c r="L658" s="94">
        <v>255</v>
      </c>
      <c r="M658" s="259">
        <v>344</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734</v>
      </c>
      <c r="B659" s="68"/>
      <c r="C659" s="139"/>
      <c r="D659" s="163"/>
      <c r="E659" s="289" t="s">
        <v>735</v>
      </c>
      <c r="F659" s="290"/>
      <c r="G659" s="290"/>
      <c r="H659" s="291"/>
      <c r="I659" s="98" t="s">
        <v>736</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737</v>
      </c>
      <c r="B660" s="68"/>
      <c r="C660" s="139"/>
      <c r="D660" s="163"/>
      <c r="E660" s="289" t="s">
        <v>738</v>
      </c>
      <c r="F660" s="290"/>
      <c r="G660" s="290"/>
      <c r="H660" s="291"/>
      <c r="I660" s="98" t="s">
        <v>739</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740</v>
      </c>
      <c r="B661" s="68"/>
      <c r="C661" s="139"/>
      <c r="D661" s="163"/>
      <c r="E661" s="289" t="s">
        <v>741</v>
      </c>
      <c r="F661" s="290"/>
      <c r="G661" s="290"/>
      <c r="H661" s="291"/>
      <c r="I661" s="98" t="s">
        <v>742</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743</v>
      </c>
      <c r="B662" s="68"/>
      <c r="C662" s="141"/>
      <c r="D662" s="164"/>
      <c r="E662" s="289" t="s">
        <v>744</v>
      </c>
      <c r="F662" s="290"/>
      <c r="G662" s="290"/>
      <c r="H662" s="291"/>
      <c r="I662" s="98" t="s">
        <v>745</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746</v>
      </c>
      <c r="B663" s="68"/>
      <c r="C663" s="289" t="s">
        <v>747</v>
      </c>
      <c r="D663" s="290"/>
      <c r="E663" s="290"/>
      <c r="F663" s="290"/>
      <c r="G663" s="290"/>
      <c r="H663" s="291"/>
      <c r="I663" s="98" t="s">
        <v>748</v>
      </c>
      <c r="J663" s="93" t="str">
        <f t="shared" si="127"/>
        <v>未確認</v>
      </c>
      <c r="K663" s="152" t="str">
        <f t="shared" si="126"/>
        <v>※</v>
      </c>
      <c r="L663" s="94" t="s">
        <v>427</v>
      </c>
      <c r="M663" s="259" t="s">
        <v>427</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0" t="s">
        <v>750</v>
      </c>
      <c r="D664" s="281"/>
      <c r="E664" s="281"/>
      <c r="F664" s="281"/>
      <c r="G664" s="281"/>
      <c r="H664" s="282"/>
      <c r="I664" s="103" t="s">
        <v>751</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752</v>
      </c>
      <c r="B665" s="68"/>
      <c r="C665" s="289" t="s">
        <v>753</v>
      </c>
      <c r="D665" s="290"/>
      <c r="E665" s="290"/>
      <c r="F665" s="290"/>
      <c r="G665" s="290"/>
      <c r="H665" s="291"/>
      <c r="I665" s="98" t="s">
        <v>754</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755</v>
      </c>
      <c r="B666" s="68"/>
      <c r="C666" s="289" t="s">
        <v>756</v>
      </c>
      <c r="D666" s="290"/>
      <c r="E666" s="290"/>
      <c r="F666" s="290"/>
      <c r="G666" s="290"/>
      <c r="H666" s="291"/>
      <c r="I666" s="98" t="s">
        <v>757</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758</v>
      </c>
      <c r="B667" s="68"/>
      <c r="C667" s="280" t="s">
        <v>759</v>
      </c>
      <c r="D667" s="281"/>
      <c r="E667" s="281"/>
      <c r="F667" s="281"/>
      <c r="G667" s="281"/>
      <c r="H667" s="282"/>
      <c r="I667" s="98" t="s">
        <v>760</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89" t="s">
        <v>762</v>
      </c>
      <c r="D668" s="290"/>
      <c r="E668" s="290"/>
      <c r="F668" s="290"/>
      <c r="G668" s="290"/>
      <c r="H668" s="291"/>
      <c r="I668" s="98" t="s">
        <v>763</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764</v>
      </c>
      <c r="B675" s="68"/>
      <c r="C675" s="280" t="s">
        <v>765</v>
      </c>
      <c r="D675" s="281"/>
      <c r="E675" s="281"/>
      <c r="F675" s="281"/>
      <c r="G675" s="281"/>
      <c r="H675" s="282"/>
      <c r="I675" s="103" t="s">
        <v>766</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66.3</v>
      </c>
      <c r="M676" s="253">
        <v>78.9</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2.2</v>
      </c>
      <c r="M677" s="253">
        <v>1.3</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193</v>
      </c>
      <c r="M678" s="253">
        <v>18</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t="s">
        <v>427</v>
      </c>
      <c r="M702" s="259">
        <v>175</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t="s">
        <v>427</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t="s">
        <v>427</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t="s">
        <v>427</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2022-04-25T16:32:15Z</dcterms:created>
  <dcterms:modified xsi:type="dcterms:W3CDTF">2022-04-25T16:32:15Z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