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<sst xmlns="http://schemas.openxmlformats.org/spreadsheetml/2006/main" count="832" uniqueCount="832">
  <si>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高木眼科病院</t>
  </si>
  <si>
    <t>〒794-0028 愛媛県 今治市北宝来町２丁目３番地１</t>
  </si>
  <si>
    <t>病棟の建築時期と構造</t>
  </si>
  <si>
    <t>建物情報＼病棟名</t>
  </si>
  <si>
    <t>眼科病棟</t>
  </si>
  <si>
    <t>様式１病院病棟票(1)</t>
  </si>
  <si>
    <t>建築時期</t>
  </si>
  <si>
    <t>1980</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</si>
  <si>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</si>
  <si>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</si>
  <si>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</si>
  <si>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</si>
  <si>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</si>
  <si>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</si>
  <si>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</si>
  <si>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</si>
  <si>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</si>
  <si>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</si>
  <si>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</si>
  <si>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</si>
  <si>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</si>
  <si>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</si>
  <si>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</si>
  <si>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</si>
  <si>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</si>
  <si>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</si>
  <si>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</si>
  <si>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</si>
  <si>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</si>
  <si>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</si>
  <si>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</si>
  <si>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</si>
  <si>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</si>
  <si>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</si>
  <si>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</si>
  <si>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</si>
  <si>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</si>
  <si>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</si>
  <si>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</si>
  <si>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</si>
  <si>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</si>
  <si>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</si>
  <si>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</si>
  <si>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</si>
  <si>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</si>
  <si>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</si>
  <si>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</si>
  <si>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</si>
  <si>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</si>
  <si>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</si>
  <si>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</si>
  <si>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</si>
  <si>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</si>
  <si>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</si>
  <si>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</si>
  <si>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</si>
  <si>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</si>
  <si>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</si>
  <si>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</si>
  <si>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</si>
  <si>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</si>
  <si>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</si>
  <si>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</si>
  <si>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</si>
  <si>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</si>
  <si>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</si>
  <si>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</si>
  <si>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</si>
  <si>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</si>
  <si>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</si>
  <si>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</si>
  <si>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</si>
  <si>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</si>
  <si>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</si>
  <si>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</si>
  <si>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</si>
  <si>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</si>
  <si>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</si>
  <si>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</si>
  <si>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</si>
  <si>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</si>
  <si>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</si>
  <si>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</si>
  <si>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</si>
  <si>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</si>
  <si>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</si>
  <si>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</si>
  <si>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</si>
  <si>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</si>
  <si>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</si>
  <si>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</si>
  <si>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</si>
  <si>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</si>
  <si>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</si>
  <si>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</si>
  <si>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</si>
  <si>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</si>
  <si>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</si>
  <si>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</si>
  <si>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</si>
  <si>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</si>
  <si>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眼科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</si>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</sst>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30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30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30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0.5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14</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0.8</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1</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1</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0.7</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2</v>
      </c>
      <c r="N219" s="108">
        <v>0</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0</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4</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2.2</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0</v>
      </c>
      <c r="N233" s="108">
        <v>0</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0</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66" t="s">
        <v>201</v>
      </c>
      <c r="D247" s="366"/>
      <c r="E247" s="366"/>
      <c r="F247" s="330"/>
      <c r="G247" s="336" t="s">
        <v>151</v>
      </c>
      <c r="H247" s="215" t="s">
        <v>202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36"/>
      <c r="D248" s="336"/>
      <c r="E248" s="336"/>
      <c r="F248" s="337"/>
      <c r="G248" s="336"/>
      <c r="H248" s="215" t="s">
        <v>203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36"/>
      <c r="D249" s="336"/>
      <c r="E249" s="336"/>
      <c r="F249" s="337"/>
      <c r="G249" s="336" t="s">
        <v>205</v>
      </c>
      <c r="H249" s="215" t="s">
        <v>202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6"/>
      <c r="D250" s="336"/>
      <c r="E250" s="336"/>
      <c r="F250" s="337"/>
      <c r="G250" s="337"/>
      <c r="H250" s="215" t="s">
        <v>203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36"/>
      <c r="D251" s="336"/>
      <c r="E251" s="336"/>
      <c r="F251" s="337"/>
      <c r="G251" s="336" t="s">
        <v>207</v>
      </c>
      <c r="H251" s="215" t="s">
        <v>202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36"/>
      <c r="D252" s="336"/>
      <c r="E252" s="336"/>
      <c r="F252" s="337"/>
      <c r="G252" s="337"/>
      <c r="H252" s="215" t="s">
        <v>203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36"/>
      <c r="D253" s="336"/>
      <c r="E253" s="336"/>
      <c r="F253" s="337"/>
      <c r="G253" s="350" t="s">
        <v>209</v>
      </c>
      <c r="H253" s="215" t="s">
        <v>202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36"/>
      <c r="D254" s="336"/>
      <c r="E254" s="336"/>
      <c r="F254" s="337"/>
      <c r="G254" s="337"/>
      <c r="H254" s="215" t="s">
        <v>203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36"/>
      <c r="D255" s="336"/>
      <c r="E255" s="336"/>
      <c r="F255" s="337"/>
      <c r="G255" s="336" t="s">
        <v>211</v>
      </c>
      <c r="H255" s="215" t="s">
        <v>202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36"/>
      <c r="D256" s="336"/>
      <c r="E256" s="336"/>
      <c r="F256" s="337"/>
      <c r="G256" s="337"/>
      <c r="H256" s="215" t="s">
        <v>203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36"/>
      <c r="D257" s="336"/>
      <c r="E257" s="336"/>
      <c r="F257" s="337"/>
      <c r="G257" s="336" t="s">
        <v>184</v>
      </c>
      <c r="H257" s="215" t="s">
        <v>202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36"/>
      <c r="D258" s="336"/>
      <c r="E258" s="336"/>
      <c r="F258" s="337"/>
      <c r="G258" s="337"/>
      <c r="H258" s="215" t="s">
        <v>203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6" t="s">
        <v>215</v>
      </c>
      <c r="D266" s="298"/>
      <c r="E266" s="361" t="s">
        <v>216</v>
      </c>
      <c r="F266" s="362"/>
      <c r="G266" s="289" t="s">
        <v>217</v>
      </c>
      <c r="H266" s="291"/>
      <c r="I266" s="293"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57"/>
      <c r="D267" s="358"/>
      <c r="E267" s="362"/>
      <c r="F267" s="362"/>
      <c r="G267" s="289" t="s">
        <v>220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57"/>
      <c r="D268" s="358"/>
      <c r="E268" s="362"/>
      <c r="F268" s="362"/>
      <c r="G268" s="289" t="s">
        <v>222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6" t="s">
        <v>225</v>
      </c>
      <c r="D270" s="367"/>
      <c r="E270" s="289" t="s">
        <v>226</v>
      </c>
      <c r="F270" s="290"/>
      <c r="G270" s="290"/>
      <c r="H270" s="291"/>
      <c r="I270" s="293"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8"/>
      <c r="D271" s="369"/>
      <c r="E271" s="289" t="s">
        <v>229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0"/>
      <c r="D272" s="371"/>
      <c r="E272" s="289" t="s">
        <v>231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6" t="s">
        <v>184</v>
      </c>
      <c r="D273" s="367"/>
      <c r="E273" s="289" t="s">
        <v>233</v>
      </c>
      <c r="F273" s="290"/>
      <c r="G273" s="290"/>
      <c r="H273" s="291"/>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68"/>
      <c r="D274" s="369"/>
      <c r="E274" s="289" t="s">
        <v>236</v>
      </c>
      <c r="F274" s="290"/>
      <c r="G274" s="290"/>
      <c r="H274" s="291"/>
      <c r="I274" s="277"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68"/>
      <c r="D275" s="369"/>
      <c r="E275" s="289" t="s">
        <v>239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240</v>
      </c>
      <c r="B276" s="118"/>
      <c r="C276" s="368"/>
      <c r="D276" s="369"/>
      <c r="E276" s="289" t="s">
        <v>241</v>
      </c>
      <c r="F276" s="290"/>
      <c r="G276" s="290"/>
      <c r="H276" s="291"/>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243</v>
      </c>
      <c r="B277" s="118"/>
      <c r="C277" s="368"/>
      <c r="D277" s="369"/>
      <c r="E277" s="289" t="s">
        <v>244</v>
      </c>
      <c r="F277" s="290"/>
      <c r="G277" s="290"/>
      <c r="H277" s="291"/>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68"/>
      <c r="D278" s="369"/>
      <c r="E278" s="289" t="s">
        <v>247</v>
      </c>
      <c r="F278" s="290"/>
      <c r="G278" s="290"/>
      <c r="H278" s="291"/>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68"/>
      <c r="D279" s="369"/>
      <c r="E279" s="289" t="s">
        <v>250</v>
      </c>
      <c r="F279" s="290"/>
      <c r="G279" s="290"/>
      <c r="H279" s="291"/>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68"/>
      <c r="D280" s="369"/>
      <c r="E280" s="289" t="s">
        <v>253</v>
      </c>
      <c r="F280" s="290"/>
      <c r="G280" s="290"/>
      <c r="H280" s="291"/>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255</v>
      </c>
      <c r="B281" s="118"/>
      <c r="C281" s="368"/>
      <c r="D281" s="369"/>
      <c r="E281" s="289" t="s">
        <v>256</v>
      </c>
      <c r="F281" s="290"/>
      <c r="G281" s="290"/>
      <c r="H281" s="291"/>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258</v>
      </c>
      <c r="B282" s="118"/>
      <c r="C282" s="370"/>
      <c r="D282" s="371"/>
      <c r="E282" s="289" t="s">
        <v>259</v>
      </c>
      <c r="F282" s="290"/>
      <c r="G282" s="290"/>
      <c r="H282" s="291"/>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261</v>
      </c>
      <c r="D291" s="284"/>
      <c r="E291" s="284"/>
      <c r="F291" s="284"/>
      <c r="G291" s="284"/>
      <c r="H291" s="285"/>
      <c r="I291" s="356"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45" t="s">
        <v>268</v>
      </c>
      <c r="D314" s="296" t="s">
        <v>269</v>
      </c>
      <c r="E314" s="297"/>
      <c r="F314" s="297"/>
      <c r="G314" s="297"/>
      <c r="H314" s="298"/>
      <c r="I314" s="277" t="s">
        <v>270</v>
      </c>
      <c r="J314" s="105">
        <f ref="J314:J319" t="shared" si="46">IF(SUM(L314:BS314)=0,IF(COUNTIF(L314:BS314,"未確認")&gt;0,"未確認",IF(COUNTIF(L314:BS314,"~*")&gt;0,"*",SUM(L314:BS314))),SUM(L314:BS314))</f>
        <v>0</v>
      </c>
      <c r="K314" s="66" t="str">
        <f ref="K314:K319" t="shared" si="47">IF(OR(COUNTIF(L314:BS314,"未確認")&gt;0,COUNTIF(L314:BS314,"~*")&gt;0),"※","")</f>
      </c>
      <c r="L314" s="108">
        <v>1089</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46"/>
      <c r="D315" s="347"/>
      <c r="E315" s="289" t="s">
        <v>272</v>
      </c>
      <c r="F315" s="290"/>
      <c r="G315" s="290"/>
      <c r="H315" s="291"/>
      <c r="I315" s="324"/>
      <c r="J315" s="105">
        <f t="shared" si="46"/>
        <v>0</v>
      </c>
      <c r="K315" s="66" t="str">
        <f t="shared" si="47"/>
      </c>
      <c r="L315" s="108">
        <v>1065</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46"/>
      <c r="D316" s="348"/>
      <c r="E316" s="289" t="s">
        <v>274</v>
      </c>
      <c r="F316" s="290"/>
      <c r="G316" s="290"/>
      <c r="H316" s="291"/>
      <c r="I316" s="324"/>
      <c r="J316" s="105">
        <f t="shared" si="46"/>
        <v>0</v>
      </c>
      <c r="K316" s="66" t="str">
        <f t="shared" si="47"/>
      </c>
      <c r="L316" s="108">
        <v>24</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46"/>
      <c r="D317" s="349"/>
      <c r="E317" s="289" t="s">
        <v>276</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46"/>
      <c r="D318" s="289" t="s">
        <v>278</v>
      </c>
      <c r="E318" s="290"/>
      <c r="F318" s="290"/>
      <c r="G318" s="290"/>
      <c r="H318" s="291"/>
      <c r="I318" s="324"/>
      <c r="J318" s="105">
        <f t="shared" si="46"/>
        <v>0</v>
      </c>
      <c r="K318" s="66" t="str">
        <f t="shared" si="47"/>
      </c>
      <c r="L318" s="108">
        <v>4096</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46"/>
      <c r="D319" s="289" t="s">
        <v>280</v>
      </c>
      <c r="E319" s="290"/>
      <c r="F319" s="290"/>
      <c r="G319" s="290"/>
      <c r="H319" s="291"/>
      <c r="I319" s="325"/>
      <c r="J319" s="105">
        <f t="shared" si="46"/>
        <v>0</v>
      </c>
      <c r="K319" s="66" t="str">
        <f t="shared" si="47"/>
      </c>
      <c r="L319" s="108">
        <v>1084</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45" t="s">
        <v>268</v>
      </c>
      <c r="D327" s="289" t="s">
        <v>269</v>
      </c>
      <c r="E327" s="290"/>
      <c r="F327" s="290"/>
      <c r="G327" s="290"/>
      <c r="H327" s="291"/>
      <c r="I327" s="277" t="s">
        <v>283</v>
      </c>
      <c r="J327" s="105">
        <f>IF(SUM(L327:BS327)=0,IF(COUNTIF(L327:BS327,"未確認")&gt;0,"未確認",IF(COUNTIF(L327:BS327,"~*")&gt;0,"*",SUM(L327:BS327))),SUM(L327:BS327))</f>
        <v>0</v>
      </c>
      <c r="K327" s="66" t="str">
        <f>IF(OR(COUNTIF(L327:BS327,"未確認")&gt;0,COUNTIF(L327:BS327,"~*")&gt;0),"※","")</f>
      </c>
      <c r="L327" s="108">
        <v>1088</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45"/>
      <c r="D328" s="363" t="s">
        <v>285</v>
      </c>
      <c r="E328" s="359" t="s">
        <v>286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45"/>
      <c r="D329" s="345"/>
      <c r="E329" s="289" t="s">
        <v>288</v>
      </c>
      <c r="F329" s="290"/>
      <c r="G329" s="290"/>
      <c r="H329" s="291"/>
      <c r="I329" s="334"/>
      <c r="J329" s="105">
        <f t="shared" si="50"/>
        <v>0</v>
      </c>
      <c r="K329" s="66" t="str">
        <f t="shared" si="51"/>
      </c>
      <c r="L329" s="108">
        <v>1072</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5"/>
      <c r="D330" s="345"/>
      <c r="E330" s="289" t="s">
        <v>290</v>
      </c>
      <c r="F330" s="290"/>
      <c r="G330" s="290"/>
      <c r="H330" s="291"/>
      <c r="I330" s="334"/>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5"/>
      <c r="D331" s="345"/>
      <c r="E331" s="280" t="s">
        <v>292</v>
      </c>
      <c r="F331" s="281"/>
      <c r="G331" s="281"/>
      <c r="H331" s="282"/>
      <c r="I331" s="334"/>
      <c r="J331" s="105">
        <f t="shared" si="50"/>
        <v>0</v>
      </c>
      <c r="K331" s="66" t="str">
        <f t="shared" si="51"/>
      </c>
      <c r="L331" s="108">
        <v>16</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5"/>
      <c r="D332" s="345"/>
      <c r="E332" s="280" t="s">
        <v>294</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5"/>
      <c r="D333" s="345"/>
      <c r="E333" s="289" t="s">
        <v>296</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45"/>
      <c r="D335" s="289" t="s">
        <v>280</v>
      </c>
      <c r="E335" s="290"/>
      <c r="F335" s="290"/>
      <c r="G335" s="290"/>
      <c r="H335" s="291"/>
      <c r="I335" s="334"/>
      <c r="J335" s="105">
        <f t="shared" si="50"/>
        <v>0</v>
      </c>
      <c r="K335" s="66" t="str">
        <f t="shared" si="51"/>
      </c>
      <c r="L335" s="108">
        <v>1084</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45"/>
      <c r="D336" s="363" t="s">
        <v>300</v>
      </c>
      <c r="E336" s="359" t="s">
        <v>301</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5"/>
      <c r="D337" s="345"/>
      <c r="E337" s="289" t="s">
        <v>303</v>
      </c>
      <c r="F337" s="290"/>
      <c r="G337" s="290"/>
      <c r="H337" s="291"/>
      <c r="I337" s="334"/>
      <c r="J337" s="105">
        <f t="shared" si="50"/>
        <v>0</v>
      </c>
      <c r="K337" s="66" t="str">
        <f t="shared" si="51"/>
      </c>
      <c r="L337" s="108">
        <v>1066</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5"/>
      <c r="D338" s="345"/>
      <c r="E338" s="289" t="s">
        <v>305</v>
      </c>
      <c r="F338" s="290"/>
      <c r="G338" s="290"/>
      <c r="H338" s="291"/>
      <c r="I338" s="334"/>
      <c r="J338" s="105">
        <f t="shared" si="50"/>
        <v>0</v>
      </c>
      <c r="K338" s="66" t="str">
        <f t="shared" si="51"/>
      </c>
      <c r="L338" s="108">
        <v>3</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5"/>
      <c r="D339" s="345"/>
      <c r="E339" s="289" t="s">
        <v>307</v>
      </c>
      <c r="F339" s="290"/>
      <c r="G339" s="290"/>
      <c r="H339" s="291"/>
      <c r="I339" s="334"/>
      <c r="J339" s="105">
        <f t="shared" si="50"/>
        <v>0</v>
      </c>
      <c r="K339" s="66" t="str">
        <f t="shared" si="51"/>
      </c>
      <c r="L339" s="108">
        <v>1</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5"/>
      <c r="D340" s="345"/>
      <c r="E340" s="289" t="s">
        <v>309</v>
      </c>
      <c r="F340" s="290"/>
      <c r="G340" s="290"/>
      <c r="H340" s="291"/>
      <c r="I340" s="334"/>
      <c r="J340" s="105">
        <f t="shared" si="50"/>
        <v>0</v>
      </c>
      <c r="K340" s="66" t="str">
        <f t="shared" si="51"/>
      </c>
      <c r="L340" s="108">
        <v>7</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5"/>
      <c r="D341" s="345"/>
      <c r="E341" s="280" t="s">
        <v>311</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5"/>
      <c r="D342" s="345"/>
      <c r="E342" s="289" t="s">
        <v>313</v>
      </c>
      <c r="F342" s="290"/>
      <c r="G342" s="290"/>
      <c r="H342" s="291"/>
      <c r="I342" s="334"/>
      <c r="J342" s="105">
        <f t="shared" si="50"/>
        <v>0</v>
      </c>
      <c r="K342" s="66" t="str">
        <f t="shared" si="51"/>
      </c>
      <c r="L342" s="108">
        <v>7</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5"/>
      <c r="D343" s="345"/>
      <c r="E343" s="289" t="s">
        <v>315</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6" t="s">
        <v>319</v>
      </c>
      <c r="D352" s="297"/>
      <c r="E352" s="297"/>
      <c r="F352" s="297"/>
      <c r="G352" s="297"/>
      <c r="H352" s="298"/>
      <c r="I352" s="277" t="s">
        <v>320</v>
      </c>
      <c r="J352" s="143">
        <f>IF(SUM(L352:BS352)=0,IF(COUNTIF(L352:BS352,"未確認")&gt;0,"未確認",IF(COUNTIF(L352:BS352,"~*")&gt;0,"*",SUM(L352:BS352))),SUM(L352:BS352))</f>
        <v>0</v>
      </c>
      <c r="K352" s="144" t="str">
        <f>IF(OR(COUNTIF(L352:BS352,"未確認")&gt;0,COUNTIF(L352:BS352,"~*")&gt;0),"※","")</f>
      </c>
      <c r="L352" s="108">
        <v>1084</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2" t="s">
        <v>322</v>
      </c>
      <c r="F353" s="343"/>
      <c r="G353" s="343"/>
      <c r="H353" s="344"/>
      <c r="I353" s="334"/>
      <c r="J353" s="143">
        <f>IF(SUM(L353:BS353)=0,IF(COUNTIF(L353:BS353,"未確認")&gt;0,"未確認",IF(COUNTIF(L353:BS353,"~*")&gt;0,"*",SUM(L353:BS353))),SUM(L353:BS353))</f>
        <v>0</v>
      </c>
      <c r="K353" s="144" t="str">
        <f>IF(OR(COUNTIF(L353:BS353,"未確認")&gt;0,COUNTIF(L353:BS353,"~*")&gt;0),"※","")</f>
      </c>
      <c r="L353" s="108">
        <v>1084</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2" t="s">
        <v>324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2" t="s">
        <v>326</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2" t="s">
        <v>328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39" t="s">
        <v>332</v>
      </c>
      <c r="D365" s="340"/>
      <c r="E365" s="340"/>
      <c r="F365" s="340"/>
      <c r="G365" s="340"/>
      <c r="H365" s="341"/>
      <c r="I365" s="277"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89" t="s">
        <v>335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89" t="s">
        <v>337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1" t="s">
        <v>339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89" t="s">
        <v>341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89" t="s">
        <v>343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346</v>
      </c>
      <c r="D390" s="281"/>
      <c r="E390" s="281"/>
      <c r="F390" s="281"/>
      <c r="G390" s="281"/>
      <c r="H390" s="282"/>
      <c r="I390" s="293"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348</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349</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350</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351</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352</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110</v>
      </c>
      <c r="D396" s="281"/>
      <c r="E396" s="281"/>
      <c r="F396" s="281"/>
      <c r="G396" s="281"/>
      <c r="H396" s="282"/>
      <c r="I396" s="385"/>
      <c r="J396" s="195" t="str">
        <f t="shared" si="59"/>
        <v>未確認</v>
      </c>
      <c r="K396" s="196" t="str">
        <f t="shared" si="60"/>
        <v>※</v>
      </c>
      <c r="L396" s="94">
        <v>587</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353</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354</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355</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356</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357</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358</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359</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360</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361</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362</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363</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364</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365</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366</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367</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368</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369</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370</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371</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372</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373</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374</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375</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376</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377</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379</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380</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381</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382</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383</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384</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385</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386</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387</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388</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389</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390</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391</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392</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393</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394</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395</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396</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397</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398</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399</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400</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401</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402</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403</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404</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405</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406</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407</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408</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409</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411</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412</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413</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414</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415</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416</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417</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418</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419</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420</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421</v>
      </c>
      <c r="D465" s="281"/>
      <c r="E465" s="281"/>
      <c r="F465" s="281"/>
      <c r="G465" s="281"/>
      <c r="H465" s="282"/>
      <c r="I465" s="386"/>
      <c r="J465" s="195" t="str">
        <f t="shared" si="63"/>
        <v>未確認</v>
      </c>
      <c r="K465" s="196" t="str">
        <f t="shared" si="64"/>
        <v>※</v>
      </c>
      <c r="L465" s="94">
        <v>589</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6" t="s">
        <v>424</v>
      </c>
      <c r="D473" s="297"/>
      <c r="E473" s="297"/>
      <c r="F473" s="297"/>
      <c r="G473" s="297"/>
      <c r="H473" s="298"/>
      <c r="I473" s="293" t="s">
        <v>425</v>
      </c>
      <c r="J473" s="93" t="str">
        <f>IF(SUM(L473:BS473)=0,IF(COUNTIF(L473:BS473,"未確認")&gt;0,"未確認",IF(COUNTIF(L473:BS473,"~*")&gt;0,"*",SUM(L473:BS473))),SUM(L473:BS473))</f>
        <v>未確認</v>
      </c>
      <c r="K473" s="152" t="str">
        <f ref="K473:K480" t="shared" si="69">IF(OR(COUNTIF(L473:BS473,"未確認")&gt;0,COUNTIF(L473:BS473,"*")&gt;0),"※","")</f>
        <v>※</v>
      </c>
      <c r="L473" s="94">
        <v>693</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426</v>
      </c>
      <c r="B474" s="1"/>
      <c r="C474" s="153"/>
      <c r="D474" s="328" t="s">
        <v>427</v>
      </c>
      <c r="E474" s="289" t="s">
        <v>428</v>
      </c>
      <c r="F474" s="290"/>
      <c r="G474" s="290"/>
      <c r="H474" s="291"/>
      <c r="I474" s="294"/>
      <c r="J474" s="93" t="str">
        <f ref="J474:J501" t="shared" si="70">IF(SUM(L474:BS474)=0,IF(COUNTIF(L474:BS474,"未確認")&gt;0,"未確認",IF(COUNTIF(L474:BS474,"~*")&gt;0,"*",SUM(L474:BS474))),SUM(L474:BS474))</f>
        <v>未確認</v>
      </c>
      <c r="K474" s="152" t="str">
        <f t="shared" si="69"/>
        <v>※</v>
      </c>
      <c r="L474" s="94" t="s">
        <v>429</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29"/>
      <c r="E475" s="289" t="s">
        <v>431</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29"/>
      <c r="E476" s="289" t="s">
        <v>433</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29"/>
      <c r="E477" s="289" t="s">
        <v>435</v>
      </c>
      <c r="F477" s="290"/>
      <c r="G477" s="290"/>
      <c r="H477" s="291"/>
      <c r="I477" s="294"/>
      <c r="J477" s="93" t="str">
        <f t="shared" si="70"/>
        <v>未確認</v>
      </c>
      <c r="K477" s="152" t="str">
        <f t="shared" si="69"/>
        <v>※</v>
      </c>
      <c r="L477" s="94">
        <v>759</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29"/>
      <c r="E478" s="289" t="s">
        <v>437</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29"/>
      <c r="E479" s="289" t="s">
        <v>439</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29"/>
      <c r="E480" s="289" t="s">
        <v>441</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29"/>
      <c r="E481" s="289" t="s">
        <v>443</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29"/>
      <c r="E482" s="289" t="s">
        <v>445</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29"/>
      <c r="E483" s="289" t="s">
        <v>447</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29"/>
      <c r="E484" s="289" t="s">
        <v>449</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0"/>
      <c r="E485" s="289" t="s">
        <v>451</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6" t="s">
        <v>453</v>
      </c>
      <c r="D486" s="297"/>
      <c r="E486" s="297"/>
      <c r="F486" s="297"/>
      <c r="G486" s="297"/>
      <c r="H486" s="298"/>
      <c r="I486" s="293" t="s">
        <v>454</v>
      </c>
      <c r="J486" s="93" t="str">
        <f>IF(SUM(L486:BS486)=0,IF(COUNTIF(L486:BS486,"未確認")&gt;0,"未確認",IF(COUNTIF(L486:BS486,"~*")&gt;0,"*",SUM(L486:BS486))),SUM(L486:BS486))</f>
        <v>未確認</v>
      </c>
      <c r="K486" s="152" t="str">
        <f t="shared" si="71"/>
        <v>※</v>
      </c>
      <c r="L486" s="94">
        <v>488</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28" t="s">
        <v>427</v>
      </c>
      <c r="E487" s="289" t="s">
        <v>428</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29"/>
      <c r="E488" s="289" t="s">
        <v>431</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29"/>
      <c r="E489" s="289" t="s">
        <v>433</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29"/>
      <c r="E490" s="289" t="s">
        <v>435</v>
      </c>
      <c r="F490" s="290"/>
      <c r="G490" s="290"/>
      <c r="H490" s="291"/>
      <c r="I490" s="294"/>
      <c r="J490" s="93" t="str">
        <f t="shared" si="70"/>
        <v>未確認</v>
      </c>
      <c r="K490" s="152" t="str">
        <f t="shared" si="71"/>
        <v>※</v>
      </c>
      <c r="L490" s="94">
        <v>536</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29"/>
      <c r="E491" s="289" t="s">
        <v>437</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29"/>
      <c r="E492" s="289" t="s">
        <v>439</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29"/>
      <c r="E493" s="289" t="s">
        <v>441</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29"/>
      <c r="E494" s="289" t="s">
        <v>443</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29"/>
      <c r="E495" s="289" t="s">
        <v>445</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29"/>
      <c r="E496" s="289" t="s">
        <v>447</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29"/>
      <c r="E497" s="289" t="s">
        <v>449</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0"/>
      <c r="E498" s="289" t="s">
        <v>451</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467</v>
      </c>
      <c r="B499" s="118"/>
      <c r="C499" s="289" t="s">
        <v>468</v>
      </c>
      <c r="D499" s="290"/>
      <c r="E499" s="290"/>
      <c r="F499" s="290"/>
      <c r="G499" s="290"/>
      <c r="H499" s="291"/>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470</v>
      </c>
      <c r="B500" s="118"/>
      <c r="C500" s="289" t="s">
        <v>471</v>
      </c>
      <c r="D500" s="290"/>
      <c r="E500" s="290"/>
      <c r="F500" s="290"/>
      <c r="G500" s="290"/>
      <c r="H500" s="291"/>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473</v>
      </c>
      <c r="B501" s="118"/>
      <c r="C501" s="289" t="s">
        <v>474</v>
      </c>
      <c r="D501" s="290"/>
      <c r="E501" s="290"/>
      <c r="F501" s="290"/>
      <c r="G501" s="290"/>
      <c r="H501" s="291"/>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89" t="s">
        <v>479</v>
      </c>
      <c r="D509" s="290"/>
      <c r="E509" s="290"/>
      <c r="F509" s="290"/>
      <c r="G509" s="290"/>
      <c r="H509" s="291"/>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89" t="s">
        <v>482</v>
      </c>
      <c r="D510" s="290"/>
      <c r="E510" s="290"/>
      <c r="F510" s="290"/>
      <c r="G510" s="290"/>
      <c r="H510" s="291"/>
      <c r="I510" s="98" t="s">
        <v>483</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484</v>
      </c>
      <c r="B511" s="155"/>
      <c r="C511" s="289" t="s">
        <v>485</v>
      </c>
      <c r="D511" s="290"/>
      <c r="E511" s="290"/>
      <c r="F511" s="290"/>
      <c r="G511" s="290"/>
      <c r="H511" s="291"/>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487</v>
      </c>
      <c r="B512" s="155"/>
      <c r="C512" s="289" t="s">
        <v>488</v>
      </c>
      <c r="D512" s="290"/>
      <c r="E512" s="290"/>
      <c r="F512" s="290"/>
      <c r="G512" s="290"/>
      <c r="H512" s="291"/>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490</v>
      </c>
      <c r="B513" s="155"/>
      <c r="C513" s="289" t="s">
        <v>491</v>
      </c>
      <c r="D513" s="290"/>
      <c r="E513" s="290"/>
      <c r="F513" s="290"/>
      <c r="G513" s="290"/>
      <c r="H513" s="291"/>
      <c r="I513" s="98" t="s">
        <v>492</v>
      </c>
      <c r="J513" s="93" t="str">
        <f t="shared" si="77"/>
        <v>未確認</v>
      </c>
      <c r="K513" s="152" t="str">
        <f t="shared" si="76"/>
        <v>※</v>
      </c>
      <c r="L513" s="94" t="s">
        <v>429</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0" t="s">
        <v>494</v>
      </c>
      <c r="D514" s="281"/>
      <c r="E514" s="281"/>
      <c r="F514" s="281"/>
      <c r="G514" s="281"/>
      <c r="H514" s="282"/>
      <c r="I514" s="98" t="s">
        <v>495</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496</v>
      </c>
      <c r="B515" s="155"/>
      <c r="C515" s="289" t="s">
        <v>497</v>
      </c>
      <c r="D515" s="290"/>
      <c r="E515" s="290"/>
      <c r="F515" s="290"/>
      <c r="G515" s="290"/>
      <c r="H515" s="291"/>
      <c r="I515" s="98" t="s">
        <v>498</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89" t="s">
        <v>500</v>
      </c>
      <c r="D516" s="290"/>
      <c r="E516" s="290"/>
      <c r="F516" s="290"/>
      <c r="G516" s="290"/>
      <c r="H516" s="291"/>
      <c r="I516" s="98" t="s">
        <v>501</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503</v>
      </c>
      <c r="B521" s="155"/>
      <c r="C521" s="306" t="s">
        <v>504</v>
      </c>
      <c r="D521" s="307"/>
      <c r="E521" s="307"/>
      <c r="F521" s="307"/>
      <c r="G521" s="307"/>
      <c r="H521" s="308"/>
      <c r="I521" s="98" t="s">
        <v>505</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506</v>
      </c>
      <c r="D522" s="307"/>
      <c r="E522" s="307"/>
      <c r="F522" s="307"/>
      <c r="G522" s="307"/>
      <c r="H522" s="308"/>
      <c r="I522" s="98" t="s">
        <v>507</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508</v>
      </c>
      <c r="B523" s="155"/>
      <c r="C523" s="306" t="s">
        <v>509</v>
      </c>
      <c r="D523" s="307"/>
      <c r="E523" s="307"/>
      <c r="F523" s="307"/>
      <c r="G523" s="307"/>
      <c r="H523" s="308"/>
      <c r="I523" s="98" t="s">
        <v>510</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512</v>
      </c>
      <c r="B528" s="155"/>
      <c r="C528" s="306" t="s">
        <v>513</v>
      </c>
      <c r="D528" s="307"/>
      <c r="E528" s="307"/>
      <c r="F528" s="307"/>
      <c r="G528" s="307"/>
      <c r="H528" s="308"/>
      <c r="I528" s="98" t="s">
        <v>514</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89" t="s">
        <v>517</v>
      </c>
      <c r="D533" s="290"/>
      <c r="E533" s="290"/>
      <c r="F533" s="290"/>
      <c r="G533" s="290"/>
      <c r="H533" s="291"/>
      <c r="I533" s="98" t="s">
        <v>518</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520</v>
      </c>
      <c r="B538" s="155"/>
      <c r="C538" s="289" t="s">
        <v>521</v>
      </c>
      <c r="D538" s="290"/>
      <c r="E538" s="290"/>
      <c r="F538" s="290"/>
      <c r="G538" s="290"/>
      <c r="H538" s="291"/>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523</v>
      </c>
      <c r="B539" s="155"/>
      <c r="C539" s="289" t="s">
        <v>524</v>
      </c>
      <c r="D539" s="290"/>
      <c r="E539" s="290"/>
      <c r="F539" s="290"/>
      <c r="G539" s="290"/>
      <c r="H539" s="291"/>
      <c r="I539" s="98" t="s">
        <v>525</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89" t="s">
        <v>527</v>
      </c>
      <c r="D540" s="290"/>
      <c r="E540" s="290"/>
      <c r="F540" s="290"/>
      <c r="G540" s="290"/>
      <c r="H540" s="291"/>
      <c r="I540" s="293" t="s">
        <v>528</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89" t="s">
        <v>530</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532</v>
      </c>
      <c r="B543" s="155"/>
      <c r="C543" s="289" t="s">
        <v>533</v>
      </c>
      <c r="D543" s="290"/>
      <c r="E543" s="290"/>
      <c r="F543" s="290"/>
      <c r="G543" s="290"/>
      <c r="H543" s="291"/>
      <c r="I543" s="98" t="s">
        <v>534</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535</v>
      </c>
      <c r="B544" s="155"/>
      <c r="C544" s="289" t="s">
        <v>536</v>
      </c>
      <c r="D544" s="290"/>
      <c r="E544" s="290"/>
      <c r="F544" s="290"/>
      <c r="G544" s="290"/>
      <c r="H544" s="291"/>
      <c r="I544" s="98" t="s">
        <v>537</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539</v>
      </c>
      <c r="C552" s="289" t="s">
        <v>540</v>
      </c>
      <c r="D552" s="290"/>
      <c r="E552" s="290"/>
      <c r="F552" s="290"/>
      <c r="G552" s="290"/>
      <c r="H552" s="291"/>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542</v>
      </c>
      <c r="B553" s="96"/>
      <c r="C553" s="289" t="s">
        <v>543</v>
      </c>
      <c r="D553" s="290"/>
      <c r="E553" s="290"/>
      <c r="F553" s="290"/>
      <c r="G553" s="290"/>
      <c r="H553" s="291"/>
      <c r="I553" s="98" t="s">
        <v>544</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545</v>
      </c>
      <c r="B554" s="96"/>
      <c r="C554" s="289" t="s">
        <v>546</v>
      </c>
      <c r="D554" s="290"/>
      <c r="E554" s="290"/>
      <c r="F554" s="290"/>
      <c r="G554" s="290"/>
      <c r="H554" s="291"/>
      <c r="I554" s="98" t="s">
        <v>547</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548</v>
      </c>
      <c r="B555" s="96"/>
      <c r="C555" s="289" t="s">
        <v>549</v>
      </c>
      <c r="D555" s="290"/>
      <c r="E555" s="290"/>
      <c r="F555" s="290"/>
      <c r="G555" s="290"/>
      <c r="H555" s="291"/>
      <c r="I555" s="98" t="s">
        <v>550</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551</v>
      </c>
      <c r="B556" s="96"/>
      <c r="C556" s="289" t="s">
        <v>552</v>
      </c>
      <c r="D556" s="290"/>
      <c r="E556" s="290"/>
      <c r="F556" s="290"/>
      <c r="G556" s="290"/>
      <c r="H556" s="291"/>
      <c r="I556" s="98" t="s">
        <v>553</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554</v>
      </c>
      <c r="B557" s="96"/>
      <c r="C557" s="289" t="s">
        <v>555</v>
      </c>
      <c r="D557" s="290"/>
      <c r="E557" s="290"/>
      <c r="F557" s="290"/>
      <c r="G557" s="290"/>
      <c r="H557" s="291"/>
      <c r="I557" s="98" t="s">
        <v>556</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89" t="s">
        <v>558</v>
      </c>
      <c r="D558" s="290"/>
      <c r="E558" s="290"/>
      <c r="F558" s="290"/>
      <c r="G558" s="290"/>
      <c r="H558" s="291"/>
      <c r="I558" s="98" t="s">
        <v>559</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560</v>
      </c>
      <c r="B559" s="96"/>
      <c r="C559" s="289" t="s">
        <v>561</v>
      </c>
      <c r="D559" s="290"/>
      <c r="E559" s="290"/>
      <c r="F559" s="290"/>
      <c r="G559" s="290"/>
      <c r="H559" s="291"/>
      <c r="I559" s="98" t="s">
        <v>562</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563</v>
      </c>
      <c r="B560" s="96"/>
      <c r="C560" s="280" t="s">
        <v>564</v>
      </c>
      <c r="D560" s="281"/>
      <c r="E560" s="281"/>
      <c r="F560" s="281"/>
      <c r="G560" s="281"/>
      <c r="H560" s="282"/>
      <c r="I560" s="103" t="s">
        <v>565</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566</v>
      </c>
      <c r="B561" s="96"/>
      <c r="C561" s="289" t="s">
        <v>567</v>
      </c>
      <c r="D561" s="290"/>
      <c r="E561" s="290"/>
      <c r="F561" s="290"/>
      <c r="G561" s="290"/>
      <c r="H561" s="291"/>
      <c r="I561" s="103" t="s">
        <v>568</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569</v>
      </c>
      <c r="B562" s="96"/>
      <c r="C562" s="289" t="s">
        <v>570</v>
      </c>
      <c r="D562" s="290"/>
      <c r="E562" s="290"/>
      <c r="F562" s="290"/>
      <c r="G562" s="290"/>
      <c r="H562" s="291"/>
      <c r="I562" s="103" t="s">
        <v>571</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572</v>
      </c>
      <c r="B563" s="96"/>
      <c r="C563" s="289" t="s">
        <v>573</v>
      </c>
      <c r="D563" s="290"/>
      <c r="E563" s="290"/>
      <c r="F563" s="290"/>
      <c r="G563" s="290"/>
      <c r="H563" s="291"/>
      <c r="I563" s="103" t="s">
        <v>574</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575</v>
      </c>
      <c r="B564" s="96"/>
      <c r="C564" s="289" t="s">
        <v>576</v>
      </c>
      <c r="D564" s="290"/>
      <c r="E564" s="290"/>
      <c r="F564" s="290"/>
      <c r="G564" s="290"/>
      <c r="H564" s="291"/>
      <c r="I564" s="103" t="s">
        <v>577</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578</v>
      </c>
      <c r="B568" s="96"/>
      <c r="C568" s="280" t="s">
        <v>579</v>
      </c>
      <c r="D568" s="281"/>
      <c r="E568" s="281"/>
      <c r="F568" s="281"/>
      <c r="G568" s="281"/>
      <c r="H568" s="282"/>
      <c r="I568" s="269" t="s">
        <v>580</v>
      </c>
      <c r="J568" s="165"/>
      <c r="K568" s="177"/>
      <c r="L568" s="270" t="s">
        <v>581</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3.6</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0.3</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641</v>
      </c>
      <c r="B608" s="68"/>
      <c r="C608" s="289" t="s">
        <v>642</v>
      </c>
      <c r="D608" s="290"/>
      <c r="E608" s="290"/>
      <c r="F608" s="290"/>
      <c r="G608" s="290"/>
      <c r="H608" s="291"/>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644</v>
      </c>
      <c r="B609" s="68"/>
      <c r="C609" s="289" t="s">
        <v>645</v>
      </c>
      <c r="D609" s="290"/>
      <c r="E609" s="290"/>
      <c r="F609" s="290"/>
      <c r="G609" s="290"/>
      <c r="H609" s="291"/>
      <c r="I609" s="98" t="s">
        <v>646</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647</v>
      </c>
      <c r="B610" s="68"/>
      <c r="C610" s="289" t="s">
        <v>648</v>
      </c>
      <c r="D610" s="290"/>
      <c r="E610" s="290"/>
      <c r="F610" s="290"/>
      <c r="G610" s="290"/>
      <c r="H610" s="291"/>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89" t="s">
        <v>651</v>
      </c>
      <c r="D611" s="290"/>
      <c r="E611" s="290"/>
      <c r="F611" s="290"/>
      <c r="G611" s="290"/>
      <c r="H611" s="291"/>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653</v>
      </c>
      <c r="B612" s="68"/>
      <c r="C612" s="289" t="s">
        <v>654</v>
      </c>
      <c r="D612" s="290"/>
      <c r="E612" s="290"/>
      <c r="F612" s="290"/>
      <c r="G612" s="290"/>
      <c r="H612" s="291"/>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0" t="s">
        <v>658</v>
      </c>
      <c r="D620" s="281"/>
      <c r="E620" s="281"/>
      <c r="F620" s="281"/>
      <c r="G620" s="281"/>
      <c r="H620" s="282"/>
      <c r="I620" s="318"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0" t="s">
        <v>661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0" t="s">
        <v>663</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664</v>
      </c>
      <c r="B623" s="92"/>
      <c r="C623" s="280" t="s">
        <v>665</v>
      </c>
      <c r="D623" s="281"/>
      <c r="E623" s="281"/>
      <c r="F623" s="281"/>
      <c r="G623" s="281"/>
      <c r="H623" s="282"/>
      <c r="I623" s="273"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89" t="s">
        <v>669</v>
      </c>
      <c r="D625" s="290"/>
      <c r="E625" s="290"/>
      <c r="F625" s="290"/>
      <c r="G625" s="290"/>
      <c r="H625" s="291"/>
      <c r="I625" s="98" t="s">
        <v>670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671</v>
      </c>
      <c r="B626" s="92"/>
      <c r="C626" s="280" t="s">
        <v>672</v>
      </c>
      <c r="D626" s="281"/>
      <c r="E626" s="281"/>
      <c r="F626" s="281"/>
      <c r="G626" s="281"/>
      <c r="H626" s="282"/>
      <c r="I626" s="103" t="s">
        <v>673</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t="s">
        <v>429</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t="s">
        <v>429</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763</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764</v>
      </c>
      <c r="B676" s="68"/>
      <c r="C676" s="280" t="s">
        <v>765</v>
      </c>
      <c r="D676" s="281"/>
      <c r="E676" s="281"/>
      <c r="F676" s="281"/>
      <c r="G676" s="281"/>
      <c r="H676" s="282"/>
      <c r="I676" s="103" t="s">
        <v>766</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767</v>
      </c>
      <c r="B677" s="68"/>
      <c r="C677" s="280" t="s">
        <v>768</v>
      </c>
      <c r="D677" s="281"/>
      <c r="E677" s="281"/>
      <c r="F677" s="281"/>
      <c r="G677" s="281"/>
      <c r="H677" s="282"/>
      <c r="I677" s="103" t="s">
        <v>769</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3" t="s">
        <v>771</v>
      </c>
      <c r="D678" s="284"/>
      <c r="E678" s="284"/>
      <c r="F678" s="284"/>
      <c r="G678" s="284"/>
      <c r="H678" s="285"/>
      <c r="I678" s="277" t="s">
        <v>772</v>
      </c>
      <c r="J678" s="165"/>
      <c r="K678" s="166"/>
      <c r="L678" s="225">
        <v>1084</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773</v>
      </c>
      <c r="B679" s="68"/>
      <c r="C679" s="168"/>
      <c r="D679" s="169"/>
      <c r="E679" s="283" t="s">
        <v>774</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775</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776</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777</v>
      </c>
      <c r="B682" s="68"/>
      <c r="C682" s="170"/>
      <c r="D682" s="268"/>
      <c r="E682" s="286"/>
      <c r="F682" s="287"/>
      <c r="G682" s="267"/>
      <c r="H682" s="235" t="s">
        <v>778</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779</v>
      </c>
      <c r="B683" s="68"/>
      <c r="C683" s="283" t="s">
        <v>780</v>
      </c>
      <c r="D683" s="284"/>
      <c r="E683" s="284"/>
      <c r="F683" s="284"/>
      <c r="G683" s="288"/>
      <c r="H683" s="285"/>
      <c r="I683" s="277" t="s">
        <v>781</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0" t="s">
        <v>783</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784</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785</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786</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787</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788</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789</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790</v>
      </c>
      <c r="B691" s="68"/>
      <c r="C691" s="280" t="s">
        <v>791</v>
      </c>
      <c r="D691" s="281"/>
      <c r="E691" s="281"/>
      <c r="F691" s="281"/>
      <c r="G691" s="281"/>
      <c r="H691" s="282"/>
      <c r="I691" s="356" t="s">
        <v>792</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793</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794</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795</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797</v>
      </c>
      <c r="B702" s="96"/>
      <c r="C702" s="280" t="s">
        <v>798</v>
      </c>
      <c r="D702" s="281"/>
      <c r="E702" s="281"/>
      <c r="F702" s="281"/>
      <c r="G702" s="281"/>
      <c r="H702" s="282"/>
      <c r="I702" s="103" t="s">
        <v>799</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89" t="s">
        <v>801</v>
      </c>
      <c r="D703" s="290"/>
      <c r="E703" s="290"/>
      <c r="F703" s="290"/>
      <c r="G703" s="290"/>
      <c r="H703" s="291"/>
      <c r="I703" s="98" t="s">
        <v>802</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89" t="s">
        <v>804</v>
      </c>
      <c r="D704" s="290"/>
      <c r="E704" s="290"/>
      <c r="F704" s="290"/>
      <c r="G704" s="290"/>
      <c r="H704" s="291"/>
      <c r="I704" s="98" t="s">
        <v>805</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807</v>
      </c>
      <c r="B712" s="92"/>
      <c r="C712" s="289" t="s">
        <v>808</v>
      </c>
      <c r="D712" s="290"/>
      <c r="E712" s="290"/>
      <c r="F712" s="290"/>
      <c r="G712" s="290"/>
      <c r="H712" s="291"/>
      <c r="I712" s="98" t="s">
        <v>809</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810</v>
      </c>
      <c r="B713" s="96"/>
      <c r="C713" s="289" t="s">
        <v>811</v>
      </c>
      <c r="D713" s="290"/>
      <c r="E713" s="290"/>
      <c r="F713" s="290"/>
      <c r="G713" s="290"/>
      <c r="H713" s="291"/>
      <c r="I713" s="98" t="s">
        <v>812</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813</v>
      </c>
      <c r="B714" s="96"/>
      <c r="C714" s="280" t="s">
        <v>814</v>
      </c>
      <c r="D714" s="281"/>
      <c r="E714" s="281"/>
      <c r="F714" s="281"/>
      <c r="G714" s="281"/>
      <c r="H714" s="282"/>
      <c r="I714" s="98" t="s">
        <v>815</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816</v>
      </c>
      <c r="B715" s="96"/>
      <c r="C715" s="289" t="s">
        <v>817</v>
      </c>
      <c r="D715" s="290"/>
      <c r="E715" s="290"/>
      <c r="F715" s="290"/>
      <c r="G715" s="290"/>
      <c r="H715" s="291"/>
      <c r="I715" s="98" t="s">
        <v>818</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820</v>
      </c>
      <c r="B724" s="92"/>
      <c r="C724" s="289" t="s">
        <v>821</v>
      </c>
      <c r="D724" s="290"/>
      <c r="E724" s="290"/>
      <c r="F724" s="290"/>
      <c r="G724" s="290"/>
      <c r="H724" s="291"/>
      <c r="I724" s="98" t="s">
        <v>822</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823</v>
      </c>
      <c r="B725" s="96"/>
      <c r="C725" s="289" t="s">
        <v>824</v>
      </c>
      <c r="D725" s="290"/>
      <c r="E725" s="290"/>
      <c r="F725" s="290"/>
      <c r="G725" s="290"/>
      <c r="H725" s="291"/>
      <c r="I725" s="98" t="s">
        <v>825</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826</v>
      </c>
      <c r="B726" s="96"/>
      <c r="C726" s="280" t="s">
        <v>827</v>
      </c>
      <c r="D726" s="281"/>
      <c r="E726" s="281"/>
      <c r="F726" s="281"/>
      <c r="G726" s="281"/>
      <c r="H726" s="282"/>
      <c r="I726" s="98" t="s">
        <v>828</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829</v>
      </c>
      <c r="B727" s="96"/>
      <c r="C727" s="280" t="s">
        <v>830</v>
      </c>
      <c r="D727" s="281"/>
      <c r="E727" s="281"/>
      <c r="F727" s="281"/>
      <c r="G727" s="281"/>
      <c r="H727" s="282"/>
      <c r="I727" s="98" t="s">
        <v>831</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2022-04-25T16:35:39Z</dcterms:created>
  <dcterms:modified xsi:type="dcterms:W3CDTF">2022-04-25T16:35:39Z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