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D6436C3-EA8F-49A7-8A99-CF356C76D77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<sst xmlns="http://schemas.openxmlformats.org/spreadsheetml/2006/main" count="3870" uniqueCount="1057">
  <si>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</si>
  <si>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</si>
  <si>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</si>
  <si>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</si>
  <si>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</si>
  <si>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</si>
  <si>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</si>
  <si>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</si>
  <si>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</si>
  <si>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</si>
  <si>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</si>
  <si>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</si>
  <si>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</si>
  <si>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</si>
  <si>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</si>
  <si>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</si>
  <si>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</si>
  <si>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</si>
  <si>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</si>
  <si>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</si>
  <si>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</si>
  <si>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</si>
  <si>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</si>
  <si>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</si>
  <si>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</si>
  <si>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</si>
  <si>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</si>
  <si>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</si>
  <si>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</si>
  <si>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</si>
  <si>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</si>
  <si>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</si>
  <si>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</si>
  <si>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</si>
  <si>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</si>
  <si>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</si>
  <si>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</si>
  <si>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</si>
  <si>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</si>
  <si>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</si>
  <si>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</si>
  <si>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</si>
  <si>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</si>
  <si>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</si>
  <si>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</si>
  <si>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</si>
  <si>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</si>
  <si>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</si>
  <si>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</si>
  <si>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</si>
  <si>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</si>
  <si>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</si>
  <si>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</si>
  <si>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</si>
  <si>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</si>
  <si>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</si>
  <si>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</si>
  <si>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</si>
  <si>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</si>
  <si>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</si>
  <si>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</si>
  <si>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</si>
  <si>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</si>
  <si>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</si>
  <si>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</si>
  <si>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</si>
  <si>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</si>
  <si>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</si>
  <si>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</si>
  <si>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</si>
  <si>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</si>
  <si>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</si>
  <si>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</si>
  <si>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</si>
  <si>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</si>
  <si>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</si>
  <si>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</si>
  <si>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</si>
  <si>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</si>
  <si>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</si>
  <si>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</si>
  <si>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</si>
  <si>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</si>
  <si>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</si>
  <si>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</si>
  <si>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</si>
  <si>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</si>
  <si>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</si>
  <si>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</si>
  <si>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</si>
  <si>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</si>
  <si>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</si>
  <si>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</si>
  <si>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</si>
  <si>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</si>
  <si>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</si>
  <si>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</si>
  <si>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</si>
  <si>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</si>
  <si>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</si>
  <si>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</si>
  <si>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</si>
  <si>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</si>
  <si>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</si>
  <si>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</si>
  <si>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</si>
  <si>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</si>
  <si>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</si>
  <si>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</si>
  <si>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</si>
  <si>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</si>
  <si>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</si>
  <si>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</si>
  <si>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</si>
  <si>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</si>
  <si>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</si>
  <si>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</si>
  <si>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</si>
  <si>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</si>
  <si>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</si>
  <si>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</si>
  <si>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</si>
  <si>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</si>
  <si>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</si>
  <si>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</si>
  <si>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</si>
  <si>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</si>
  <si>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</si>
  <si>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</si>
  <si>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</si>
  <si>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</si>
  <si>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</si>
  <si>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</si>
  <si>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</si>
  <si>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</si>
  <si>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</si>
  <si>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</si>
  <si>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</si>
  <si>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</si>
  <si>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</si>
  <si>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</si>
  <si>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</si>
  <si>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</si>
  <si>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</si>
  <si>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</si>
  <si>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</si>
  <si>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</si>
  <si>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</si>
  <si>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</si>
  <si>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</si>
  <si>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</si>
  <si>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</si>
  <si>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</si>
  <si>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</si>
  <si>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</si>
  <si>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</si>
  <si>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</si>
  <si>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</si>
  <si>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</si>
  <si>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</si>
  <si>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</si>
  <si>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</si>
  <si>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</si>
  <si>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</si>
  <si>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</si>
  <si>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</si>
  <si>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</si>
  <si>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</si>
  <si>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</si>
  <si>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</si>
  <si>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</si>
  <si>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</si>
  <si>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</si>
  <si>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</si>
  <si>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</si>
  <si>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</si>
  <si>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</si>
  <si>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</si>
  <si>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</si>
  <si>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</si>
  <si>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</si>
  <si>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</si>
  <si>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</si>
  <si>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</si>
  <si>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</si>
  <si>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</si>
  <si>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</si>
  <si>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</si>
  <si>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</si>
  <si>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</si>
  <si>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</si>
  <si>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</si>
  <si>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</si>
  <si>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</si>
  <si>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</si>
  <si>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</si>
  <si>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</si>
  <si>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</si>
  <si>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</si>
  <si>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</si>
  <si>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</si>
  <si>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</si>
  <si>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</si>
  <si>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</si>
  <si>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</si>
  <si>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</si>
  <si>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</si>
  <si>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</si>
  <si>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</si>
  <si>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</si>
  <si>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</si>
  <si>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</si>
  <si>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</si>
  <si>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</si>
  <si>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</si>
  <si>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</si>
  <si>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</si>
  <si>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</si>
  <si>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</si>
  <si>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</si>
  <si>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</si>
  <si>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</si>
  <si>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</si>
  <si>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</si>
  <si>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</si>
  <si>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</si>
  <si>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</si>
  <si>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</si>
  <si>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</si>
  <si>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</si>
  <si>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</si>
  <si>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</si>
  <si>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</si>
  <si>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</si>
  <si>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</si>
  <si>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</si>
  <si>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</si>
  <si>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</si>
  <si>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</si>
  <si>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</si>
  <si>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</si>
  <si>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</si>
  <si>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</si>
  <si>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</si>
  <si>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</si>
  <si>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</si>
  <si>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</si>
  <si>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</si>
  <si>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</si>
  <si>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</si>
  <si>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</si>
  <si>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</si>
  <si>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</si>
  <si>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</si>
  <si>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</si>
  <si>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</si>
  <si>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</si>
  <si>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</si>
  <si>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</si>
  <si>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</si>
  <si>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</si>
  <si>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</si>
  <si>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</si>
  <si>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</si>
  <si>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</si>
  <si>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</si>
  <si>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</si>
  <si>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</si>
  <si>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</si>
  <si>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</si>
  <si>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</si>
  <si>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</si>
  <si>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</si>
  <si>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</si>
  <si>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</si>
  <si>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</si>
  <si>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</si>
  <si>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</si>
  <si>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</si>
  <si>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</si>
  <si>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</si>
  <si>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</si>
  <si>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</si>
  <si>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</si>
  <si>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</si>
  <si>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</si>
  <si>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</si>
  <si>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</si>
  <si>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</si>
  <si>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</si>
  <si>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</si>
  <si>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</si>
  <si>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</si>
  <si>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</si>
  <si>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</si>
  <si>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</si>
  <si>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</si>
  <si>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</si>
  <si>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</si>
  <si>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</si>
  <si>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</si>
  <si>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</si>
  <si>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</si>
  <si>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</si>
  <si>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</si>
  <si>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</si>
  <si>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</si>
  <si>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</si>
  <si>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</si>
  <si>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</si>
  <si>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</si>
  <si>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</si>
  <si>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</si>
  <si>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</si>
  <si>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</si>
  <si>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</si>
  <si>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</si>
  <si>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</si>
  <si>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</si>
  <si>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</si>
  <si>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</si>
  <si>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</si>
  <si>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</si>
  <si>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</si>
  <si>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</si>
  <si>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</si>
  <si>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</si>
  <si>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</si>
  <si>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</si>
  <si>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</si>
  <si>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</si>
  <si>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</si>
  <si>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</si>
  <si>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</si>
  <si>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</si>
  <si>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</si>
  <si>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</si>
  <si>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</si>
  <si>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</si>
  <si>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</si>
  <si>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</si>
  <si>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</si>
  <si>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</si>
  <si>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</si>
  <si>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</si>
  <si>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</si>
  <si>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</si>
  <si>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</si>
  <si>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</si>
  <si>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</si>
  <si>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</si>
  <si>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</si>
  <si>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</si>
  <si>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</si>
  <si>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</si>
  <si>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</si>
  <si>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</si>
  <si>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</si>
  <si>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</si>
  <si>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</si>
  <si>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</si>
  <si>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</si>
  <si>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</si>
  <si>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</si>
  <si>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</si>
  <si>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</si>
  <si>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</si>
  <si>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</si>
  <si>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</si>
  <si>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</si>
  <si>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</si>
  <si>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</si>
  <si>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</si>
  <si>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</si>
  <si>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</si>
  <si>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</si>
  <si>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</si>
  <si>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</si>
  <si>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</si>
  <si>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</si>
  <si>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</si>
  <si>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</si>
  <si>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</si>
  <si>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</si>
  <si>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</si>
  <si>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</si>
  <si>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</si>
  <si>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</si>
  <si>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</si>
  <si>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</si>
  <si>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</si>
  <si>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</si>
  <si>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</si>
  <si>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</si>
  <si>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</si>
  <si>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</si>
  <si>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</si>
  <si>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</si>
  <si>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</si>
  <si>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</si>
  <si>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</si>
  <si>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</si>
  <si>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</si>
  <si>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</si>
  <si>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</si>
  <si>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</si>
  <si>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</si>
  <si>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</si>
  <si>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</si>
  <si>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</si>
  <si>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</si>
  <si>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</si>
  <si>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</si>
  <si>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</si>
  <si>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</si>
  <si>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</si>
  <si>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</si>
  <si>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</si>
  <si>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</si>
  <si>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</si>
  <si>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</si>
  <si>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</si>
  <si>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</si>
  <si>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</si>
  <si>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</si>
  <si>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</si>
  <si>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</si>
  <si>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</si>
  <si>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</si>
  <si>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</si>
  <si>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</si>
  <si>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</si>
  <si>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</si>
  <si>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</si>
  <si>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</si>
  <si>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</si>
  <si>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</si>
  <si>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</si>
  <si>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</si>
  <si>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</si>
  <si>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</si>
  <si>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</si>
  <si>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</si>
  <si>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</si>
  <si>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</si>
  <si>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</si>
  <si>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</si>
  <si>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</si>
  <si>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</si>
  <si>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</si>
  <si>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</si>
  <si>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</si>
  <si>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</si>
  <si>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</si>
  <si>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</si>
  <si>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</si>
  <si>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</si>
  <si>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</si>
  <si>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</si>
  <si>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</si>
  <si>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</si>
  <si>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</si>
  <si>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</si>
  <si>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</si>
  <si>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</si>
  <si>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</si>
  <si>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</si>
  <si>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</si>
  <si>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</si>
  <si>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</si>
  <si>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</si>
  <si>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</si>
  <si>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</si>
  <si>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</si>
  <si>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</si>
  <si>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</si>
  <si>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</si>
  <si>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</si>
  <si>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</si>
  <si>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</si>
  <si>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</si>
  <si>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</si>
  <si>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</si>
  <si>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</si>
  <si>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</si>
  <si>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</si>
  <si>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</si>
  <si>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</si>
  <si>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</si>
  <si>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</si>
  <si>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</si>
  <si>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</si>
  <si>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</si>
  <si>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</si>
  <si>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</si>
  <si>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</si>
  <si>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</si>
  <si>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</si>
  <si>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</si>
  <si>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</si>
  <si>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</si>
  <si>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</si>
  <si>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</si>
  <si>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</si>
  <si>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</si>
  <si>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</si>
  <si>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</si>
  <si>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</si>
  <si>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</si>
  <si>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</si>
  <si>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</si>
  <si>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</si>
  <si>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</si>
  <si>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</si>
  <si>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</si>
  <si>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</si>
  <si>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</si>
  <si>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</si>
  <si>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</si>
  <si>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</si>
  <si>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</si>
  <si>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</si>
  <si>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</si>
  <si>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</si>
  <si>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</si>
  <si>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</si>
  <si>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</si>
  <si>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</si>
  <si>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</si>
  <si>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</si>
  <si>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</si>
  <si>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</si>
  <si>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</si>
  <si>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</si>
  <si>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</si>
  <si>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</si>
  <si>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</si>
  <si>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</si>
  <si>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</si>
  <si>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</si>
  <si>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</si>
  <si>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</si>
  <si>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</si>
  <si>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</si>
  <si>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</si>
  <si>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</si>
  <si>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</si>
  <si>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</si>
  <si>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</si>
  <si>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</si>
  <si>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</si>
  <si>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</si>
  <si>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</si>
  <si>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</si>
  <si>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</si>
  <si>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</si>
  <si>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</si>
  <si>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</si>
  <si>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</si>
  <si>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</si>
  <si>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</si>
  <si>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</si>
  <si>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</si>
  <si>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</si>
  <si>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</si>
  <si>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</si>
  <si>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</si>
  <si>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</si>
  <si>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</si>
  <si>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</si>
  <si>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</si>
  <si>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</si>
  <si>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</si>
  <si>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</si>
  <si>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</si>
  <si>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</si>
  <si>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</si>
  <si>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</si>
  <si>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</si>
  <si>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</si>
  <si>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</si>
  <si>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</si>
  <si>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</si>
  <si>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</si>
  <si>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</si>
  <si>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</si>
  <si>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</si>
  <si>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</si>
  <si>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</si>
  <si>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</si>
  <si>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</si>
  <si>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</si>
  <si>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</si>
  <si>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</si>
  <si>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</si>
  <si>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</si>
  <si>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</si>
  <si>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</si>
  <si>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</si>
  <si>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</si>
  <si>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</si>
  <si>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</si>
  <si>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</si>
  <si>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</si>
  <si>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</si>
  <si>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</si>
  <si>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</si>
  <si>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</si>
  <si>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</si>
  <si>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</si>
  <si>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</si>
  <si>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</si>
  <si>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</si>
  <si>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</si>
  <si>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</si>
  <si>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</si>
  <si>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</si>
  <si>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</si>
  <si>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</si>
  <si>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</si>
  <si>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</si>
  <si>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</si>
  <si>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</si>
  <si>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</si>
  <si>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</si>
  <si>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</si>
  <si>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</si>
  <si>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</si>
  <si>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</si>
  <si>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</si>
  <si>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</si>
  <si>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</si>
  <si>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</si>
  <si>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</si>
  <si>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</si>
  <si>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</si>
  <si>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</si>
  <si>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</si>
  <si>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</si>
  <si>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</si>
  <si>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</si>
  <si>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</si>
  <si>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</si>
  <si>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</si>
  <si>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</si>
  <si>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</si>
  <si>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</si>
  <si>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</si>
  <si>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</si>
  <si>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</si>
  <si>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</si>
  <si>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</si>
  <si>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</si>
  <si>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</si>
  <si>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</si>
  <si>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</si>
  <si>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</si>
  <si>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</si>
  <si>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</si>
  <si>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</si>
  <si>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</si>
  <si>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</si>
  <si>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</si>
  <si>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</si>
  <si>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</si>
  <si>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</si>
  <si>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</si>
  <si>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</si>
  <si>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</si>
  <si>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</si>
  <si>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</si>
  <si>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</si>
  <si>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</si>
  <si>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</si>
  <si>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</si>
  <si>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</si>
  <si>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</si>
  <si>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</si>
  <si>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</si>
  <si>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</si>
  <si>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</si>
  <si>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</si>
  <si>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</si>
  <si>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</si>
  <si>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</si>
  <si>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</si>
  <si>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</si>
  <si>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</si>
  <si>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</si>
  <si>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</si>
  <si>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</si>
  <si>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</si>
  <si>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</si>
  <si>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</si>
  <si>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</si>
  <si>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</si>
  <si>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</si>
  <si>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</si>
  <si>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</si>
  <si>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</si>
  <si>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</si>
  <si>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</si>
  <si>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</si>
  <si>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</si>
  <si>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</si>
  <si>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</si>
  <si>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</si>
  <si>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</si>
  <si>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</si>
  <si>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</si>
  <si>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</si>
  <si>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</si>
  <si>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</si>
  <si>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</si>
  <si>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</si>
  <si>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</si>
  <si>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</si>
  <si>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</si>
  <si>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</si>
  <si>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</si>
  <si>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</si>
  <si>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</si>
  <si>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</si>
  <si>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</si>
  <si>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</si>
  <si>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</si>
  <si>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</si>
  <si>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</si>
  <si>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</si>
  <si>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</si>
  <si>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</si>
  <si>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</si>
  <si>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</si>
  <si>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</si>
  <si>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</si>
  <si>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</si>
  <si>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</si>
  <si>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</si>
  <si>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</si>
  <si>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</si>
  <si>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</si>
  <si>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</si>
  <si>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</si>
  <si>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</si>
  <si>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</si>
  <si>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</si>
  <si>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</si>
  <si>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</si>
  <si>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</si>
  <si>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</si>
  <si>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</si>
  <si>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</si>
  <si>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</si>
  <si>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</si>
  <si>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</si>
  <si>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</si>
  <si>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</si>
  <si>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</si>
  <si>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</si>
  <si>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</si>
  <si>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</si>
  <si>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</si>
  <si>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</si>
  <si>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</si>
  <si>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</si>
  <si>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</si>
  <si>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</si>
  <si>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</si>
  <si>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</si>
  <si>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</si>
  <si>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</si>
  <si>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</si>
  <si>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</si>
  <si>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</si>
  <si>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</si>
  <si>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</si>
  <si>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</si>
  <si>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</si>
  <si>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</si>
  <si>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</si>
  <si>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</si>
  <si>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</si>
  <si>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</si>
  <si>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</si>
  <si>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</si>
  <si>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</si>
  <si>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</si>
  <si>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</si>
  <si>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</si>
  <si>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</si>
  <si>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</si>
  <si>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</si>
  <si>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</si>
  <si>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</si>
  <si>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</si>
  <si>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</si>
  <si>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</si>
  <si>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</si>
  <si>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</si>
  <si>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</si>
  <si>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</si>
  <si>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</si>
  <si>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</si>
  <si>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</si>
  <si>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</si>
  <si>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</si>
  <si>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</si>
  <si>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</si>
  <si>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</si>
  <si>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</si>
  <si>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</si>
  <si>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</si>
  <si>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</si>
  <si>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</si>
  <si>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</si>
  <si>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</si>
  <si>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</si>
  <si>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</si>
  <si>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</si>
  <si>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</si>
  <si>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</si>
  <si>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</si>
  <si>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</si>
  <si>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</si>
  <si>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</si>
  <si>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</si>
  <si>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</si>
  <si>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</si>
  <si>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</si>
  <si>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</si>
  <si>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</si>
  <si>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</si>
  <si>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</si>
  <si>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</si>
  <si>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</si>
  <si>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</si>
  <si>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</si>
  <si>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</si>
  <si>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</si>
  <si>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</si>
  <si>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</si>
  <si>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</si>
  <si>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</si>
  <si>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</si>
  <si>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</si>
  <si>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</si>
  <si>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</si>
  <si>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</si>
  <si>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</si>
  <si>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</si>
  <si>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</si>
  <si>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</si>
  <si>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</si>
  <si>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</si>
  <si>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</si>
  <si>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</si>
  <si>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</si>
  <si>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</si>
  <si>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</si>
  <si>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</si>
  <si>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</si>
  <si>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</si>
  <si>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</si>
  <si>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</si>
  <si>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</si>
  <si>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</si>
  <si>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</si>
  <si>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</si>
  <si>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</si>
  <si>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</si>
  <si>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</si>
  <si>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</si>
  <si>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</si>
  <si>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</si>
  <si>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</si>
  <si>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</si>
  <si>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</si>
  <si>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</si>
  <si>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</si>
  <si>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</si>
  <si>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</si>
  <si>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</si>
  <si>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</si>
  <si>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</si>
  <si>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</si>
  <si>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</si>
  <si>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</si>
  <si>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</si>
  <si>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</si>
  <si>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</si>
  <si>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</si>
  <si>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</si>
  <si>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</si>
  <si>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</si>
  <si>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</si>
  <si>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</si>
  <si>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</si>
  <si>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</si>
  <si>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</si>
  <si>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</si>
  <si>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</si>
  <si>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</si>
  <si>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</si>
  <si>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</si>
  <si>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</si>
  <si>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</si>
  <si>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</si>
  <si>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</si>
  <si>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</si>
  <si>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</si>
  <si>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</si>
  <si>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</si>
  <si>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</si>
  <si>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</si>
  <si>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</si>
  <si>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</si>
  <si>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</si>
  <si>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</si>
  <si>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</si>
  <si>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</si>
  <si>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</si>
  <si>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</si>
  <si>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</si>
  <si>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</si>
  <si>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</si>
  <si>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</si>
  <si>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</si>
  <si>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</si>
  <si>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</si>
  <si>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</si>
  <si>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</si>
  <si>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</si>
  <si>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</si>
  <si>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</si>
  <si>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</si>
  <si>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</si>
  <si>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</si>
  <si>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</si>
  <si>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</si>
  <si>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</si>
  <si>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</si>
  <si>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</si>
  <si>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</si>
  <si>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</si>
  <si>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</si>
  <si>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</si>
  <si>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</si>
  <si>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</si>
  <si>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</si>
  <si>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</si>
  <si>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</si>
  <si>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</si>
  <si>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</si>
  <si>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</si>
  <si>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</si>
  <si>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</si>
  <si>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</si>
  <si>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</si>
  <si>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</si>
  <si>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</si>
  <si>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</si>
  <si>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</si>
  <si>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</si>
  <si>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</si>
  <si>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</si>
  <si>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</si>
  <si>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</si>
  <si>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</si>
  <si>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</si>
  <si>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</si>
  <si>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</si>
  <si>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</si>
  <si>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</si>
  <si>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</si>
  <si>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</si>
  <si>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</si>
  <si>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</si>
  <si>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</si>
  <si>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</si>
  <si>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</si>
  <si>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</si>
  <si>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</si>
  <si>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</si>
  <si>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</si>
  <si>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</si>
  <si>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</si>
  <si>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</si>
  <si>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</si>
  <si>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</si>
  <si>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</si>
  <si>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</si>
  <si>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</si>
  <si>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</si>
  <si>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</si>
  <si>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</si>
  <si>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</si>
  <si>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</si>
  <si>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</si>
  <si>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</si>
  <si>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</si>
  <si>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</si>
  <si>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</si>
  <si>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</si>
  <si>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</si>
  <si>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</si>
  <si>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</si>
  <si>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</si>
  <si>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</si>
  <si>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</si>
  <si>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</si>
  <si>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</si>
  <si>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</si>
  <si>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</si>
  <si>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</si>
  <si>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</si>
  <si>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</si>
  <si>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</si>
  <si>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</si>
  <si>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</si>
  <si>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</si>
  <si>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</si>
  <si>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</si>
  <si>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</si>
  <si>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</si>
  <si>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</si>
  <si>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</si>
  <si>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</si>
  <si>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</si>
  <si>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</si>
  <si>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</si>
  <si>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</si>
  <si>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</si>
  <si>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</si>
  <si>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</si>
  <si>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</si>
  <si>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</si>
  <si>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</si>
  <si>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</si>
  <si>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医療法人天眞会南高井病院</t>
    <phoneticPr fontId="3"/>
  </si>
  <si>
    <t>〒791-1112 松山市南高井町３３３</t>
    <phoneticPr fontId="3"/>
  </si>
  <si>
    <t>〇</t>
  </si>
  <si>
    <t>医療法人</t>
  </si>
  <si>
    <t>内科</t>
  </si>
  <si>
    <t>ＤＰＣ病院ではない</t>
  </si>
  <si>
    <t>有</t>
  </si>
  <si>
    <t>-</t>
    <phoneticPr fontId="3"/>
  </si>
  <si>
    <t>1病棟</t>
  </si>
  <si>
    <t>慢性期機能</t>
  </si>
  <si>
    <t>2病棟</t>
  </si>
  <si>
    <t>4</t>
  </si>
  <si>
    <t>療養病棟入院料１</t>
  </si>
  <si>
    <t>3病棟</t>
  </si>
  <si>
    <t>5病棟</t>
  </si>
  <si>
    <t>6病棟</t>
  </si>
  <si>
    <t>7病棟</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</si>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</sst>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1038</v>
      </c>
      <c r="C2" s="238"/>
      <c r="D2" s="238"/>
      <c r="E2" s="238"/>
      <c r="F2" s="238"/>
      <c r="G2" s="238"/>
      <c r="H2" s="9"/>
      <c r="S2" s="8"/>
      <c r="T2" s="8"/>
      <c r="U2" s="8"/>
      <c r="V2" s="8"/>
    </row>
    <row r="3" spans="1:22">
      <c r="A3" s="243"/>
      <c r="B3" s="273" t="s">
        <v>1039</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1011</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1012</v>
      </c>
      <c r="J9" s="424"/>
      <c r="K9" s="424"/>
      <c r="L9" s="276" t="s">
        <v>1046</v>
      </c>
      <c r="M9" s="282" t="s">
        <v>1048</v>
      </c>
      <c r="N9" s="282" t="s">
        <v>1051</v>
      </c>
      <c r="O9" s="282" t="s">
        <v>1052</v>
      </c>
      <c r="P9" s="282" t="s">
        <v>1053</v>
      </c>
      <c r="Q9" s="282" t="s">
        <v>1054</v>
      </c>
      <c r="R9" s="282"/>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c r="P13" s="28" t="s">
        <v>1040</v>
      </c>
      <c r="Q13" s="28" t="s">
        <v>1040</v>
      </c>
      <c r="R13" s="28" t="s">
        <v>1040</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987</v>
      </c>
      <c r="B17" s="17"/>
      <c r="C17" s="19"/>
      <c r="D17" s="19"/>
      <c r="E17" s="19"/>
      <c r="F17" s="19"/>
      <c r="G17" s="19"/>
      <c r="H17" s="20"/>
      <c r="I17" s="310" t="s">
        <v>1010</v>
      </c>
      <c r="J17" s="310"/>
      <c r="K17" s="310"/>
      <c r="L17" s="29" t="s">
        <v>533</v>
      </c>
      <c r="M17" s="29" t="s">
        <v>533</v>
      </c>
      <c r="N17" s="29" t="s">
        <v>1049</v>
      </c>
      <c r="O17" s="29" t="s">
        <v>533</v>
      </c>
      <c r="P17" s="29" t="s">
        <v>533</v>
      </c>
      <c r="Q17" s="29" t="s">
        <v>533</v>
      </c>
      <c r="R17" s="29" t="s">
        <v>1055</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1013</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1014</v>
      </c>
      <c r="J22" s="315"/>
      <c r="K22" s="316"/>
      <c r="L22" s="277" t="s">
        <v>1046</v>
      </c>
      <c r="M22" s="282" t="s">
        <v>1048</v>
      </c>
      <c r="N22" s="282" t="s">
        <v>1051</v>
      </c>
      <c r="O22" s="282" t="s">
        <v>1052</v>
      </c>
      <c r="P22" s="282" t="s">
        <v>1053</v>
      </c>
      <c r="Q22" s="282" t="s">
        <v>1054</v>
      </c>
      <c r="R22" s="282"/>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t="s">
        <v>1040</v>
      </c>
      <c r="M26" s="28" t="s">
        <v>1040</v>
      </c>
      <c r="N26" s="28" t="s">
        <v>1040</v>
      </c>
      <c r="O26" s="28" t="s">
        <v>1040</v>
      </c>
      <c r="P26" s="28" t="s">
        <v>1040</v>
      </c>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t="s">
        <v>1040</v>
      </c>
      <c r="R29" s="29" t="s">
        <v>1040</v>
      </c>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1016</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1015</v>
      </c>
      <c r="J35" s="315"/>
      <c r="K35" s="316"/>
      <c r="L35" s="277" t="s">
        <v>1046</v>
      </c>
      <c r="M35" s="282" t="s">
        <v>1048</v>
      </c>
      <c r="N35" s="282" t="s">
        <v>1051</v>
      </c>
      <c r="O35" s="282" t="s">
        <v>1052</v>
      </c>
      <c r="P35" s="282" t="s">
        <v>1053</v>
      </c>
      <c r="Q35" s="282" t="s">
        <v>1054</v>
      </c>
      <c r="R35" s="282"/>
    </row>
    <row r="36" spans="1:22" s="21" customFormat="1" ht="34.5" customHeight="1">
      <c r="A36" s="244" t="s">
        <v>608</v>
      </c>
      <c r="B36" s="17"/>
      <c r="C36" s="19"/>
      <c r="D36" s="19"/>
      <c r="E36" s="19"/>
      <c r="F36" s="19"/>
      <c r="G36" s="19"/>
      <c r="H36" s="20"/>
      <c r="I36" s="303" t="s">
        <v>11</v>
      </c>
      <c r="J36" s="304"/>
      <c r="K36" s="305"/>
      <c r="L36" s="25"/>
      <c r="M36" s="25"/>
      <c r="N36" s="25"/>
      <c r="O36" s="25"/>
      <c r="P36" s="25"/>
      <c r="Q36" s="25" t="s">
        <v>1040</v>
      </c>
      <c r="R36" s="25" t="s">
        <v>1040</v>
      </c>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984</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1014</v>
      </c>
      <c r="J44" s="312"/>
      <c r="K44" s="313"/>
      <c r="L44" s="277" t="s">
        <v>1046</v>
      </c>
      <c r="M44" s="282" t="s">
        <v>1048</v>
      </c>
      <c r="N44" s="282" t="s">
        <v>1051</v>
      </c>
      <c r="O44" s="282" t="s">
        <v>1052</v>
      </c>
      <c r="P44" s="282" t="s">
        <v>1053</v>
      </c>
      <c r="Q44" s="282" t="s">
        <v>1054</v>
      </c>
      <c r="R44" s="282"/>
    </row>
    <row r="45" spans="1:22" s="21" customFormat="1" ht="34.5" customHeight="1">
      <c r="A45" s="278" t="s">
        <v>985</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985</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985</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985</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985</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985</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985</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row>
    <row r="53" spans="1:18"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981</v>
      </c>
      <c r="K71" s="423"/>
      <c r="L71" s="423"/>
      <c r="O71" s="283"/>
      <c r="P71" s="283"/>
      <c r="R71" s="49"/>
    </row>
    <row r="72" spans="1:18" s="21" customFormat="1">
      <c r="A72" s="243"/>
      <c r="B72" s="1"/>
      <c r="C72" s="423" t="s">
        <v>22</v>
      </c>
      <c r="D72" s="423"/>
      <c r="E72" s="423"/>
      <c r="F72" s="423"/>
      <c r="G72" s="423"/>
      <c r="H72" s="423" t="s">
        <v>980</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982</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983</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1017</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1046</v>
      </c>
      <c r="M89" s="262" t="s">
        <v>1048</v>
      </c>
      <c r="N89" s="262" t="s">
        <v>1051</v>
      </c>
      <c r="O89" s="262" t="s">
        <v>1052</v>
      </c>
      <c r="P89" s="262" t="s">
        <v>1053</v>
      </c>
      <c r="Q89" s="262" t="s">
        <v>1054</v>
      </c>
      <c r="R89" s="262" t="s">
        <v>542</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1051</v>
      </c>
      <c r="O97" s="66" t="s">
        <v>1052</v>
      </c>
      <c r="P97" s="66" t="s">
        <v>1053</v>
      </c>
      <c r="Q97" s="66" t="s">
        <v>1054</v>
      </c>
      <c r="R97" s="66" t="s">
        <v>542</v>
      </c>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120</v>
      </c>
      <c r="K99" s="237" t="str">
        <f>IF(OR(COUNTIF(L99:R99,"未確認")&gt;0,COUNTIF(L99:R99,"~*")&gt;0),"※","")</f>
        <v/>
      </c>
      <c r="L99" s="258">
        <v>60</v>
      </c>
      <c r="M99" s="258">
        <v>60</v>
      </c>
      <c r="N99" s="258">
        <v>0</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IF(OR(COUNTIF(L101:R101,"未確認")&gt;0,COUNTIF(L101:R101,"~*")&gt;0),"※","")</f>
        <v/>
      </c>
      <c r="L101" s="258">
        <v>60</v>
      </c>
      <c r="M101" s="258">
        <v>60</v>
      </c>
      <c r="N101" s="258">
        <v>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IF(OR(COUNTIF(L101:R101,"未確認")&gt;0,COUNTIF(L101:R101,"~*")&gt;0),"※","")</f>
        <v/>
      </c>
      <c r="L102" s="258">
        <v>60</v>
      </c>
      <c r="M102" s="258">
        <v>60</v>
      </c>
      <c r="N102" s="258">
        <v>0</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233</v>
      </c>
      <c r="K103" s="237" t="str">
        <f t="shared" si="1"/>
        <v/>
      </c>
      <c r="L103" s="258">
        <v>0</v>
      </c>
      <c r="M103" s="258">
        <v>0</v>
      </c>
      <c r="N103" s="258">
        <v>60</v>
      </c>
      <c r="O103" s="258">
        <v>60</v>
      </c>
      <c r="P103" s="258">
        <v>60</v>
      </c>
      <c r="Q103" s="258">
        <v>53</v>
      </c>
      <c r="R103" s="258">
        <v>0</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0</v>
      </c>
      <c r="M104" s="258">
        <v>0</v>
      </c>
      <c r="N104" s="258">
        <v>60</v>
      </c>
      <c r="O104" s="258">
        <v>60</v>
      </c>
      <c r="P104" s="258">
        <v>60</v>
      </c>
      <c r="Q104" s="258">
        <v>0</v>
      </c>
      <c r="R104" s="258"/>
    </row>
    <row r="105" spans="1:22" s="83" customFormat="1" ht="34.5" customHeight="1">
      <c r="A105" s="244" t="s">
        <v>615</v>
      </c>
      <c r="B105" s="84"/>
      <c r="C105" s="396"/>
      <c r="D105" s="397"/>
      <c r="E105" s="428"/>
      <c r="F105" s="410"/>
      <c r="G105" s="320" t="s">
        <v>48</v>
      </c>
      <c r="H105" s="322"/>
      <c r="I105" s="420"/>
      <c r="J105" s="256">
        <f t="shared" si="0"/>
        <v>53</v>
      </c>
      <c r="K105" s="237" t="str">
        <f t="shared" si="1"/>
        <v/>
      </c>
      <c r="L105" s="258">
        <v>0</v>
      </c>
      <c r="M105" s="258">
        <v>0</v>
      </c>
      <c r="N105" s="258">
        <v>0</v>
      </c>
      <c r="O105" s="258">
        <v>0</v>
      </c>
      <c r="P105" s="258">
        <v>0</v>
      </c>
      <c r="Q105" s="258">
        <v>53</v>
      </c>
      <c r="R105" s="258">
        <v>0</v>
      </c>
    </row>
    <row r="106" spans="1:22" s="83" customFormat="1" ht="34.5" customHeight="1">
      <c r="A106" s="244" t="s">
        <v>613</v>
      </c>
      <c r="B106" s="84"/>
      <c r="C106" s="396"/>
      <c r="D106" s="397"/>
      <c r="E106" s="334" t="s">
        <v>45</v>
      </c>
      <c r="F106" s="335"/>
      <c r="G106" s="335"/>
      <c r="H106" s="336"/>
      <c r="I106" s="420"/>
      <c r="J106" s="256">
        <f t="shared" si="0"/>
        <v>233</v>
      </c>
      <c r="K106" s="237" t="str">
        <f t="shared" si="1"/>
        <v/>
      </c>
      <c r="L106" s="258">
        <v>0</v>
      </c>
      <c r="M106" s="258">
        <v>0</v>
      </c>
      <c r="N106" s="258">
        <v>60</v>
      </c>
      <c r="O106" s="258">
        <v>60</v>
      </c>
      <c r="P106" s="258">
        <v>60</v>
      </c>
      <c r="Q106" s="258">
        <v>53</v>
      </c>
      <c r="R106" s="258">
        <v>0</v>
      </c>
    </row>
    <row r="107" spans="1:22" s="83" customFormat="1" ht="34.5" customHeight="1">
      <c r="A107" s="244" t="s">
        <v>614</v>
      </c>
      <c r="B107" s="84"/>
      <c r="C107" s="396"/>
      <c r="D107" s="397"/>
      <c r="E107" s="428"/>
      <c r="F107" s="429"/>
      <c r="G107" s="320" t="s">
        <v>47</v>
      </c>
      <c r="H107" s="322"/>
      <c r="I107" s="420"/>
      <c r="J107" s="256">
        <f t="shared" si="0"/>
        <v>180</v>
      </c>
      <c r="K107" s="237" t="str">
        <f t="shared" si="1"/>
        <v/>
      </c>
      <c r="L107" s="258">
        <v>0</v>
      </c>
      <c r="M107" s="258">
        <v>0</v>
      </c>
      <c r="N107" s="258">
        <v>60</v>
      </c>
      <c r="O107" s="258">
        <v>60</v>
      </c>
      <c r="P107" s="258">
        <v>60</v>
      </c>
      <c r="Q107" s="258">
        <v>0</v>
      </c>
      <c r="R107" s="258">
        <v>0</v>
      </c>
    </row>
    <row r="108" spans="1:22" s="83" customFormat="1" ht="34.5" customHeight="1">
      <c r="A108" s="244" t="s">
        <v>615</v>
      </c>
      <c r="B108" s="84"/>
      <c r="C108" s="396"/>
      <c r="D108" s="397"/>
      <c r="E108" s="409"/>
      <c r="F108" s="410"/>
      <c r="G108" s="320" t="s">
        <v>48</v>
      </c>
      <c r="H108" s="322"/>
      <c r="I108" s="420"/>
      <c r="J108" s="256">
        <f t="shared" si="0"/>
        <v>53</v>
      </c>
      <c r="K108" s="237" t="str">
        <f t="shared" si="1"/>
        <v/>
      </c>
      <c r="L108" s="258">
        <v>0</v>
      </c>
      <c r="M108" s="258">
        <v>0</v>
      </c>
      <c r="N108" s="258">
        <v>0</v>
      </c>
      <c r="O108" s="258">
        <v>0</v>
      </c>
      <c r="P108" s="258">
        <v>0</v>
      </c>
      <c r="Q108" s="258">
        <v>53</v>
      </c>
      <c r="R108" s="258">
        <v>0</v>
      </c>
    </row>
    <row r="109" spans="1:22" s="83" customFormat="1" ht="34.5" customHeight="1">
      <c r="A109" s="244" t="s">
        <v>613</v>
      </c>
      <c r="B109" s="84"/>
      <c r="C109" s="396"/>
      <c r="D109" s="397"/>
      <c r="E109" s="323" t="s">
        <v>612</v>
      </c>
      <c r="F109" s="324"/>
      <c r="G109" s="324"/>
      <c r="H109" s="325"/>
      <c r="I109" s="420"/>
      <c r="J109" s="256">
        <f t="shared" si="0"/>
        <v>233</v>
      </c>
      <c r="K109" s="237" t="str">
        <f t="shared" si="1"/>
        <v/>
      </c>
      <c r="L109" s="258">
        <v>0</v>
      </c>
      <c r="M109" s="258">
        <v>0</v>
      </c>
      <c r="N109" s="258">
        <v>60</v>
      </c>
      <c r="O109" s="258">
        <v>60</v>
      </c>
      <c r="P109" s="258">
        <v>60</v>
      </c>
      <c r="Q109" s="258">
        <v>53</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1051</v>
      </c>
      <c r="O118" s="66" t="s">
        <v>1052</v>
      </c>
      <c r="P118" s="66" t="s">
        <v>1053</v>
      </c>
      <c r="Q118" s="66" t="s">
        <v>1054</v>
      </c>
      <c r="R118" s="66" t="s">
        <v>542</v>
      </c>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1051</v>
      </c>
      <c r="O129" s="66" t="s">
        <v>1052</v>
      </c>
      <c r="P129" s="66" t="s">
        <v>1053</v>
      </c>
      <c r="Q129" s="66" t="s">
        <v>1054</v>
      </c>
      <c r="R129" s="66" t="s">
        <v>542</v>
      </c>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1050</v>
      </c>
      <c r="O131" s="98" t="s">
        <v>1050</v>
      </c>
      <c r="P131" s="98" t="s">
        <v>1050</v>
      </c>
      <c r="Q131" s="98" t="s">
        <v>533</v>
      </c>
      <c r="R131" s="98" t="s">
        <v>533</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c r="O132" s="82">
        <v>60</v>
      </c>
      <c r="P132" s="82">
        <v>60</v>
      </c>
      <c r="Q132" s="82">
        <v>0</v>
      </c>
      <c r="R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53</v>
      </c>
      <c r="R137" s="82"/>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1051</v>
      </c>
      <c r="O143" s="66" t="s">
        <v>1052</v>
      </c>
      <c r="P143" s="66" t="s">
        <v>1053</v>
      </c>
      <c r="Q143" s="66" t="s">
        <v>1054</v>
      </c>
      <c r="R143" s="66" t="s">
        <v>542</v>
      </c>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t="s">
        <v>1056</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t="s">
        <v>1056</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t="s">
        <v>1056</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t="s">
        <v>1056</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t="s">
        <v>1056</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t="s">
        <v>1056</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t="s">
        <v>1056</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t="s">
        <v>1056</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t="s">
        <v>1056</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t="s">
        <v>1056</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t="s">
        <v>1056</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t="s">
        <v>1056</v>
      </c>
    </row>
    <row r="157" spans="1:18" s="118" customFormat="1" ht="34.5" customHeight="1">
      <c r="A157" s="246" t="s">
        <v>659</v>
      </c>
      <c r="B157" s="115"/>
      <c r="C157" s="317" t="s">
        <v>566</v>
      </c>
      <c r="D157" s="318"/>
      <c r="E157" s="318"/>
      <c r="F157" s="318"/>
      <c r="G157" s="318"/>
      <c r="H157" s="319"/>
      <c r="I157" s="413"/>
      <c r="J157" s="263">
        <f t="shared" si="2"/>
        <v>184</v>
      </c>
      <c r="K157" s="264" t="str">
        <f t="shared" si="3"/>
        <v/>
      </c>
      <c r="L157" s="117">
        <v>0</v>
      </c>
      <c r="M157" s="117">
        <v>0</v>
      </c>
      <c r="N157" s="117">
        <v>60</v>
      </c>
      <c r="O157" s="117">
        <v>65</v>
      </c>
      <c r="P157" s="117">
        <v>59</v>
      </c>
      <c r="Q157" s="117">
        <v>0</v>
      </c>
      <c r="R157" s="117" t="s">
        <v>1056</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t="s">
        <v>1056</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t="s">
        <v>1056</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t="s">
        <v>1056</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t="s">
        <v>1056</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t="s">
        <v>1056</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t="s">
        <v>1056</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t="s">
        <v>1056</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t="s">
        <v>1056</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t="s">
        <v>1056</v>
      </c>
    </row>
    <row r="167" spans="1:18" s="118" customFormat="1" ht="34.5" customHeight="1">
      <c r="A167" s="246" t="s">
        <v>660</v>
      </c>
      <c r="B167" s="115"/>
      <c r="C167" s="317" t="s">
        <v>575</v>
      </c>
      <c r="D167" s="318"/>
      <c r="E167" s="318"/>
      <c r="F167" s="318"/>
      <c r="G167" s="318"/>
      <c r="H167" s="319"/>
      <c r="I167" s="413"/>
      <c r="J167" s="263">
        <f t="shared" si="2"/>
        <v>113</v>
      </c>
      <c r="K167" s="264" t="str">
        <f t="shared" si="3"/>
        <v/>
      </c>
      <c r="L167" s="117">
        <v>54</v>
      </c>
      <c r="M167" s="117">
        <v>59</v>
      </c>
      <c r="N167" s="117">
        <v>0</v>
      </c>
      <c r="O167" s="117">
        <v>0</v>
      </c>
      <c r="P167" s="117">
        <v>0</v>
      </c>
      <c r="Q167" s="117">
        <v>0</v>
      </c>
      <c r="R167" s="117" t="s">
        <v>1056</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t="s">
        <v>1056</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t="s">
        <v>1056</v>
      </c>
    </row>
    <row r="170" spans="1:18"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t="s">
        <v>541</v>
      </c>
      <c r="N170" s="117">
        <v>0</v>
      </c>
      <c r="O170" s="117">
        <v>0</v>
      </c>
      <c r="P170" s="117">
        <v>0</v>
      </c>
      <c r="Q170" s="117">
        <v>0</v>
      </c>
      <c r="R170" s="117" t="s">
        <v>1056</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t="s">
        <v>1056</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t="s">
        <v>1056</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t="s">
        <v>1056</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t="s">
        <v>1056</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t="s">
        <v>1056</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t="s">
        <v>1056</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t="s">
        <v>1056</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t="s">
        <v>1056</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t="s">
        <v>1056</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t="s">
        <v>1056</v>
      </c>
    </row>
    <row r="181" spans="1:18"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t="s">
        <v>1056</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t="s">
        <v>1056</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t="s">
        <v>1056</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t="s">
        <v>1056</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t="s">
        <v>1056</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t="s">
        <v>1056</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t="s">
        <v>1056</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t="s">
        <v>1056</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t="s">
        <v>1056</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t="s">
        <v>1056</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t="s">
        <v>1056</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t="s">
        <v>1056</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t="s">
        <v>1056</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t="s">
        <v>1056</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t="s">
        <v>1056</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t="s">
        <v>1056</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t="s">
        <v>1056</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t="s">
        <v>1056</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t="s">
        <v>1056</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t="s">
        <v>1056</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t="s">
        <v>1056</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t="s">
        <v>1056</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t="s">
        <v>1056</v>
      </c>
    </row>
    <row r="204" spans="1:18"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t="s">
        <v>1056</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t="s">
        <v>1056</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t="s">
        <v>1056</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t="s">
        <v>1056</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t="s">
        <v>1056</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t="s">
        <v>1056</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t="s">
        <v>1056</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t="s">
        <v>1056</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t="s">
        <v>1056</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t="s">
        <v>1056</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t="s">
        <v>1056</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t="s">
        <v>1056</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t="s">
        <v>1056</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t="s">
        <v>1056</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t="s">
        <v>1056</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t="s">
        <v>1056</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t="s">
        <v>1056</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1051</v>
      </c>
      <c r="O226" s="66" t="s">
        <v>1052</v>
      </c>
      <c r="P226" s="66" t="s">
        <v>1053</v>
      </c>
      <c r="Q226" s="66" t="s">
        <v>1054</v>
      </c>
      <c r="R226" s="66" t="s">
        <v>542</v>
      </c>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1051</v>
      </c>
      <c r="O234" s="66" t="s">
        <v>1052</v>
      </c>
      <c r="P234" s="66" t="s">
        <v>1053</v>
      </c>
      <c r="Q234" s="66" t="s">
        <v>1054</v>
      </c>
      <c r="R234" s="66" t="s">
        <v>542</v>
      </c>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1051</v>
      </c>
      <c r="O244" s="66" t="s">
        <v>1052</v>
      </c>
      <c r="P244" s="66" t="s">
        <v>1053</v>
      </c>
      <c r="Q244" s="66" t="s">
        <v>1054</v>
      </c>
      <c r="R244" s="66" t="s">
        <v>542</v>
      </c>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1051</v>
      </c>
      <c r="O253" s="66" t="s">
        <v>1052</v>
      </c>
      <c r="P253" s="66" t="s">
        <v>1053</v>
      </c>
      <c r="Q253" s="66" t="s">
        <v>1054</v>
      </c>
      <c r="R253" s="66" t="s">
        <v>542</v>
      </c>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1051</v>
      </c>
      <c r="O263" s="66" t="s">
        <v>1052</v>
      </c>
      <c r="P263" s="66" t="s">
        <v>1053</v>
      </c>
      <c r="Q263" s="66" t="s">
        <v>1054</v>
      </c>
      <c r="R263" s="66" t="s">
        <v>542</v>
      </c>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80</v>
      </c>
      <c r="K269" s="81" t="str">
        <f t="shared" si="8"/>
        <v/>
      </c>
      <c r="L269" s="147">
        <v>21</v>
      </c>
      <c r="M269" s="147">
        <v>21</v>
      </c>
      <c r="N269" s="147">
        <v>10</v>
      </c>
      <c r="O269" s="147">
        <v>11</v>
      </c>
      <c r="P269" s="147">
        <v>11</v>
      </c>
      <c r="Q269" s="147">
        <v>6</v>
      </c>
      <c r="R269" s="147">
        <v>0</v>
      </c>
    </row>
    <row r="270" spans="1:22" s="83" customFormat="1" ht="34.5" customHeight="1">
      <c r="A270" s="249" t="s">
        <v>725</v>
      </c>
      <c r="B270" s="120"/>
      <c r="C270" s="371"/>
      <c r="D270" s="371"/>
      <c r="E270" s="371"/>
      <c r="F270" s="371"/>
      <c r="G270" s="371" t="s">
        <v>148</v>
      </c>
      <c r="H270" s="371"/>
      <c r="I270" s="404"/>
      <c r="J270" s="266">
        <f t="shared" si="9"/>
        <v>19.190000000000001</v>
      </c>
      <c r="K270" s="81" t="str">
        <f t="shared" si="8"/>
        <v/>
      </c>
      <c r="L270" s="148">
        <v>3.3</v>
      </c>
      <c r="M270" s="148">
        <v>9.3000000000000007</v>
      </c>
      <c r="N270" s="148">
        <v>2.21</v>
      </c>
      <c r="O270" s="148">
        <v>1.33</v>
      </c>
      <c r="P270" s="148">
        <v>2.27</v>
      </c>
      <c r="Q270" s="148">
        <v>0.78</v>
      </c>
      <c r="R270" s="148">
        <v>0</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4</v>
      </c>
      <c r="M271" s="147">
        <v>2</v>
      </c>
      <c r="N271" s="147">
        <v>6</v>
      </c>
      <c r="O271" s="147">
        <v>6</v>
      </c>
      <c r="P271" s="147">
        <v>6</v>
      </c>
      <c r="Q271" s="147">
        <v>2</v>
      </c>
      <c r="R271" s="147">
        <v>0</v>
      </c>
    </row>
    <row r="272" spans="1:22" s="83" customFormat="1" ht="34.5" customHeight="1">
      <c r="A272" s="249" t="s">
        <v>726</v>
      </c>
      <c r="B272" s="120"/>
      <c r="C272" s="372"/>
      <c r="D272" s="372"/>
      <c r="E272" s="372"/>
      <c r="F272" s="372"/>
      <c r="G272" s="371" t="s">
        <v>148</v>
      </c>
      <c r="H272" s="371"/>
      <c r="I272" s="404"/>
      <c r="J272" s="266">
        <f t="shared" si="9"/>
        <v>3.4</v>
      </c>
      <c r="K272" s="81" t="str">
        <f t="shared" si="8"/>
        <v/>
      </c>
      <c r="L272" s="148">
        <v>1.5</v>
      </c>
      <c r="M272" s="148">
        <v>0</v>
      </c>
      <c r="N272" s="148">
        <v>1</v>
      </c>
      <c r="O272" s="148">
        <v>0</v>
      </c>
      <c r="P272" s="148">
        <v>0</v>
      </c>
      <c r="Q272" s="148">
        <v>0.9</v>
      </c>
      <c r="R272" s="148">
        <v>0</v>
      </c>
    </row>
    <row r="273" spans="1:18" s="83" customFormat="1" ht="34.5" customHeight="1">
      <c r="A273" s="249" t="s">
        <v>727</v>
      </c>
      <c r="B273" s="120"/>
      <c r="C273" s="371" t="s">
        <v>152</v>
      </c>
      <c r="D273" s="372"/>
      <c r="E273" s="372"/>
      <c r="F273" s="372"/>
      <c r="G273" s="371" t="s">
        <v>146</v>
      </c>
      <c r="H273" s="371"/>
      <c r="I273" s="404"/>
      <c r="J273" s="266">
        <f t="shared" si="9"/>
        <v>93</v>
      </c>
      <c r="K273" s="81" t="str">
        <f t="shared" si="8"/>
        <v/>
      </c>
      <c r="L273" s="147">
        <v>11</v>
      </c>
      <c r="M273" s="147">
        <v>12</v>
      </c>
      <c r="N273" s="147">
        <v>17</v>
      </c>
      <c r="O273" s="147">
        <v>18</v>
      </c>
      <c r="P273" s="147">
        <v>16</v>
      </c>
      <c r="Q273" s="147">
        <v>19</v>
      </c>
      <c r="R273" s="147">
        <v>0</v>
      </c>
    </row>
    <row r="274" spans="1:18" s="83" customFormat="1" ht="34.5" customHeight="1">
      <c r="A274" s="249" t="s">
        <v>727</v>
      </c>
      <c r="B274" s="120"/>
      <c r="C274" s="372"/>
      <c r="D274" s="372"/>
      <c r="E274" s="372"/>
      <c r="F274" s="372"/>
      <c r="G274" s="371" t="s">
        <v>148</v>
      </c>
      <c r="H274" s="371"/>
      <c r="I274" s="404"/>
      <c r="J274" s="266">
        <f t="shared" si="9"/>
        <v>1.9499999999999997</v>
      </c>
      <c r="K274" s="81" t="str">
        <f t="shared" si="8"/>
        <v/>
      </c>
      <c r="L274" s="148">
        <v>0</v>
      </c>
      <c r="M274" s="148">
        <v>0</v>
      </c>
      <c r="N274" s="148">
        <v>0</v>
      </c>
      <c r="O274" s="148">
        <v>0.56999999999999995</v>
      </c>
      <c r="P274" s="148">
        <v>0.75</v>
      </c>
      <c r="Q274" s="148">
        <v>0.63</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0</v>
      </c>
      <c r="N283" s="147">
        <v>0</v>
      </c>
      <c r="O283" s="147">
        <v>1</v>
      </c>
      <c r="P283" s="147">
        <v>1</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1051</v>
      </c>
      <c r="O322" s="66" t="s">
        <v>1052</v>
      </c>
      <c r="P322" s="66" t="s">
        <v>1053</v>
      </c>
      <c r="Q322" s="66" t="s">
        <v>1054</v>
      </c>
      <c r="R322" s="66" t="s">
        <v>542</v>
      </c>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1051</v>
      </c>
      <c r="O342" s="66" t="s">
        <v>1052</v>
      </c>
      <c r="P342" s="66" t="s">
        <v>1053</v>
      </c>
      <c r="Q342" s="66" t="s">
        <v>1054</v>
      </c>
      <c r="R342" s="66" t="s">
        <v>542</v>
      </c>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1051</v>
      </c>
      <c r="O367" s="66" t="s">
        <v>1052</v>
      </c>
      <c r="P367" s="66" t="s">
        <v>1053</v>
      </c>
      <c r="Q367" s="66" t="s">
        <v>1054</v>
      </c>
      <c r="R367" s="66" t="s">
        <v>542</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row>
    <row r="369" spans="1:18"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979</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1051</v>
      </c>
      <c r="O390" s="66" t="s">
        <v>1052</v>
      </c>
      <c r="P390" s="66" t="s">
        <v>1053</v>
      </c>
      <c r="Q390" s="66" t="s">
        <v>1054</v>
      </c>
      <c r="R390" s="66" t="s">
        <v>542</v>
      </c>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IF(SUM(L392:R392)=0,IF(COUNTIF(L392:R392,"未確認")&gt;0,"未確認",IF(COUNTIF(L392:R392,"~*")&gt;0,"*",SUM(L392:R392))),SUM(L392:R392))</f>
        <v>373</v>
      </c>
      <c r="K392" s="81" t="str">
        <f t="shared" ref="K392:K397" si="12">IF(OR(COUNTIF(L392:R392,"未確認")&gt;0,COUNTIF(L392:R392,"~*")&gt;0),"※","")</f>
        <v/>
      </c>
      <c r="L392" s="147">
        <v>51</v>
      </c>
      <c r="M392" s="147">
        <v>54</v>
      </c>
      <c r="N392" s="147">
        <v>64</v>
      </c>
      <c r="O392" s="147">
        <v>96</v>
      </c>
      <c r="P392" s="147">
        <v>53</v>
      </c>
      <c r="Q392" s="147">
        <v>55</v>
      </c>
      <c r="R392" s="147">
        <v>0</v>
      </c>
    </row>
    <row r="393" spans="1:22" s="83" customFormat="1" ht="34.5" customHeight="1">
      <c r="A393" s="249" t="s">
        <v>773</v>
      </c>
      <c r="B393" s="84"/>
      <c r="C393" s="370"/>
      <c r="D393" s="380"/>
      <c r="E393" s="320" t="s">
        <v>224</v>
      </c>
      <c r="F393" s="321"/>
      <c r="G393" s="321"/>
      <c r="H393" s="322"/>
      <c r="I393" s="343"/>
      <c r="J393" s="140">
        <f t="shared" si="11"/>
        <v>369</v>
      </c>
      <c r="K393" s="81" t="str">
        <f t="shared" si="12"/>
        <v/>
      </c>
      <c r="L393" s="147">
        <v>51</v>
      </c>
      <c r="M393" s="147">
        <v>53</v>
      </c>
      <c r="N393" s="147">
        <v>63</v>
      </c>
      <c r="O393" s="147">
        <v>94</v>
      </c>
      <c r="P393" s="147">
        <v>53</v>
      </c>
      <c r="Q393" s="147">
        <v>55</v>
      </c>
      <c r="R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0</v>
      </c>
      <c r="M395" s="147">
        <v>1</v>
      </c>
      <c r="N395" s="147">
        <v>1</v>
      </c>
      <c r="O395" s="147">
        <v>2</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126416</v>
      </c>
      <c r="K396" s="81" t="str">
        <f t="shared" si="12"/>
        <v/>
      </c>
      <c r="L396" s="147">
        <v>21636</v>
      </c>
      <c r="M396" s="147">
        <v>21604</v>
      </c>
      <c r="N396" s="147">
        <v>21524</v>
      </c>
      <c r="O396" s="147">
        <v>21334</v>
      </c>
      <c r="P396" s="147">
        <v>21515</v>
      </c>
      <c r="Q396" s="147">
        <v>18803</v>
      </c>
      <c r="R396" s="147">
        <v>0</v>
      </c>
    </row>
    <row r="397" spans="1:22" s="83" customFormat="1" ht="34.5" customHeight="1">
      <c r="A397" s="250" t="s">
        <v>777</v>
      </c>
      <c r="B397" s="119"/>
      <c r="C397" s="370"/>
      <c r="D397" s="320" t="s">
        <v>228</v>
      </c>
      <c r="E397" s="321"/>
      <c r="F397" s="321"/>
      <c r="G397" s="321"/>
      <c r="H397" s="322"/>
      <c r="I397" s="344"/>
      <c r="J397" s="140">
        <f t="shared" si="11"/>
        <v>372</v>
      </c>
      <c r="K397" s="81" t="str">
        <f t="shared" si="12"/>
        <v/>
      </c>
      <c r="L397" s="147">
        <v>48</v>
      </c>
      <c r="M397" s="147">
        <v>50</v>
      </c>
      <c r="N397" s="147">
        <v>63</v>
      </c>
      <c r="O397" s="147">
        <v>103</v>
      </c>
      <c r="P397" s="147">
        <v>52</v>
      </c>
      <c r="Q397" s="147">
        <v>56</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1051</v>
      </c>
      <c r="O403" s="66" t="s">
        <v>1052</v>
      </c>
      <c r="P403" s="66" t="s">
        <v>1053</v>
      </c>
      <c r="Q403" s="66" t="s">
        <v>1054</v>
      </c>
      <c r="R403" s="66" t="s">
        <v>542</v>
      </c>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IF(SUM(L405:R405)=0,IF(COUNTIF(L405:R405,"未確認")&gt;0,"未確認",IF(COUNTIF(L405:R405,"~*")&gt;0,"*",SUM(L405:R405))),SUM(L405:R405))</f>
        <v>377</v>
      </c>
      <c r="K405" s="81" t="str">
        <f t="shared" ref="K405:K422" si="14">IF(OR(COUNTIF(L405:R405,"未確認")&gt;0,COUNTIF(L405:R405,"~*")&gt;0),"※","")</f>
        <v/>
      </c>
      <c r="L405" s="147">
        <v>51</v>
      </c>
      <c r="M405" s="147">
        <v>54</v>
      </c>
      <c r="N405" s="147">
        <v>64</v>
      </c>
      <c r="O405" s="147">
        <v>96</v>
      </c>
      <c r="P405" s="147">
        <v>54</v>
      </c>
      <c r="Q405" s="147">
        <v>58</v>
      </c>
      <c r="R405" s="147">
        <v>0</v>
      </c>
    </row>
    <row r="406" spans="1:22" s="83" customFormat="1" ht="34.5" customHeight="1">
      <c r="A406" s="251" t="s">
        <v>779</v>
      </c>
      <c r="B406" s="119"/>
      <c r="C406" s="369"/>
      <c r="D406" s="375" t="s">
        <v>233</v>
      </c>
      <c r="E406" s="377" t="s">
        <v>234</v>
      </c>
      <c r="F406" s="378"/>
      <c r="G406" s="378"/>
      <c r="H406" s="379"/>
      <c r="I406" s="361"/>
      <c r="J406" s="140">
        <f t="shared" si="13"/>
        <v>9</v>
      </c>
      <c r="K406" s="81" t="str">
        <f t="shared" si="14"/>
        <v/>
      </c>
      <c r="L406" s="147">
        <v>2</v>
      </c>
      <c r="M406" s="147">
        <v>2</v>
      </c>
      <c r="N406" s="147">
        <v>0</v>
      </c>
      <c r="O406" s="147">
        <v>1</v>
      </c>
      <c r="P406" s="147">
        <v>1</v>
      </c>
      <c r="Q406" s="147">
        <v>3</v>
      </c>
      <c r="R406" s="147">
        <v>0</v>
      </c>
    </row>
    <row r="407" spans="1:22" s="83" customFormat="1" ht="34.5" customHeight="1">
      <c r="A407" s="251" t="s">
        <v>780</v>
      </c>
      <c r="B407" s="119"/>
      <c r="C407" s="369"/>
      <c r="D407" s="369"/>
      <c r="E407" s="320" t="s">
        <v>235</v>
      </c>
      <c r="F407" s="321"/>
      <c r="G407" s="321"/>
      <c r="H407" s="322"/>
      <c r="I407" s="361"/>
      <c r="J407" s="140">
        <f t="shared" si="13"/>
        <v>36</v>
      </c>
      <c r="K407" s="81" t="str">
        <f t="shared" si="14"/>
        <v/>
      </c>
      <c r="L407" s="147">
        <v>6</v>
      </c>
      <c r="M407" s="147">
        <v>6</v>
      </c>
      <c r="N407" s="147">
        <v>9</v>
      </c>
      <c r="O407" s="147">
        <v>13</v>
      </c>
      <c r="P407" s="147">
        <v>2</v>
      </c>
      <c r="Q407" s="147">
        <v>0</v>
      </c>
      <c r="R407" s="147">
        <v>0</v>
      </c>
    </row>
    <row r="408" spans="1:22" s="83" customFormat="1" ht="34.5" customHeight="1">
      <c r="A408" s="251" t="s">
        <v>781</v>
      </c>
      <c r="B408" s="119"/>
      <c r="C408" s="369"/>
      <c r="D408" s="369"/>
      <c r="E408" s="320" t="s">
        <v>236</v>
      </c>
      <c r="F408" s="321"/>
      <c r="G408" s="321"/>
      <c r="H408" s="322"/>
      <c r="I408" s="361"/>
      <c r="J408" s="140">
        <f t="shared" si="13"/>
        <v>308</v>
      </c>
      <c r="K408" s="81" t="str">
        <f t="shared" si="14"/>
        <v/>
      </c>
      <c r="L408" s="147">
        <v>40</v>
      </c>
      <c r="M408" s="147">
        <v>40</v>
      </c>
      <c r="N408" s="147">
        <v>50</v>
      </c>
      <c r="O408" s="147">
        <v>75</v>
      </c>
      <c r="P408" s="147">
        <v>50</v>
      </c>
      <c r="Q408" s="147">
        <v>53</v>
      </c>
      <c r="R408" s="147">
        <v>0</v>
      </c>
    </row>
    <row r="409" spans="1:22" s="83" customFormat="1" ht="34.5" customHeight="1">
      <c r="A409" s="251" t="s">
        <v>782</v>
      </c>
      <c r="B409" s="119"/>
      <c r="C409" s="369"/>
      <c r="D409" s="369"/>
      <c r="E409" s="317" t="s">
        <v>990</v>
      </c>
      <c r="F409" s="318"/>
      <c r="G409" s="318"/>
      <c r="H409" s="319"/>
      <c r="I409" s="361"/>
      <c r="J409" s="140">
        <f t="shared" si="13"/>
        <v>24</v>
      </c>
      <c r="K409" s="81" t="str">
        <f t="shared" si="14"/>
        <v/>
      </c>
      <c r="L409" s="147">
        <v>3</v>
      </c>
      <c r="M409" s="147">
        <v>6</v>
      </c>
      <c r="N409" s="147">
        <v>5</v>
      </c>
      <c r="O409" s="147">
        <v>7</v>
      </c>
      <c r="P409" s="147">
        <v>1</v>
      </c>
      <c r="Q409" s="147">
        <v>2</v>
      </c>
      <c r="R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380</v>
      </c>
      <c r="K413" s="81" t="str">
        <f t="shared" si="14"/>
        <v/>
      </c>
      <c r="L413" s="147">
        <v>48</v>
      </c>
      <c r="M413" s="147">
        <v>55</v>
      </c>
      <c r="N413" s="147">
        <v>65</v>
      </c>
      <c r="O413" s="147">
        <v>103</v>
      </c>
      <c r="P413" s="147">
        <v>52</v>
      </c>
      <c r="Q413" s="147">
        <v>57</v>
      </c>
      <c r="R413" s="147">
        <v>0</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1</v>
      </c>
      <c r="M414" s="147">
        <v>5</v>
      </c>
      <c r="N414" s="147">
        <v>2</v>
      </c>
      <c r="O414" s="147">
        <v>1</v>
      </c>
      <c r="P414" s="147">
        <v>0</v>
      </c>
      <c r="Q414" s="147">
        <v>1</v>
      </c>
      <c r="R414" s="147">
        <v>0</v>
      </c>
    </row>
    <row r="415" spans="1:22" s="83" customFormat="1" ht="34.5" customHeight="1">
      <c r="A415" s="251" t="s">
        <v>788</v>
      </c>
      <c r="B415" s="119"/>
      <c r="C415" s="369"/>
      <c r="D415" s="369"/>
      <c r="E415" s="320" t="s">
        <v>242</v>
      </c>
      <c r="F415" s="321"/>
      <c r="G415" s="321"/>
      <c r="H415" s="322"/>
      <c r="I415" s="361"/>
      <c r="J415" s="140">
        <f t="shared" si="13"/>
        <v>38</v>
      </c>
      <c r="K415" s="81" t="str">
        <f t="shared" si="14"/>
        <v/>
      </c>
      <c r="L415" s="147">
        <v>3</v>
      </c>
      <c r="M415" s="147">
        <v>5</v>
      </c>
      <c r="N415" s="147">
        <v>10</v>
      </c>
      <c r="O415" s="147">
        <v>19</v>
      </c>
      <c r="P415" s="147">
        <v>1</v>
      </c>
      <c r="Q415" s="147">
        <v>0</v>
      </c>
      <c r="R415" s="147">
        <v>0</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12</v>
      </c>
      <c r="M416" s="147">
        <v>15</v>
      </c>
      <c r="N416" s="147">
        <v>5</v>
      </c>
      <c r="O416" s="147">
        <v>13</v>
      </c>
      <c r="P416" s="147">
        <v>19</v>
      </c>
      <c r="Q416" s="147">
        <v>4</v>
      </c>
      <c r="R416" s="147">
        <v>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0</v>
      </c>
      <c r="N417" s="147">
        <v>2</v>
      </c>
      <c r="O417" s="147">
        <v>1</v>
      </c>
      <c r="P417" s="147">
        <v>1</v>
      </c>
      <c r="Q417" s="147">
        <v>1</v>
      </c>
      <c r="R417" s="147">
        <v>0</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0</v>
      </c>
      <c r="M418" s="147">
        <v>1</v>
      </c>
      <c r="N418" s="147">
        <v>0</v>
      </c>
      <c r="O418" s="147">
        <v>6</v>
      </c>
      <c r="P418" s="147">
        <v>2</v>
      </c>
      <c r="Q418" s="147">
        <v>1</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0</v>
      </c>
      <c r="M420" s="147">
        <v>3</v>
      </c>
      <c r="N420" s="147">
        <v>1</v>
      </c>
      <c r="O420" s="147">
        <v>16</v>
      </c>
      <c r="P420" s="147">
        <v>3</v>
      </c>
      <c r="Q420" s="147">
        <v>0</v>
      </c>
      <c r="R420" s="147">
        <v>0</v>
      </c>
    </row>
    <row r="421" spans="1:22" s="83" customFormat="1" ht="34.5" customHeight="1">
      <c r="A421" s="251" t="s">
        <v>794</v>
      </c>
      <c r="B421" s="119"/>
      <c r="C421" s="369"/>
      <c r="D421" s="369"/>
      <c r="E421" s="320" t="s">
        <v>247</v>
      </c>
      <c r="F421" s="321"/>
      <c r="G421" s="321"/>
      <c r="H421" s="322"/>
      <c r="I421" s="361"/>
      <c r="J421" s="140">
        <f t="shared" si="13"/>
        <v>226</v>
      </c>
      <c r="K421" s="81" t="str">
        <f t="shared" si="14"/>
        <v/>
      </c>
      <c r="L421" s="147">
        <v>32</v>
      </c>
      <c r="M421" s="147">
        <v>26</v>
      </c>
      <c r="N421" s="147">
        <v>45</v>
      </c>
      <c r="O421" s="147">
        <v>47</v>
      </c>
      <c r="P421" s="147">
        <v>26</v>
      </c>
      <c r="Q421" s="147">
        <v>50</v>
      </c>
      <c r="R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1051</v>
      </c>
      <c r="O428" s="66" t="s">
        <v>1052</v>
      </c>
      <c r="P428" s="66" t="s">
        <v>1053</v>
      </c>
      <c r="Q428" s="66" t="s">
        <v>1054</v>
      </c>
      <c r="R428" s="66" t="s">
        <v>542</v>
      </c>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8"/>
      <c r="T429" s="8"/>
      <c r="U429" s="8"/>
      <c r="V429" s="8"/>
    </row>
    <row r="430" spans="1:22" s="83" customFormat="1" ht="34.5" customHeight="1">
      <c r="A430" s="251" t="s">
        <v>796</v>
      </c>
      <c r="B430" s="119"/>
      <c r="C430" s="334" t="s">
        <v>259</v>
      </c>
      <c r="D430" s="335"/>
      <c r="E430" s="335"/>
      <c r="F430" s="335"/>
      <c r="G430" s="335"/>
      <c r="H430" s="336"/>
      <c r="I430" s="326" t="s">
        <v>1022</v>
      </c>
      <c r="J430" s="192">
        <f>IF(SUM(L430:R430)=0,IF(COUNTIF(L430:R430,"未確認")&gt;0,"未確認",IF(COUNTIF(L430:R430,"~*")&gt;0,"*",SUM(L430:R430))),SUM(L430:R430))</f>
        <v>370</v>
      </c>
      <c r="K430" s="193" t="str">
        <f>IF(OR(COUNTIF(L430:R430,"未確認")&gt;0,COUNTIF(L430:R430,"~*")&gt;0),"※","")</f>
        <v/>
      </c>
      <c r="L430" s="147">
        <v>47</v>
      </c>
      <c r="M430" s="147">
        <v>50</v>
      </c>
      <c r="N430" s="147">
        <v>63</v>
      </c>
      <c r="O430" s="147">
        <v>102</v>
      </c>
      <c r="P430" s="147">
        <v>52</v>
      </c>
      <c r="Q430" s="147">
        <v>56</v>
      </c>
      <c r="R430" s="147">
        <v>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2</v>
      </c>
      <c r="K431" s="193" t="str">
        <f>IF(OR(COUNTIF(L431:R431,"未確認")&gt;0,COUNTIF(L431:R431,"~*")&gt;0),"※","")</f>
        <v/>
      </c>
      <c r="L431" s="147">
        <v>0</v>
      </c>
      <c r="M431" s="147">
        <v>0</v>
      </c>
      <c r="N431" s="147">
        <v>0</v>
      </c>
      <c r="O431" s="147">
        <v>2</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36</v>
      </c>
      <c r="K432" s="193" t="str">
        <f>IF(OR(COUNTIF(L432:R432,"未確認")&gt;0,COUNTIF(L432:R432,"~*")&gt;0),"※","")</f>
        <v/>
      </c>
      <c r="L432" s="147">
        <v>3</v>
      </c>
      <c r="M432" s="147">
        <v>5</v>
      </c>
      <c r="N432" s="147">
        <v>10</v>
      </c>
      <c r="O432" s="147">
        <v>17</v>
      </c>
      <c r="P432" s="147">
        <v>1</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332</v>
      </c>
      <c r="K433" s="193" t="str">
        <f>IF(OR(COUNTIF(L433:R433,"未確認")&gt;0,COUNTIF(L433:R433,"~*")&gt;0),"※","")</f>
        <v/>
      </c>
      <c r="L433" s="147">
        <v>44</v>
      </c>
      <c r="M433" s="147">
        <v>45</v>
      </c>
      <c r="N433" s="147">
        <v>53</v>
      </c>
      <c r="O433" s="147">
        <v>83</v>
      </c>
      <c r="P433" s="147">
        <v>51</v>
      </c>
      <c r="Q433" s="147">
        <v>56</v>
      </c>
      <c r="R433" s="147">
        <v>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1051</v>
      </c>
      <c r="O441" s="66" t="s">
        <v>1052</v>
      </c>
      <c r="P441" s="66" t="s">
        <v>1053</v>
      </c>
      <c r="Q441" s="66" t="s">
        <v>1054</v>
      </c>
      <c r="R441" s="66" t="s">
        <v>542</v>
      </c>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1051</v>
      </c>
      <c r="O466" s="66" t="s">
        <v>1052</v>
      </c>
      <c r="P466" s="66" t="s">
        <v>1053</v>
      </c>
      <c r="Q466" s="66" t="s">
        <v>1054</v>
      </c>
      <c r="R466" s="66" t="s">
        <v>542</v>
      </c>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t="s">
        <v>541</v>
      </c>
      <c r="M468" s="117" t="s">
        <v>541</v>
      </c>
      <c r="N468" s="117">
        <v>0</v>
      </c>
      <c r="O468" s="117">
        <v>0</v>
      </c>
      <c r="P468" s="117">
        <v>0</v>
      </c>
      <c r="Q468" s="117">
        <v>0</v>
      </c>
      <c r="R468" s="117" t="s">
        <v>1056</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未確認</v>
      </c>
      <c r="K469" s="201" t="str">
        <f t="shared" si="16"/>
        <v>※</v>
      </c>
      <c r="L469" s="117">
        <v>0</v>
      </c>
      <c r="M469" s="117" t="s">
        <v>541</v>
      </c>
      <c r="N469" s="117">
        <v>0</v>
      </c>
      <c r="O469" s="117">
        <v>0</v>
      </c>
      <c r="P469" s="117">
        <v>0</v>
      </c>
      <c r="Q469" s="117">
        <v>0</v>
      </c>
      <c r="R469" s="117" t="s">
        <v>978</v>
      </c>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v>0</v>
      </c>
      <c r="O470" s="117">
        <v>0</v>
      </c>
      <c r="P470" s="117">
        <v>0</v>
      </c>
      <c r="Q470" s="117">
        <v>0</v>
      </c>
      <c r="R470" s="117" t="s">
        <v>978</v>
      </c>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v>0</v>
      </c>
      <c r="O471" s="117">
        <v>0</v>
      </c>
      <c r="P471" s="117">
        <v>0</v>
      </c>
      <c r="Q471" s="117">
        <v>0</v>
      </c>
      <c r="R471" s="117" t="s">
        <v>978</v>
      </c>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v>0</v>
      </c>
      <c r="Q472" s="117">
        <v>0</v>
      </c>
      <c r="R472" s="117" t="s">
        <v>978</v>
      </c>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v>0</v>
      </c>
      <c r="P473" s="117">
        <v>0</v>
      </c>
      <c r="Q473" s="117">
        <v>0</v>
      </c>
      <c r="R473" s="117" t="s">
        <v>978</v>
      </c>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541</v>
      </c>
      <c r="M474" s="117">
        <v>0</v>
      </c>
      <c r="N474" s="117">
        <v>0</v>
      </c>
      <c r="O474" s="117">
        <v>0</v>
      </c>
      <c r="P474" s="117">
        <v>0</v>
      </c>
      <c r="Q474" s="117">
        <v>0</v>
      </c>
      <c r="R474" s="117" t="s">
        <v>978</v>
      </c>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v>0</v>
      </c>
      <c r="O475" s="117">
        <v>0</v>
      </c>
      <c r="P475" s="117">
        <v>0</v>
      </c>
      <c r="Q475" s="117">
        <v>0</v>
      </c>
      <c r="R475" s="117" t="s">
        <v>978</v>
      </c>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IF(OR(COUNTIF(L476:R476,"未確認")&gt;0,COUNTIF(L476:R476,"~")&gt;0),"※","")</f>
        <v>※</v>
      </c>
      <c r="L476" s="117">
        <v>0</v>
      </c>
      <c r="M476" s="117">
        <v>0</v>
      </c>
      <c r="N476" s="117">
        <v>0</v>
      </c>
      <c r="O476" s="117">
        <v>0</v>
      </c>
      <c r="P476" s="117">
        <v>0</v>
      </c>
      <c r="Q476" s="117">
        <v>0</v>
      </c>
      <c r="R476" s="117" t="s">
        <v>978</v>
      </c>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IF(OR(COUNTIF(L477:R477,"未確認")&gt;0,COUNTIF(L477:R477,"*")&gt;0),"※","")</f>
        <v>※</v>
      </c>
      <c r="L477" s="117">
        <v>0</v>
      </c>
      <c r="M477" s="117">
        <v>0</v>
      </c>
      <c r="N477" s="117">
        <v>0</v>
      </c>
      <c r="O477" s="117">
        <v>0</v>
      </c>
      <c r="P477" s="117">
        <v>0</v>
      </c>
      <c r="Q477" s="117">
        <v>0</v>
      </c>
      <c r="R477" s="117" t="s">
        <v>978</v>
      </c>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v>0</v>
      </c>
      <c r="O478" s="117">
        <v>0</v>
      </c>
      <c r="P478" s="117">
        <v>0</v>
      </c>
      <c r="Q478" s="117">
        <v>0</v>
      </c>
      <c r="R478" s="117" t="s">
        <v>978</v>
      </c>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v>0</v>
      </c>
      <c r="O479" s="117">
        <v>0</v>
      </c>
      <c r="P479" s="117">
        <v>0</v>
      </c>
      <c r="Q479" s="117">
        <v>0</v>
      </c>
      <c r="R479" s="117" t="s">
        <v>978</v>
      </c>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v>0</v>
      </c>
      <c r="Q480" s="117">
        <v>0</v>
      </c>
      <c r="R480" s="117" t="s">
        <v>978</v>
      </c>
      <c r="S480" s="8"/>
      <c r="T480" s="8"/>
      <c r="U480" s="8"/>
      <c r="V480" s="8"/>
    </row>
    <row r="481" spans="1:22" ht="34.5" customHeight="1">
      <c r="A481" s="252" t="s">
        <v>808</v>
      </c>
      <c r="B481" s="159"/>
      <c r="C481" s="334" t="s">
        <v>297</v>
      </c>
      <c r="D481" s="335"/>
      <c r="E481" s="335"/>
      <c r="F481" s="335"/>
      <c r="G481" s="335"/>
      <c r="H481" s="336"/>
      <c r="I481" s="340" t="s">
        <v>298</v>
      </c>
      <c r="J481" s="116" t="str">
        <f>IF(SUM(L481:R481)=0,IF(COUNTIF(L481:R481,"未確認")&gt;0,"未確認",IF(COUNTIF(L481:R481,"*")&gt;0,"*",SUM(L481:R481))),SUM(L481:R481))</f>
        <v>*</v>
      </c>
      <c r="K481" s="201" t="str">
        <f t="shared" si="18"/>
        <v>※</v>
      </c>
      <c r="L481" s="117">
        <v>0</v>
      </c>
      <c r="M481" s="117">
        <v>0</v>
      </c>
      <c r="N481" s="117">
        <v>0</v>
      </c>
      <c r="O481" s="117">
        <v>0</v>
      </c>
      <c r="P481" s="117">
        <v>0</v>
      </c>
      <c r="Q481" s="117">
        <v>0</v>
      </c>
      <c r="R481" s="117" t="s">
        <v>1056</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未確認</v>
      </c>
      <c r="K482" s="201" t="str">
        <f t="shared" si="18"/>
        <v>※</v>
      </c>
      <c r="L482" s="117">
        <v>0</v>
      </c>
      <c r="M482" s="117">
        <v>0</v>
      </c>
      <c r="N482" s="117">
        <v>0</v>
      </c>
      <c r="O482" s="117">
        <v>0</v>
      </c>
      <c r="P482" s="117">
        <v>0</v>
      </c>
      <c r="Q482" s="117">
        <v>0</v>
      </c>
      <c r="R482" s="117" t="s">
        <v>978</v>
      </c>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v>0</v>
      </c>
      <c r="O483" s="117">
        <v>0</v>
      </c>
      <c r="P483" s="117">
        <v>0</v>
      </c>
      <c r="Q483" s="117">
        <v>0</v>
      </c>
      <c r="R483" s="117" t="s">
        <v>978</v>
      </c>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v>0</v>
      </c>
      <c r="P484" s="117">
        <v>0</v>
      </c>
      <c r="Q484" s="117">
        <v>0</v>
      </c>
      <c r="R484" s="117" t="s">
        <v>978</v>
      </c>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v>0</v>
      </c>
      <c r="R485" s="117" t="s">
        <v>978</v>
      </c>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v>0</v>
      </c>
      <c r="Q486" s="117">
        <v>0</v>
      </c>
      <c r="R486" s="117" t="s">
        <v>978</v>
      </c>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v>0</v>
      </c>
      <c r="Q487" s="117">
        <v>0</v>
      </c>
      <c r="R487" s="117" t="s">
        <v>978</v>
      </c>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v>0</v>
      </c>
      <c r="O488" s="117">
        <v>0</v>
      </c>
      <c r="P488" s="117">
        <v>0</v>
      </c>
      <c r="Q488" s="117">
        <v>0</v>
      </c>
      <c r="R488" s="117" t="s">
        <v>978</v>
      </c>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v>0</v>
      </c>
      <c r="P489" s="117">
        <v>0</v>
      </c>
      <c r="Q489" s="117">
        <v>0</v>
      </c>
      <c r="R489" s="117" t="s">
        <v>978</v>
      </c>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v>0</v>
      </c>
      <c r="O490" s="117">
        <v>0</v>
      </c>
      <c r="P490" s="117">
        <v>0</v>
      </c>
      <c r="Q490" s="117">
        <v>0</v>
      </c>
      <c r="R490" s="117" t="s">
        <v>978</v>
      </c>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v>0</v>
      </c>
      <c r="P491" s="117">
        <v>0</v>
      </c>
      <c r="Q491" s="117">
        <v>0</v>
      </c>
      <c r="R491" s="117" t="s">
        <v>978</v>
      </c>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v>0</v>
      </c>
      <c r="O492" s="117">
        <v>0</v>
      </c>
      <c r="P492" s="117">
        <v>0</v>
      </c>
      <c r="Q492" s="117">
        <v>0</v>
      </c>
      <c r="R492" s="117" t="s">
        <v>978</v>
      </c>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t="s">
        <v>978</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v>0</v>
      </c>
      <c r="Q494" s="117">
        <v>0</v>
      </c>
      <c r="R494" s="117" t="s">
        <v>1056</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v>0</v>
      </c>
      <c r="O495" s="117">
        <v>0</v>
      </c>
      <c r="P495" s="117">
        <v>0</v>
      </c>
      <c r="Q495" s="117">
        <v>0</v>
      </c>
      <c r="R495" s="117" t="s">
        <v>1056</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v>0</v>
      </c>
      <c r="O496" s="117">
        <v>0</v>
      </c>
      <c r="P496" s="117">
        <v>0</v>
      </c>
      <c r="Q496" s="117">
        <v>0</v>
      </c>
      <c r="R496" s="117" t="s">
        <v>1056</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1051</v>
      </c>
      <c r="O502" s="66" t="s">
        <v>1052</v>
      </c>
      <c r="P502" s="66" t="s">
        <v>1053</v>
      </c>
      <c r="Q502" s="66" t="s">
        <v>1054</v>
      </c>
      <c r="R502" s="66" t="s">
        <v>542</v>
      </c>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v>
      </c>
      <c r="L504" s="117">
        <v>0</v>
      </c>
      <c r="M504" s="117">
        <v>0</v>
      </c>
      <c r="N504" s="117">
        <v>0</v>
      </c>
      <c r="O504" s="117">
        <v>0</v>
      </c>
      <c r="P504" s="117">
        <v>0</v>
      </c>
      <c r="Q504" s="117">
        <v>0</v>
      </c>
      <c r="R504" s="117" t="s">
        <v>1056</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v>0</v>
      </c>
      <c r="O505" s="117">
        <v>0</v>
      </c>
      <c r="P505" s="117">
        <v>0</v>
      </c>
      <c r="Q505" s="117">
        <v>0</v>
      </c>
      <c r="R505" s="117" t="s">
        <v>1056</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v>0</v>
      </c>
      <c r="O506" s="117">
        <v>0</v>
      </c>
      <c r="P506" s="117">
        <v>0</v>
      </c>
      <c r="Q506" s="117">
        <v>0</v>
      </c>
      <c r="R506" s="117" t="s">
        <v>1056</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v>0</v>
      </c>
      <c r="O507" s="117">
        <v>0</v>
      </c>
      <c r="P507" s="117">
        <v>0</v>
      </c>
      <c r="Q507" s="117">
        <v>0</v>
      </c>
      <c r="R507" s="117" t="s">
        <v>1056</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117">
        <v>0</v>
      </c>
      <c r="R508" s="117" t="s">
        <v>1056</v>
      </c>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v>0</v>
      </c>
      <c r="O509" s="117">
        <v>0</v>
      </c>
      <c r="P509" s="117">
        <v>0</v>
      </c>
      <c r="Q509" s="117">
        <v>0</v>
      </c>
      <c r="R509" s="117" t="s">
        <v>1056</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v>0</v>
      </c>
      <c r="O510" s="117">
        <v>0</v>
      </c>
      <c r="P510" s="117">
        <v>0</v>
      </c>
      <c r="Q510" s="117">
        <v>0</v>
      </c>
      <c r="R510" s="117" t="s">
        <v>1056</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t="s">
        <v>1056</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1051</v>
      </c>
      <c r="O514" s="66" t="s">
        <v>1052</v>
      </c>
      <c r="P514" s="66" t="s">
        <v>1053</v>
      </c>
      <c r="Q514" s="66" t="s">
        <v>1054</v>
      </c>
      <c r="R514" s="66" t="s">
        <v>542</v>
      </c>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v>
      </c>
      <c r="L516" s="117">
        <v>0</v>
      </c>
      <c r="M516" s="117">
        <v>0</v>
      </c>
      <c r="N516" s="117">
        <v>0</v>
      </c>
      <c r="O516" s="117">
        <v>0</v>
      </c>
      <c r="P516" s="117">
        <v>0</v>
      </c>
      <c r="Q516" s="117">
        <v>0</v>
      </c>
      <c r="R516" s="117" t="s">
        <v>1056</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v>
      </c>
      <c r="L517" s="117">
        <v>0</v>
      </c>
      <c r="M517" s="117">
        <v>0</v>
      </c>
      <c r="N517" s="117">
        <v>0</v>
      </c>
      <c r="O517" s="117">
        <v>0</v>
      </c>
      <c r="P517" s="117">
        <v>0</v>
      </c>
      <c r="Q517" s="117">
        <v>0</v>
      </c>
      <c r="R517" s="117" t="s">
        <v>1056</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1051</v>
      </c>
      <c r="O520" s="66" t="s">
        <v>1052</v>
      </c>
      <c r="P520" s="66" t="s">
        <v>1053</v>
      </c>
      <c r="Q520" s="66" t="s">
        <v>1054</v>
      </c>
      <c r="R520" s="66" t="s">
        <v>542</v>
      </c>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v>
      </c>
      <c r="L522" s="117">
        <v>0</v>
      </c>
      <c r="M522" s="117">
        <v>0</v>
      </c>
      <c r="N522" s="117">
        <v>0</v>
      </c>
      <c r="O522" s="117">
        <v>0</v>
      </c>
      <c r="P522" s="117">
        <v>0</v>
      </c>
      <c r="Q522" s="117">
        <v>0</v>
      </c>
      <c r="R522" s="117" t="s">
        <v>1056</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1051</v>
      </c>
      <c r="O525" s="66" t="s">
        <v>1052</v>
      </c>
      <c r="P525" s="66" t="s">
        <v>1053</v>
      </c>
      <c r="Q525" s="66" t="s">
        <v>1054</v>
      </c>
      <c r="R525" s="66" t="s">
        <v>542</v>
      </c>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1051</v>
      </c>
      <c r="O530" s="66" t="s">
        <v>1052</v>
      </c>
      <c r="P530" s="66" t="s">
        <v>1053</v>
      </c>
      <c r="Q530" s="66" t="s">
        <v>1054</v>
      </c>
      <c r="R530" s="66" t="s">
        <v>542</v>
      </c>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v>
      </c>
      <c r="L532" s="117">
        <v>0</v>
      </c>
      <c r="M532" s="117">
        <v>0</v>
      </c>
      <c r="N532" s="117">
        <v>0</v>
      </c>
      <c r="O532" s="117">
        <v>0</v>
      </c>
      <c r="P532" s="117">
        <v>0</v>
      </c>
      <c r="Q532" s="117">
        <v>0</v>
      </c>
      <c r="R532" s="117" t="s">
        <v>1056</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t="s">
        <v>1056</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v>0</v>
      </c>
      <c r="R534" s="117" t="s">
        <v>1056</v>
      </c>
    </row>
    <row r="535" spans="1:22" s="115" customFormat="1" ht="42.75" customHeight="1">
      <c r="A535" s="252" t="s">
        <v>850</v>
      </c>
      <c r="B535" s="204"/>
      <c r="C535" s="320" t="s">
        <v>342</v>
      </c>
      <c r="D535" s="321"/>
      <c r="E535" s="321"/>
      <c r="F535" s="321"/>
      <c r="G535" s="321"/>
      <c r="H535" s="322"/>
      <c r="I535" s="346"/>
      <c r="J535" s="116">
        <f t="shared" si="22"/>
        <v>62</v>
      </c>
      <c r="K535" s="201" t="str">
        <f t="shared" si="23"/>
        <v>※</v>
      </c>
      <c r="L535" s="117" t="s">
        <v>541</v>
      </c>
      <c r="M535" s="117">
        <v>13</v>
      </c>
      <c r="N535" s="117">
        <v>11</v>
      </c>
      <c r="O535" s="117">
        <v>26</v>
      </c>
      <c r="P535" s="117">
        <v>12</v>
      </c>
      <c r="Q535" s="117">
        <v>0</v>
      </c>
      <c r="R535" s="117" t="s">
        <v>1056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t="s">
        <v>1056</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t="s">
        <v>1056</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1051</v>
      </c>
      <c r="O543" s="66" t="s">
        <v>1052</v>
      </c>
      <c r="P543" s="66" t="s">
        <v>1053</v>
      </c>
      <c r="Q543" s="66" t="s">
        <v>1054</v>
      </c>
      <c r="R543" s="66" t="s">
        <v>542</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v>
      </c>
      <c r="L545" s="117">
        <v>0</v>
      </c>
      <c r="M545" s="117">
        <v>0</v>
      </c>
      <c r="N545" s="117">
        <v>0</v>
      </c>
      <c r="O545" s="117">
        <v>0</v>
      </c>
      <c r="P545" s="117">
        <v>0</v>
      </c>
      <c r="Q545" s="117">
        <v>0</v>
      </c>
      <c r="R545" s="117" t="s">
        <v>1056</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t="s">
        <v>1056</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t="s">
        <v>1056</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v>0</v>
      </c>
      <c r="Q548" s="117">
        <v>0</v>
      </c>
      <c r="R548" s="117" t="s">
        <v>1056</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v>0</v>
      </c>
      <c r="R549" s="117" t="s">
        <v>1056</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v>0</v>
      </c>
      <c r="R550" s="117" t="s">
        <v>1056</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t="s">
        <v>1056</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t="s">
        <v>1056</v>
      </c>
    </row>
    <row r="553" spans="1:18"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t="s">
        <v>1056</v>
      </c>
    </row>
    <row r="554" spans="1:18"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v>0</v>
      </c>
      <c r="R554" s="117" t="s">
        <v>1056</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t="s">
        <v>1056</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t="s">
        <v>1056</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t="s">
        <v>1056</v>
      </c>
    </row>
    <row r="558" spans="1:18"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row>
    <row r="559" spans="1:18"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1051</v>
      </c>
      <c r="O588" s="66" t="s">
        <v>1052</v>
      </c>
      <c r="P588" s="66" t="s">
        <v>1053</v>
      </c>
      <c r="Q588" s="66" t="s">
        <v>1054</v>
      </c>
      <c r="R588" s="66" t="s">
        <v>542</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v>
      </c>
      <c r="L590" s="117">
        <v>0</v>
      </c>
      <c r="M590" s="117">
        <v>0</v>
      </c>
      <c r="N590" s="117">
        <v>0</v>
      </c>
      <c r="O590" s="117">
        <v>0</v>
      </c>
      <c r="P590" s="117">
        <v>0</v>
      </c>
      <c r="Q590" s="117">
        <v>0</v>
      </c>
      <c r="R590" s="117" t="s">
        <v>1056</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v>
      </c>
      <c r="L591" s="117">
        <v>0</v>
      </c>
      <c r="M591" s="117">
        <v>0</v>
      </c>
      <c r="N591" s="117">
        <v>0</v>
      </c>
      <c r="O591" s="117">
        <v>0</v>
      </c>
      <c r="P591" s="117">
        <v>0</v>
      </c>
      <c r="Q591" s="117">
        <v>0</v>
      </c>
      <c r="R591" s="117" t="s">
        <v>1056</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v>
      </c>
      <c r="L592" s="117">
        <v>0</v>
      </c>
      <c r="M592" s="117">
        <v>0</v>
      </c>
      <c r="N592" s="117">
        <v>0</v>
      </c>
      <c r="O592" s="117">
        <v>0</v>
      </c>
      <c r="P592" s="117">
        <v>0</v>
      </c>
      <c r="Q592" s="117">
        <v>0</v>
      </c>
      <c r="R592" s="117" t="s">
        <v>1056</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v>
      </c>
      <c r="L593" s="117">
        <v>0</v>
      </c>
      <c r="M593" s="117">
        <v>0</v>
      </c>
      <c r="N593" s="117">
        <v>0</v>
      </c>
      <c r="O593" s="117">
        <v>0</v>
      </c>
      <c r="P593" s="117">
        <v>0</v>
      </c>
      <c r="Q593" s="117">
        <v>0</v>
      </c>
      <c r="R593" s="117" t="s">
        <v>1056</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v>
      </c>
      <c r="L594" s="117">
        <v>0</v>
      </c>
      <c r="M594" s="117">
        <v>0</v>
      </c>
      <c r="N594" s="117">
        <v>0</v>
      </c>
      <c r="O594" s="117">
        <v>0</v>
      </c>
      <c r="P594" s="117">
        <v>0</v>
      </c>
      <c r="Q594" s="117">
        <v>0</v>
      </c>
      <c r="R594" s="117" t="s">
        <v>1056</v>
      </c>
    </row>
    <row r="595" spans="1:18" s="115" customFormat="1" ht="35.15" customHeight="1">
      <c r="A595" s="251" t="s">
        <v>895</v>
      </c>
      <c r="B595" s="84"/>
      <c r="C595" s="323" t="s">
        <v>995</v>
      </c>
      <c r="D595" s="324"/>
      <c r="E595" s="324"/>
      <c r="F595" s="324"/>
      <c r="G595" s="324"/>
      <c r="H595" s="325"/>
      <c r="I595" s="340" t="s">
        <v>397</v>
      </c>
      <c r="J595" s="140">
        <v>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996</v>
      </c>
      <c r="D597" s="324"/>
      <c r="E597" s="324"/>
      <c r="F597" s="324"/>
      <c r="G597" s="324"/>
      <c r="H597" s="325"/>
      <c r="I597" s="326" t="s">
        <v>400</v>
      </c>
      <c r="J597" s="140">
        <v>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997</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v>
      </c>
      <c r="L600" s="117">
        <v>0</v>
      </c>
      <c r="M600" s="117">
        <v>0</v>
      </c>
      <c r="N600" s="117">
        <v>0</v>
      </c>
      <c r="O600" s="117">
        <v>0</v>
      </c>
      <c r="P600" s="117">
        <v>0</v>
      </c>
      <c r="Q600" s="117">
        <v>0</v>
      </c>
      <c r="R600" s="117" t="s">
        <v>1056</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t="s">
        <v>1056</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v>0</v>
      </c>
      <c r="R602" s="117" t="s">
        <v>1056</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v>0</v>
      </c>
      <c r="O603" s="117">
        <v>0</v>
      </c>
      <c r="P603" s="117">
        <v>0</v>
      </c>
      <c r="Q603" s="117">
        <v>0</v>
      </c>
      <c r="R603" s="117" t="s">
        <v>1056</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v>0</v>
      </c>
      <c r="O604" s="117">
        <v>0</v>
      </c>
      <c r="P604" s="117">
        <v>0</v>
      </c>
      <c r="Q604" s="117">
        <v>0</v>
      </c>
      <c r="R604" s="117" t="s">
        <v>1056</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t="s">
        <v>1056</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1051</v>
      </c>
      <c r="O611" s="66" t="s">
        <v>1052</v>
      </c>
      <c r="P611" s="66" t="s">
        <v>1053</v>
      </c>
      <c r="Q611" s="66" t="s">
        <v>1054</v>
      </c>
      <c r="R611" s="66" t="s">
        <v>542</v>
      </c>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IF(SUM(L613:R613)=0,IF(COUNTIF(L613:R613,"未確認")&gt;0,"未確認",IF(COUNTIF(L613:R613,"~*")&gt;0,"*",SUM(L613:R613))),SUM(L613:R613))</f>
        <v>0</v>
      </c>
      <c r="K613" s="201" t="str">
        <f t="shared" ref="K613:K623" si="29">IF(OR(COUNTIF(L613:R613,"未確認")&gt;0,COUNTIF(L613:R613,"*")&gt;0),"※","")</f>
        <v>※</v>
      </c>
      <c r="L613" s="117">
        <v>0</v>
      </c>
      <c r="M613" s="117">
        <v>0</v>
      </c>
      <c r="N613" s="117">
        <v>0</v>
      </c>
      <c r="O613" s="117">
        <v>0</v>
      </c>
      <c r="P613" s="117">
        <v>0</v>
      </c>
      <c r="Q613" s="117">
        <v>0</v>
      </c>
      <c r="R613" s="117" t="s">
        <v>1056</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v>0</v>
      </c>
      <c r="M614" s="117">
        <v>0</v>
      </c>
      <c r="N614" s="117">
        <v>0</v>
      </c>
      <c r="O614" s="117" t="s">
        <v>541</v>
      </c>
      <c r="P614" s="117">
        <v>0</v>
      </c>
      <c r="Q614" s="117">
        <v>0</v>
      </c>
      <c r="R614" s="117" t="s">
        <v>1056</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v>0</v>
      </c>
      <c r="R615" s="117" t="s">
        <v>1056</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t="s">
        <v>1056</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t="s">
        <v>1056</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v>0</v>
      </c>
      <c r="M618" s="117">
        <v>0</v>
      </c>
      <c r="N618" s="117" t="s">
        <v>541</v>
      </c>
      <c r="O618" s="117" t="s">
        <v>541</v>
      </c>
      <c r="P618" s="117" t="s">
        <v>541</v>
      </c>
      <c r="Q618" s="117">
        <v>0</v>
      </c>
      <c r="R618" s="117" t="s">
        <v>1056</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v>0</v>
      </c>
      <c r="Q619" s="117">
        <v>0</v>
      </c>
      <c r="R619" s="117" t="s">
        <v>1056</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v>0</v>
      </c>
      <c r="O620" s="117">
        <v>0</v>
      </c>
      <c r="P620" s="117">
        <v>0</v>
      </c>
      <c r="Q620" s="117">
        <v>0</v>
      </c>
      <c r="R620" s="117" t="s">
        <v>1056</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v>0</v>
      </c>
      <c r="R621" s="117" t="s">
        <v>1056</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v>0</v>
      </c>
      <c r="O622" s="117">
        <v>0</v>
      </c>
      <c r="P622" s="117">
        <v>0</v>
      </c>
      <c r="Q622" s="117">
        <v>0</v>
      </c>
      <c r="R622" s="117" t="s">
        <v>1056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t="s">
        <v>1056</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1051</v>
      </c>
      <c r="O629" s="66" t="s">
        <v>1052</v>
      </c>
      <c r="P629" s="66" t="s">
        <v>1053</v>
      </c>
      <c r="Q629" s="66" t="s">
        <v>1054</v>
      </c>
      <c r="R629" s="66" t="s">
        <v>542</v>
      </c>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v>0</v>
      </c>
      <c r="O631" s="117">
        <v>0</v>
      </c>
      <c r="P631" s="117">
        <v>0</v>
      </c>
      <c r="Q631" s="117">
        <v>0</v>
      </c>
      <c r="R631" s="117" t="s">
        <v>1056</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c r="P632" s="117">
        <v>0</v>
      </c>
      <c r="Q632" s="117">
        <v>0</v>
      </c>
      <c r="R632" s="117" t="s">
        <v>1056</v>
      </c>
    </row>
    <row r="633" spans="1:22" s="118" customFormat="1" ht="56">
      <c r="A633" s="252" t="s">
        <v>919</v>
      </c>
      <c r="B633" s="119"/>
      <c r="C633" s="320" t="s">
        <v>436</v>
      </c>
      <c r="D633" s="321"/>
      <c r="E633" s="321"/>
      <c r="F633" s="321"/>
      <c r="G633" s="321"/>
      <c r="H633" s="322"/>
      <c r="I633" s="122" t="s">
        <v>437</v>
      </c>
      <c r="J633" s="116">
        <f t="shared" si="30"/>
        <v>11</v>
      </c>
      <c r="K633" s="201" t="str">
        <f t="shared" si="31"/>
        <v>※</v>
      </c>
      <c r="L633" s="117" t="s">
        <v>541</v>
      </c>
      <c r="M633" s="117">
        <v>11</v>
      </c>
      <c r="N633" s="117">
        <v>0</v>
      </c>
      <c r="O633" s="117">
        <v>0</v>
      </c>
      <c r="P633" s="117">
        <v>0</v>
      </c>
      <c r="Q633" s="117">
        <v>0</v>
      </c>
      <c r="R633" s="117" t="s">
        <v>1056</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v>0</v>
      </c>
      <c r="O634" s="117">
        <v>0</v>
      </c>
      <c r="P634" s="117">
        <v>0</v>
      </c>
      <c r="Q634" s="117">
        <v>0</v>
      </c>
      <c r="R634" s="117" t="s">
        <v>1056</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c r="P635" s="117" t="s">
        <v>541</v>
      </c>
      <c r="Q635" s="117">
        <v>0</v>
      </c>
      <c r="R635" s="117" t="s">
        <v>1056</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t="s">
        <v>541</v>
      </c>
      <c r="Q636" s="117">
        <v>0</v>
      </c>
      <c r="R636" s="117" t="s">
        <v>1056</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v>0</v>
      </c>
      <c r="O637" s="117">
        <v>0</v>
      </c>
      <c r="P637" s="117">
        <v>0</v>
      </c>
      <c r="Q637" s="117">
        <v>0</v>
      </c>
      <c r="R637" s="117" t="s">
        <v>1056</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541</v>
      </c>
      <c r="N638" s="117">
        <v>0</v>
      </c>
      <c r="O638" s="117" t="s">
        <v>541</v>
      </c>
      <c r="P638" s="117" t="s">
        <v>541</v>
      </c>
      <c r="Q638" s="117">
        <v>0</v>
      </c>
      <c r="R638" s="117" t="s">
        <v>1056</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1051</v>
      </c>
      <c r="O644" s="66" t="s">
        <v>1052</v>
      </c>
      <c r="P644" s="66" t="s">
        <v>1053</v>
      </c>
      <c r="Q644" s="66" t="s">
        <v>1054</v>
      </c>
      <c r="R644" s="66" t="s">
        <v>542</v>
      </c>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253</v>
      </c>
      <c r="K646" s="201" t="str">
        <f t="shared" ref="K646:K660" si="33">IF(OR(COUNTIF(L646:R646,"未確認")&gt;0,COUNTIF(L646:R646,"*")&gt;0),"※","")</f>
        <v>※</v>
      </c>
      <c r="L646" s="117">
        <v>51</v>
      </c>
      <c r="M646" s="117">
        <v>60</v>
      </c>
      <c r="N646" s="117">
        <v>38</v>
      </c>
      <c r="O646" s="117">
        <v>59</v>
      </c>
      <c r="P646" s="117">
        <v>45</v>
      </c>
      <c r="Q646" s="117">
        <v>0</v>
      </c>
      <c r="R646" s="117" t="s">
        <v>1056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v>0</v>
      </c>
      <c r="P647" s="117">
        <v>0</v>
      </c>
      <c r="Q647" s="117">
        <v>0</v>
      </c>
      <c r="R647" s="117" t="s">
        <v>1056</v>
      </c>
    </row>
    <row r="648" spans="1:22" s="118" customFormat="1" ht="70" customHeight="1">
      <c r="A648" s="252" t="s">
        <v>927</v>
      </c>
      <c r="B648" s="84"/>
      <c r="C648" s="188"/>
      <c r="D648" s="221"/>
      <c r="E648" s="320" t="s">
        <v>939</v>
      </c>
      <c r="F648" s="321"/>
      <c r="G648" s="321"/>
      <c r="H648" s="322"/>
      <c r="I648" s="122" t="s">
        <v>454</v>
      </c>
      <c r="J648" s="116">
        <f t="shared" si="32"/>
        <v>212</v>
      </c>
      <c r="K648" s="201" t="str">
        <f t="shared" si="33"/>
        <v>※</v>
      </c>
      <c r="L648" s="117">
        <v>44</v>
      </c>
      <c r="M648" s="117">
        <v>55</v>
      </c>
      <c r="N648" s="117">
        <v>32</v>
      </c>
      <c r="O648" s="117">
        <v>44</v>
      </c>
      <c r="P648" s="117">
        <v>37</v>
      </c>
      <c r="Q648" s="117">
        <v>0</v>
      </c>
      <c r="R648" s="117" t="s">
        <v>1056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v>0</v>
      </c>
      <c r="O649" s="117">
        <v>0</v>
      </c>
      <c r="P649" s="117">
        <v>0</v>
      </c>
      <c r="Q649" s="117">
        <v>0</v>
      </c>
      <c r="R649" s="117" t="s">
        <v>1056</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t="s">
        <v>541</v>
      </c>
      <c r="N650" s="117" t="s">
        <v>541</v>
      </c>
      <c r="O650" s="117">
        <v>15</v>
      </c>
      <c r="P650" s="117" t="s">
        <v>541</v>
      </c>
      <c r="Q650" s="117">
        <v>0</v>
      </c>
      <c r="R650" s="117" t="s">
        <v>1056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v>0</v>
      </c>
      <c r="O651" s="117">
        <v>0</v>
      </c>
      <c r="P651" s="117">
        <v>0</v>
      </c>
      <c r="Q651" s="117">
        <v>0</v>
      </c>
      <c r="R651" s="117" t="s">
        <v>1056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t="s">
        <v>1056</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v>0</v>
      </c>
      <c r="O653" s="117">
        <v>0</v>
      </c>
      <c r="P653" s="117">
        <v>0</v>
      </c>
      <c r="Q653" s="117">
        <v>0</v>
      </c>
      <c r="R653" s="117" t="s">
        <v>1056</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t="s">
        <v>1056</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v>0</v>
      </c>
      <c r="N655" s="117">
        <v>0</v>
      </c>
      <c r="O655" s="117">
        <v>0</v>
      </c>
      <c r="P655" s="117">
        <v>0</v>
      </c>
      <c r="Q655" s="117">
        <v>0</v>
      </c>
      <c r="R655" s="117" t="s">
        <v>1056</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t="s">
        <v>1056</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v>0</v>
      </c>
      <c r="O657" s="117">
        <v>0</v>
      </c>
      <c r="P657" s="117">
        <v>0</v>
      </c>
      <c r="Q657" s="117">
        <v>0</v>
      </c>
      <c r="R657" s="117" t="s">
        <v>1056</v>
      </c>
    </row>
    <row r="658" spans="1:22" s="118" customFormat="1" ht="56.15" customHeight="1">
      <c r="A658" s="252" t="s">
        <v>946</v>
      </c>
      <c r="B658" s="84"/>
      <c r="C658" s="320" t="s">
        <v>471</v>
      </c>
      <c r="D658" s="321"/>
      <c r="E658" s="321"/>
      <c r="F658" s="321"/>
      <c r="G658" s="321"/>
      <c r="H658" s="322"/>
      <c r="I658" s="122" t="s">
        <v>472</v>
      </c>
      <c r="J658" s="116">
        <f t="shared" si="32"/>
        <v>64</v>
      </c>
      <c r="K658" s="201" t="str">
        <f t="shared" si="33"/>
        <v>※</v>
      </c>
      <c r="L658" s="117">
        <v>18</v>
      </c>
      <c r="M658" s="117">
        <v>11</v>
      </c>
      <c r="N658" s="117" t="s">
        <v>541</v>
      </c>
      <c r="O658" s="117">
        <v>19</v>
      </c>
      <c r="P658" s="117">
        <v>16</v>
      </c>
      <c r="Q658" s="117">
        <v>0</v>
      </c>
      <c r="R658" s="117" t="s">
        <v>1056</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t="s">
        <v>1056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t="s">
        <v>1056</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1051</v>
      </c>
      <c r="O665" s="66" t="s">
        <v>1052</v>
      </c>
      <c r="P665" s="66" t="s">
        <v>1053</v>
      </c>
      <c r="Q665" s="66" t="s">
        <v>1054</v>
      </c>
      <c r="R665" s="66" t="s">
        <v>542</v>
      </c>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1051</v>
      </c>
      <c r="O681" s="66" t="s">
        <v>1052</v>
      </c>
      <c r="P681" s="66" t="s">
        <v>1053</v>
      </c>
      <c r="Q681" s="66" t="s">
        <v>1054</v>
      </c>
      <c r="R681" s="66" t="s">
        <v>542</v>
      </c>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IF(SUM(L683:R683)=0,IF(COUNTIF(L683:R683,"未確認")&gt;0,"未確認",IF(COUNTIF(L683:R683,"~*")&gt;0,"*",SUM(L683:R683))),SUM(L683:R683))</f>
        <v>153</v>
      </c>
      <c r="K683" s="201" t="str">
        <f>IF(OR(COUNTIF(L683:R683,"未確認")&gt;0,COUNTIF(L683:R683,"*")&gt;0),"※","")</f>
        <v>※</v>
      </c>
      <c r="L683" s="117">
        <v>0</v>
      </c>
      <c r="M683" s="117">
        <v>0</v>
      </c>
      <c r="N683" s="117">
        <v>54</v>
      </c>
      <c r="O683" s="117">
        <v>54</v>
      </c>
      <c r="P683" s="117">
        <v>45</v>
      </c>
      <c r="Q683" s="117">
        <v>0</v>
      </c>
      <c r="R683" s="117" t="s">
        <v>1056</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v>
      </c>
      <c r="L684" s="117">
        <v>0</v>
      </c>
      <c r="M684" s="117">
        <v>0</v>
      </c>
      <c r="N684" s="117">
        <v>0</v>
      </c>
      <c r="O684" s="117">
        <v>0</v>
      </c>
      <c r="P684" s="117">
        <v>0</v>
      </c>
      <c r="Q684" s="117">
        <v>0</v>
      </c>
      <c r="R684" s="117" t="s">
        <v>1056</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v>
      </c>
      <c r="L685" s="117">
        <v>0</v>
      </c>
      <c r="M685" s="117">
        <v>0</v>
      </c>
      <c r="N685" s="117">
        <v>0</v>
      </c>
      <c r="O685" s="117">
        <v>0</v>
      </c>
      <c r="P685" s="117">
        <v>0</v>
      </c>
      <c r="Q685" s="117">
        <v>0</v>
      </c>
      <c r="R685" s="117" t="s">
        <v>1056</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1051</v>
      </c>
      <c r="O691" s="66" t="s">
        <v>1052</v>
      </c>
      <c r="P691" s="66" t="s">
        <v>1053</v>
      </c>
      <c r="Q691" s="66" t="s">
        <v>1054</v>
      </c>
      <c r="R691" s="66" t="s">
        <v>542</v>
      </c>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v>
      </c>
      <c r="L693" s="117">
        <v>0</v>
      </c>
      <c r="M693" s="117">
        <v>0</v>
      </c>
      <c r="N693" s="117">
        <v>0</v>
      </c>
      <c r="O693" s="117">
        <v>0</v>
      </c>
      <c r="P693" s="117">
        <v>0</v>
      </c>
      <c r="Q693" s="117">
        <v>0</v>
      </c>
      <c r="R693" s="117" t="s">
        <v>1056</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118</v>
      </c>
      <c r="K694" s="201" t="str">
        <f>IF(OR(COUNTIF(L694:R694,"未確認")&gt;0,COUNTIF(L694:R694,"*")&gt;0),"※","")</f>
        <v>※</v>
      </c>
      <c r="L694" s="117">
        <v>57</v>
      </c>
      <c r="M694" s="117">
        <v>61</v>
      </c>
      <c r="N694" s="117">
        <v>0</v>
      </c>
      <c r="O694" s="117">
        <v>0</v>
      </c>
      <c r="P694" s="117">
        <v>0</v>
      </c>
      <c r="Q694" s="117">
        <v>0</v>
      </c>
      <c r="R694" s="117" t="s">
        <v>1056</v>
      </c>
    </row>
    <row r="695" spans="1:22" s="118" customFormat="1" ht="70" customHeight="1">
      <c r="A695" s="252" t="s">
        <v>965</v>
      </c>
      <c r="B695" s="119"/>
      <c r="C695" s="317" t="s">
        <v>1007</v>
      </c>
      <c r="D695" s="318"/>
      <c r="E695" s="318"/>
      <c r="F695" s="318"/>
      <c r="G695" s="318"/>
      <c r="H695" s="319"/>
      <c r="I695" s="122" t="s">
        <v>508</v>
      </c>
      <c r="J695" s="116">
        <f>IF(SUM(L695:R695)=0,IF(COUNTIF(L695:R695,"未確認")&gt;0,"未確認",IF(COUNTIF(L695:R695,"~*")&gt;0,"*",SUM(L695:R695))),SUM(L695:R695))</f>
        <v>16</v>
      </c>
      <c r="K695" s="201" t="str">
        <f>IF(OR(COUNTIF(L695:R695,"未確認")&gt;0,COUNTIF(L695:R695,"*")&gt;0),"※","")</f>
        <v>※</v>
      </c>
      <c r="L695" s="117" t="s">
        <v>541</v>
      </c>
      <c r="M695" s="117">
        <v>16</v>
      </c>
      <c r="N695" s="117" t="s">
        <v>541</v>
      </c>
      <c r="O695" s="117">
        <v>0</v>
      </c>
      <c r="P695" s="117" t="s">
        <v>541</v>
      </c>
      <c r="Q695" s="117">
        <v>0</v>
      </c>
      <c r="R695" s="117" t="s">
        <v>1056</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v>
      </c>
      <c r="L696" s="117">
        <v>0</v>
      </c>
      <c r="M696" s="117">
        <v>0</v>
      </c>
      <c r="N696" s="117">
        <v>0</v>
      </c>
      <c r="O696" s="117">
        <v>0</v>
      </c>
      <c r="P696" s="117">
        <v>0</v>
      </c>
      <c r="Q696" s="117">
        <v>0</v>
      </c>
      <c r="R696" s="117" t="s">
        <v>1056</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v>
      </c>
      <c r="L697" s="117">
        <v>0</v>
      </c>
      <c r="M697" s="117">
        <v>0</v>
      </c>
      <c r="N697" s="117">
        <v>0</v>
      </c>
      <c r="O697" s="117">
        <v>0</v>
      </c>
      <c r="P697" s="117">
        <v>0</v>
      </c>
      <c r="Q697" s="117">
        <v>0</v>
      </c>
      <c r="R697" s="117" t="s">
        <v>1056</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1051</v>
      </c>
      <c r="O704" s="66" t="s">
        <v>1052</v>
      </c>
      <c r="P704" s="66" t="s">
        <v>1053</v>
      </c>
      <c r="Q704" s="66" t="s">
        <v>1054</v>
      </c>
      <c r="R704" s="66" t="s">
        <v>542</v>
      </c>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v>
      </c>
      <c r="L706" s="117">
        <v>0</v>
      </c>
      <c r="M706" s="117">
        <v>0</v>
      </c>
      <c r="N706" s="117">
        <v>0</v>
      </c>
      <c r="O706" s="117">
        <v>0</v>
      </c>
      <c r="P706" s="117">
        <v>0</v>
      </c>
      <c r="Q706" s="117">
        <v>0</v>
      </c>
      <c r="R706" s="117" t="s">
        <v>1056</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v>
      </c>
      <c r="L707" s="117">
        <v>0</v>
      </c>
      <c r="M707" s="117">
        <v>0</v>
      </c>
      <c r="N707" s="117">
        <v>0</v>
      </c>
      <c r="O707" s="117">
        <v>0</v>
      </c>
      <c r="P707" s="117">
        <v>0</v>
      </c>
      <c r="Q707" s="117">
        <v>0</v>
      </c>
      <c r="R707" s="117" t="s">
        <v>1056</v>
      </c>
    </row>
    <row r="708" spans="1:23" s="118" customFormat="1" ht="70" customHeight="1">
      <c r="A708" s="252" t="s">
        <v>970</v>
      </c>
      <c r="B708" s="119"/>
      <c r="C708" s="317" t="s">
        <v>1008</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v>
      </c>
      <c r="L708" s="117">
        <v>0</v>
      </c>
      <c r="M708" s="117">
        <v>0</v>
      </c>
      <c r="N708" s="117">
        <v>0</v>
      </c>
      <c r="O708" s="117">
        <v>0</v>
      </c>
      <c r="P708" s="117">
        <v>0</v>
      </c>
      <c r="Q708" s="117">
        <v>0</v>
      </c>
      <c r="R708" s="117" t="s">
        <v>1056</v>
      </c>
    </row>
    <row r="709" spans="1:23" s="118" customFormat="1" ht="70" customHeight="1">
      <c r="A709" s="252" t="s">
        <v>971</v>
      </c>
      <c r="B709" s="119"/>
      <c r="C709" s="317" t="s">
        <v>1009</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v>
      </c>
      <c r="L709" s="117">
        <v>0</v>
      </c>
      <c r="M709" s="117">
        <v>0</v>
      </c>
      <c r="N709" s="117">
        <v>0</v>
      </c>
      <c r="O709" s="117">
        <v>0</v>
      </c>
      <c r="P709" s="117">
        <v>0</v>
      </c>
      <c r="Q709" s="117">
        <v>0</v>
      </c>
      <c r="R709" s="117" t="s">
        <v>1056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74E75E-6180-49C1-895B-C7E49940EC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2019-12-23T01:29:56Z</dcterms:modified>
</cp:coreProperties>
</file>