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1A2CC17-BB72-4117-9EEC-080C98EE07B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<sst xmlns="http://schemas.openxmlformats.org/spreadsheetml/2006/main" count="3328" uniqueCount="1057">
  <si>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</si>
  <si>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</si>
  <si>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</si>
  <si>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</si>
  <si>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</si>
  <si>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</si>
  <si>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</si>
  <si>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</si>
  <si>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</si>
  <si>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</si>
  <si>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</si>
  <si>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</si>
  <si>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</si>
  <si>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</si>
  <si>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</si>
  <si>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</si>
  <si>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</si>
  <si>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</si>
  <si>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</si>
  <si>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</si>
  <si>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</si>
  <si>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</si>
  <si>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</si>
  <si>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</si>
  <si>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</si>
  <si>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</si>
  <si>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</si>
  <si>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</si>
  <si>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</si>
  <si>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</si>
  <si>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</si>
  <si>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</si>
  <si>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</si>
  <si>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</si>
  <si>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</si>
  <si>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</si>
  <si>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</si>
  <si>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</si>
  <si>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</si>
  <si>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</si>
  <si>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</si>
  <si>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</si>
  <si>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</si>
  <si>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</si>
  <si>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</si>
  <si>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</si>
  <si>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</si>
  <si>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</si>
  <si>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</si>
  <si>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</si>
  <si>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</si>
  <si>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</si>
  <si>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</si>
  <si>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</si>
  <si>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</si>
  <si>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</si>
  <si>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</si>
  <si>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</si>
  <si>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</si>
  <si>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</si>
  <si>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</si>
  <si>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</si>
  <si>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</si>
  <si>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</si>
  <si>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</si>
  <si>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</si>
  <si>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</si>
  <si>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</si>
  <si>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</si>
  <si>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</si>
  <si>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</si>
  <si>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</si>
  <si>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</si>
  <si>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</si>
  <si>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</si>
  <si>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</si>
  <si>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</si>
  <si>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</si>
  <si>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</si>
  <si>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</si>
  <si>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</si>
  <si>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</si>
  <si>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</si>
  <si>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</si>
  <si>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</si>
  <si>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</si>
  <si>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</si>
  <si>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</si>
  <si>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</si>
  <si>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</si>
  <si>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</si>
  <si>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</si>
  <si>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</si>
  <si>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</si>
  <si>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</si>
  <si>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</si>
  <si>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</si>
  <si>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</si>
  <si>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</si>
  <si>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</si>
  <si>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</si>
  <si>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</si>
  <si>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</si>
  <si>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</si>
  <si>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</si>
  <si>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</si>
  <si>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</si>
  <si>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</si>
  <si>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</si>
  <si>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</si>
  <si>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</si>
  <si>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</si>
  <si>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</si>
  <si>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</si>
  <si>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</si>
  <si>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</si>
  <si>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</si>
  <si>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</si>
  <si>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</si>
  <si>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</si>
  <si>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</si>
  <si>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</si>
  <si>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</si>
  <si>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</si>
  <si>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</si>
  <si>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</si>
  <si>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</si>
  <si>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</si>
  <si>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</si>
  <si>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</si>
  <si>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</si>
  <si>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</si>
  <si>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</si>
  <si>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</si>
  <si>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</si>
  <si>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</si>
  <si>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</si>
  <si>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</si>
  <si>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</si>
  <si>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</si>
  <si>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</si>
  <si>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</si>
  <si>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</si>
  <si>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</si>
  <si>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</si>
  <si>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</si>
  <si>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</si>
  <si>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</si>
  <si>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</si>
  <si>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</si>
  <si>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</si>
  <si>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</si>
  <si>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</si>
  <si>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</si>
  <si>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</si>
  <si>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</si>
  <si>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</si>
  <si>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</si>
  <si>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</si>
  <si>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</si>
  <si>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</si>
  <si>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</si>
  <si>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</si>
  <si>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</si>
  <si>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</si>
  <si>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</si>
  <si>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</si>
  <si>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</si>
  <si>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</si>
  <si>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</si>
  <si>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</si>
  <si>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</si>
  <si>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</si>
  <si>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</si>
  <si>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</si>
  <si>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</si>
  <si>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</si>
  <si>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</si>
  <si>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</si>
  <si>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</si>
  <si>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</si>
  <si>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</si>
  <si>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</si>
  <si>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</si>
  <si>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</si>
  <si>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</si>
  <si>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</si>
  <si>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</si>
  <si>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</si>
  <si>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</si>
  <si>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</si>
  <si>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</si>
  <si>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</si>
  <si>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</si>
  <si>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</si>
  <si>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</si>
  <si>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</si>
  <si>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</si>
  <si>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</si>
  <si>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</si>
  <si>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</si>
  <si>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</si>
  <si>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</si>
  <si>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</si>
  <si>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</si>
  <si>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</si>
  <si>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</si>
  <si>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</si>
  <si>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</si>
  <si>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</si>
  <si>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</si>
  <si>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</si>
  <si>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</si>
  <si>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</si>
  <si>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</si>
  <si>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</si>
  <si>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</si>
  <si>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</si>
  <si>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</si>
  <si>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</si>
  <si>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</si>
  <si>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</si>
  <si>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</si>
  <si>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</si>
  <si>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</si>
  <si>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</si>
  <si>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</si>
  <si>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</si>
  <si>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</si>
  <si>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</si>
  <si>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</si>
  <si>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</si>
  <si>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</si>
  <si>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</si>
  <si>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</si>
  <si>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</si>
  <si>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</si>
  <si>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</si>
  <si>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</si>
  <si>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</si>
  <si>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</si>
  <si>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</si>
  <si>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</si>
  <si>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</si>
  <si>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</si>
  <si>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</si>
  <si>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</si>
  <si>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</si>
  <si>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</si>
  <si>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</si>
  <si>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</si>
  <si>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</si>
  <si>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</si>
  <si>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</si>
  <si>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</si>
  <si>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</si>
  <si>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</si>
  <si>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</si>
  <si>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</si>
  <si>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</si>
  <si>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</si>
  <si>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</si>
  <si>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</si>
  <si>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</si>
  <si>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</si>
  <si>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</si>
  <si>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</si>
  <si>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</si>
  <si>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</si>
  <si>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</si>
  <si>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</si>
  <si>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</si>
  <si>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</si>
  <si>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</si>
  <si>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</si>
  <si>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</si>
  <si>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</si>
  <si>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</si>
  <si>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</si>
  <si>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</si>
  <si>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</si>
  <si>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</si>
  <si>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</si>
  <si>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</si>
  <si>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</si>
  <si>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</si>
  <si>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</si>
  <si>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</si>
  <si>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</si>
  <si>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</si>
  <si>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</si>
  <si>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</si>
  <si>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</si>
  <si>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</si>
  <si>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</si>
  <si>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</si>
  <si>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</si>
  <si>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</si>
  <si>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</si>
  <si>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</si>
  <si>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</si>
  <si>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</si>
  <si>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</si>
  <si>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</si>
  <si>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</si>
  <si>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</si>
  <si>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</si>
  <si>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</si>
  <si>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</si>
  <si>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</si>
  <si>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</si>
  <si>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</si>
  <si>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</si>
  <si>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</si>
  <si>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</si>
  <si>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</si>
  <si>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</si>
  <si>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</si>
  <si>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</si>
  <si>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</si>
  <si>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</si>
  <si>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</si>
  <si>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</si>
  <si>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</si>
  <si>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</si>
  <si>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</si>
  <si>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</si>
  <si>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</si>
  <si>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</si>
  <si>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</si>
  <si>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</si>
  <si>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</si>
  <si>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</si>
  <si>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</si>
  <si>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</si>
  <si>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</si>
  <si>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</si>
  <si>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</si>
  <si>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</si>
  <si>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</si>
  <si>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</si>
  <si>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</si>
  <si>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</si>
  <si>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</si>
  <si>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</si>
  <si>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</si>
  <si>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</si>
  <si>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</si>
  <si>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</si>
  <si>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</si>
  <si>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</si>
  <si>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</si>
  <si>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</si>
  <si>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</si>
  <si>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</si>
  <si>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</si>
  <si>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</si>
  <si>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</si>
  <si>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</si>
  <si>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</si>
  <si>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</si>
  <si>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</si>
  <si>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</si>
  <si>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</si>
  <si>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</si>
  <si>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</si>
  <si>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</si>
  <si>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</si>
  <si>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</si>
  <si>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</si>
  <si>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</si>
  <si>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</si>
  <si>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</si>
  <si>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</si>
  <si>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</si>
  <si>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</si>
  <si>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</si>
  <si>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</si>
  <si>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</si>
  <si>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</si>
  <si>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</si>
  <si>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</si>
  <si>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</si>
  <si>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</si>
  <si>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</si>
  <si>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</si>
  <si>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</si>
  <si>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</si>
  <si>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</si>
  <si>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</si>
  <si>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</si>
  <si>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</si>
  <si>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</si>
  <si>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</si>
  <si>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</si>
  <si>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</si>
  <si>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</si>
  <si>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</si>
  <si>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</si>
  <si>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</si>
  <si>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</si>
  <si>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</si>
  <si>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</si>
  <si>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</si>
  <si>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</si>
  <si>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</si>
  <si>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</si>
  <si>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</si>
  <si>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</si>
  <si>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</si>
  <si>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</si>
  <si>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</si>
  <si>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</si>
  <si>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</si>
  <si>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</si>
  <si>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</si>
  <si>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</si>
  <si>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</si>
  <si>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</si>
  <si>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</si>
  <si>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</si>
  <si>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</si>
  <si>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</si>
  <si>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</si>
  <si>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</si>
  <si>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</si>
  <si>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</si>
  <si>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</si>
  <si>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</si>
  <si>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</si>
  <si>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</si>
  <si>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</si>
  <si>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</si>
  <si>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</si>
  <si>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</si>
  <si>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</si>
  <si>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</si>
  <si>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</si>
  <si>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</si>
  <si>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</si>
  <si>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</si>
  <si>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</si>
  <si>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</si>
  <si>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</si>
  <si>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</si>
  <si>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</si>
  <si>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</si>
  <si>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</si>
  <si>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</si>
  <si>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</si>
  <si>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</si>
  <si>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</si>
  <si>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</si>
  <si>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</si>
  <si>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</si>
  <si>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</si>
  <si>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</si>
  <si>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</si>
  <si>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</si>
  <si>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</si>
  <si>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</si>
  <si>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</si>
  <si>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</si>
  <si>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</si>
  <si>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</si>
  <si>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</si>
  <si>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</si>
  <si>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</si>
  <si>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</si>
  <si>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</si>
  <si>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</si>
  <si>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</si>
  <si>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</si>
  <si>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</si>
  <si>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</si>
  <si>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</si>
  <si>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</si>
  <si>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</si>
  <si>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</si>
  <si>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</si>
  <si>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</si>
  <si>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</si>
  <si>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</si>
  <si>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</si>
  <si>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</si>
  <si>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</si>
  <si>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</si>
  <si>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</si>
  <si>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</si>
  <si>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</si>
  <si>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</si>
  <si>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</si>
  <si>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</si>
  <si>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</si>
  <si>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</si>
  <si>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</si>
  <si>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</si>
  <si>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</si>
  <si>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</si>
  <si>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</si>
  <si>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</si>
  <si>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</si>
  <si>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</si>
  <si>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</si>
  <si>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</si>
  <si>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</si>
  <si>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</si>
  <si>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</si>
  <si>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</si>
  <si>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</si>
  <si>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</si>
  <si>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</si>
  <si>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</si>
  <si>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</si>
  <si>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</si>
  <si>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</si>
  <si>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</si>
  <si>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</si>
  <si>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</si>
  <si>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</si>
  <si>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</si>
  <si>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</si>
  <si>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</si>
  <si>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</si>
  <si>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</si>
  <si>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</si>
  <si>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</si>
  <si>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</si>
  <si>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</si>
  <si>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</si>
  <si>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</si>
  <si>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</si>
  <si>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</si>
  <si>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</si>
  <si>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</si>
  <si>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</si>
  <si>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</si>
  <si>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</si>
  <si>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</si>
  <si>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</si>
  <si>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</si>
  <si>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</si>
  <si>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</si>
  <si>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</si>
  <si>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</si>
  <si>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</si>
  <si>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</si>
  <si>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</si>
  <si>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</si>
  <si>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</si>
  <si>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</si>
  <si>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</si>
  <si>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</si>
  <si>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</si>
  <si>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</si>
  <si>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</si>
  <si>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</si>
  <si>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</si>
  <si>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</si>
  <si>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</si>
  <si>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</si>
  <si>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</si>
  <si>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</si>
  <si>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</si>
  <si>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</si>
  <si>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</si>
  <si>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</si>
  <si>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</si>
  <si>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</si>
  <si>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</si>
  <si>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</si>
  <si>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</si>
  <si>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</si>
  <si>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</si>
  <si>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</si>
  <si>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</si>
  <si>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</si>
  <si>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</si>
  <si>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</si>
  <si>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</si>
  <si>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</si>
  <si>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</si>
  <si>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</si>
  <si>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</si>
  <si>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</si>
  <si>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</si>
  <si>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</si>
  <si>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</si>
  <si>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</si>
  <si>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</si>
  <si>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</si>
  <si>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</si>
  <si>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</si>
  <si>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</si>
  <si>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</si>
  <si>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</si>
  <si>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</si>
  <si>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</si>
  <si>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</si>
  <si>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</si>
  <si>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</si>
  <si>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</si>
  <si>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</si>
  <si>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</si>
  <si>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</si>
  <si>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</si>
  <si>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</si>
  <si>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</si>
  <si>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</si>
  <si>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</si>
  <si>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</si>
  <si>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</si>
  <si>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</si>
  <si>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</si>
  <si>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</si>
  <si>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</si>
  <si>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</si>
  <si>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</si>
  <si>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</si>
  <si>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</si>
  <si>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</si>
  <si>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</si>
  <si>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</si>
  <si>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</si>
  <si>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</si>
  <si>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</si>
  <si>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</si>
  <si>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</si>
  <si>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</si>
  <si>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</si>
  <si>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</si>
  <si>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</si>
  <si>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</si>
  <si>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</si>
  <si>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</si>
  <si>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</si>
  <si>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</si>
  <si>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</si>
  <si>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</si>
  <si>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</si>
  <si>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</si>
  <si>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</si>
  <si>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</si>
  <si>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</si>
  <si>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</si>
  <si>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</si>
  <si>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</si>
  <si>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</si>
  <si>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</si>
  <si>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</si>
  <si>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</si>
  <si>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</si>
  <si>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</si>
  <si>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</si>
  <si>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</si>
  <si>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</si>
  <si>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</si>
  <si>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</si>
  <si>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</si>
  <si>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</si>
  <si>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</si>
  <si>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</si>
  <si>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</si>
  <si>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</si>
  <si>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</si>
  <si>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</si>
  <si>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</si>
  <si>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</si>
  <si>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</si>
  <si>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</si>
  <si>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</si>
  <si>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</si>
  <si>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</si>
  <si>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</si>
  <si>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</si>
  <si>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</si>
  <si>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</si>
  <si>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</si>
  <si>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</si>
  <si>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</si>
  <si>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</si>
  <si>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</si>
  <si>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</si>
  <si>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</si>
  <si>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</si>
  <si>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</si>
  <si>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</si>
  <si>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</si>
  <si>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</si>
  <si>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</si>
  <si>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</si>
  <si>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</si>
  <si>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</si>
  <si>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</si>
  <si>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</si>
  <si>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</si>
  <si>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</si>
  <si>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</si>
  <si>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</si>
  <si>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</si>
  <si>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</si>
  <si>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</si>
  <si>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</si>
  <si>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</si>
  <si>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</si>
  <si>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</si>
  <si>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</si>
  <si>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</si>
  <si>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</si>
  <si>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</si>
  <si>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</si>
  <si>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</si>
  <si>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</si>
  <si>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</si>
  <si>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</si>
  <si>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</si>
  <si>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</si>
  <si>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</si>
  <si>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</si>
  <si>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</si>
  <si>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</si>
  <si>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</si>
  <si>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</si>
  <si>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</si>
  <si>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</si>
  <si>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</si>
  <si>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</si>
  <si>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</si>
  <si>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</si>
  <si>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</si>
  <si>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</si>
  <si>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</si>
  <si>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</si>
  <si>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</si>
  <si>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</si>
  <si>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</si>
  <si>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</si>
  <si>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</si>
  <si>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</si>
  <si>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</si>
  <si>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</si>
  <si>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</si>
  <si>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</si>
  <si>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</si>
  <si>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</si>
  <si>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</si>
  <si>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</si>
  <si>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</si>
  <si>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</si>
  <si>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</si>
  <si>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</si>
  <si>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</si>
  <si>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</si>
  <si>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</si>
  <si>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</si>
  <si>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</si>
  <si>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</si>
  <si>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</si>
  <si>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</si>
  <si>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</si>
  <si>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</si>
  <si>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</si>
  <si>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</si>
  <si>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</si>
  <si>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</si>
  <si>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</si>
  <si>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</si>
  <si>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</si>
  <si>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</si>
  <si>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</si>
  <si>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</si>
  <si>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</si>
  <si>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</si>
  <si>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</si>
  <si>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</si>
  <si>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</si>
  <si>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</si>
  <si>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</si>
  <si>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</si>
  <si>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</si>
  <si>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</si>
  <si>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</si>
  <si>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</si>
  <si>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</si>
  <si>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</si>
  <si>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</si>
  <si>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</si>
  <si>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</si>
  <si>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</si>
  <si>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</si>
  <si>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</si>
  <si>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</si>
  <si>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</si>
  <si>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</si>
  <si>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</si>
  <si>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</si>
  <si>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</si>
  <si>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</si>
  <si>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</si>
  <si>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</si>
  <si>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</si>
  <si>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</si>
  <si>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</si>
  <si>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</si>
  <si>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</si>
  <si>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</si>
  <si>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</si>
  <si>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</si>
  <si>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</si>
  <si>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</si>
  <si>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</si>
  <si>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</si>
  <si>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</si>
  <si>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</si>
  <si>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</si>
  <si>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</si>
  <si>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</si>
  <si>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</si>
  <si>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</si>
  <si>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</si>
  <si>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</si>
  <si>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</si>
  <si>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</si>
  <si>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</si>
  <si>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</si>
  <si>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</si>
  <si>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</si>
  <si>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</si>
  <si>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</si>
  <si>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</si>
  <si>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</si>
  <si>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</si>
  <si>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</si>
  <si>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</si>
  <si>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</si>
  <si>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</si>
  <si>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</si>
  <si>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</si>
  <si>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</si>
  <si>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</si>
  <si>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</si>
  <si>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</si>
  <si>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</si>
  <si>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</si>
  <si>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</si>
  <si>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</si>
  <si>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</si>
  <si>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</si>
  <si>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</si>
  <si>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</si>
  <si>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</si>
  <si>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</si>
  <si>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</si>
  <si>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</si>
  <si>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</si>
  <si>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</si>
  <si>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</si>
  <si>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</si>
  <si>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</si>
  <si>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</si>
  <si>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</si>
  <si>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</si>
  <si>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</si>
  <si>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</si>
  <si>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</si>
  <si>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</si>
  <si>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</si>
  <si>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</si>
  <si>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</si>
  <si>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</si>
  <si>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</si>
  <si>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</si>
  <si>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</si>
  <si>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</si>
  <si>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</si>
  <si>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</si>
  <si>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</si>
  <si>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</si>
  <si>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</si>
  <si>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</si>
  <si>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</si>
  <si>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</si>
  <si>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</si>
  <si>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</si>
  <si>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</si>
  <si>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</si>
  <si>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</si>
  <si>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</si>
  <si>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</si>
  <si>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</si>
  <si>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</si>
  <si>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</si>
  <si>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</si>
  <si>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</si>
  <si>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</si>
  <si>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</si>
  <si>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</si>
  <si>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</si>
  <si>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</si>
  <si>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</si>
  <si>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</si>
  <si>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</si>
  <si>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</si>
  <si>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</si>
  <si>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</si>
  <si>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</si>
  <si>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</si>
  <si>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</si>
  <si>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</si>
  <si>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</si>
  <si>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</si>
  <si>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</si>
  <si>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</si>
  <si>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</si>
  <si>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</si>
  <si>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</si>
  <si>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</si>
  <si>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</si>
  <si>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</si>
  <si>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</si>
  <si>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</si>
  <si>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</si>
  <si>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</si>
  <si>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</si>
  <si>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</si>
  <si>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</si>
  <si>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</si>
  <si>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</si>
  <si>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</si>
  <si>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</si>
  <si>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</si>
  <si>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</si>
  <si>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</si>
  <si>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</si>
  <si>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</si>
  <si>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</si>
  <si>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</si>
  <si>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</si>
  <si>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</si>
  <si>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</si>
  <si>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</si>
  <si>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</si>
  <si>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</si>
  <si>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</si>
  <si>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</si>
  <si>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</si>
  <si>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</si>
  <si>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</si>
  <si>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</si>
  <si>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</si>
  <si>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</si>
  <si>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</si>
  <si>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</si>
  <si>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</si>
  <si>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</si>
  <si>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</si>
  <si>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</si>
  <si>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</si>
  <si>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</si>
  <si>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</si>
  <si>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</si>
  <si>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</si>
  <si>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</si>
  <si>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</si>
  <si>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</si>
  <si>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</si>
  <si>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</si>
  <si>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</si>
  <si>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</si>
  <si>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</si>
  <si>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</si>
  <si>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</si>
  <si>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</si>
  <si>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</si>
  <si>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</si>
  <si>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</si>
  <si>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</si>
  <si>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</si>
  <si>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</si>
  <si>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</si>
  <si>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</si>
  <si>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</si>
  <si>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</si>
  <si>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</si>
  <si>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</si>
  <si>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</si>
  <si>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</si>
  <si>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</si>
  <si>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</si>
  <si>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</si>
  <si>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</si>
  <si>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</si>
  <si>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</si>
  <si>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</si>
  <si>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</si>
  <si>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</si>
  <si>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</si>
  <si>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</si>
  <si>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</si>
  <si>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</si>
  <si>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</si>
  <si>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</si>
  <si>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</si>
  <si>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</si>
  <si>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</si>
  <si>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</si>
  <si>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</si>
  <si>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</si>
  <si>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</si>
  <si>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</si>
  <si>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</si>
  <si>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</si>
  <si>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</si>
  <si>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</si>
  <si>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</si>
  <si>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</si>
  <si>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</si>
  <si>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</si>
  <si>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</si>
  <si>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</si>
  <si>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</si>
  <si>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</si>
  <si>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</si>
  <si>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</si>
  <si>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</si>
  <si>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</si>
  <si>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</si>
  <si>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</si>
  <si>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</si>
  <si>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</si>
  <si>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</si>
  <si>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</si>
  <si>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</si>
  <si>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</si>
  <si>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</si>
  <si>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</si>
  <si>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</si>
  <si>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医療法人千寿会道後温泉病院</t>
    <phoneticPr fontId="3"/>
  </si>
  <si>
    <t>〒790-0858 松山市道後姫塚乙２１－２１</t>
    <phoneticPr fontId="3"/>
  </si>
  <si>
    <t>〇</t>
  </si>
  <si>
    <t>医療法人</t>
  </si>
  <si>
    <t>リウマチ科</t>
  </si>
  <si>
    <t>ＤＰＣ病院ではない</t>
  </si>
  <si>
    <t>有</t>
  </si>
  <si>
    <t>-</t>
    <phoneticPr fontId="3"/>
  </si>
  <si>
    <t>2病棟</t>
  </si>
  <si>
    <t>慢性期機能</t>
  </si>
  <si>
    <t>リハビリテーション科</t>
  </si>
  <si>
    <t>回復期ﾘﾊﾋﾞﾘﾃｰｼｮﾝ病棟入院料３</t>
  </si>
  <si>
    <t>4病棟</t>
  </si>
  <si>
    <t>回復期機能</t>
  </si>
  <si>
    <t>5病棟</t>
  </si>
  <si>
    <t>複数の診療科で活用</t>
  </si>
  <si>
    <t>整形外科</t>
  </si>
  <si>
    <t>内科</t>
  </si>
  <si>
    <t>看護必要度Ⅰ</t>
    <phoneticPr fontId="3"/>
  </si>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</sst>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9&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1049</v>
      </c>
      <c r="N9" s="282" t="s">
        <v>1051</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t="s">
        <v>1039</v>
      </c>
    </row>
    <row r="13" spans="1:22" s="21" customFormat="1" ht="34.5" customHeight="1">
      <c r="A13" s="244" t="s">
        <v>606</v>
      </c>
      <c r="B13" s="17"/>
      <c r="C13" s="19"/>
      <c r="D13" s="19"/>
      <c r="E13" s="19"/>
      <c r="F13" s="19"/>
      <c r="G13" s="19"/>
      <c r="H13" s="20"/>
      <c r="I13" s="422" t="s">
        <v>5</v>
      </c>
      <c r="J13" s="422"/>
      <c r="K13" s="422"/>
      <c r="L13" s="28" t="s">
        <v>1039</v>
      </c>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1049</v>
      </c>
      <c r="N22" s="282" t="s">
        <v>1051</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1049</v>
      </c>
      <c r="N35" s="282" t="s">
        <v>1051</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1049</v>
      </c>
      <c r="N44" s="282" t="s">
        <v>1051</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1049</v>
      </c>
      <c r="N89" s="262" t="s">
        <v>1051</v>
      </c>
      <c r="O89" s="262" t="s">
        <v>1056</v>
      </c>
    </row>
    <row r="90" spans="1:22" s="21" customFormat="1">
      <c r="A90" s="243"/>
      <c r="B90" s="1"/>
      <c r="C90" s="3"/>
      <c r="D90" s="3"/>
      <c r="E90" s="3"/>
      <c r="F90" s="3"/>
      <c r="G90" s="3"/>
      <c r="H90" s="287"/>
      <c r="I90" s="67" t="s">
        <v>36</v>
      </c>
      <c r="J90" s="68"/>
      <c r="K90" s="69"/>
      <c r="L90" s="262" t="s">
        <v>1046</v>
      </c>
      <c r="M90" s="262" t="s">
        <v>1050</v>
      </c>
      <c r="N90" s="262" t="s">
        <v>1046</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66" t="s">
        <v>1056</v>
      </c>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1046</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224</v>
      </c>
      <c r="K99" s="237" t="str">
        <f>IF(OR(COUNTIF(L99:O99,"未確認")&gt;0,COUNTIF(L99:O99,"~*")&gt;0),"※","")</f>
        <v/>
      </c>
      <c r="L99" s="258">
        <v>60</v>
      </c>
      <c r="M99" s="258">
        <v>48</v>
      </c>
      <c r="N99" s="258">
        <v>58</v>
      </c>
      <c r="O99" s="258">
        <v>58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224</v>
      </c>
      <c r="K101" s="237" t="str">
        <f>IF(OR(COUNTIF(L101:O101,"未確認")&gt;0,COUNTIF(L101:O101,"~*")&gt;0),"※","")</f>
        <v/>
      </c>
      <c r="L101" s="258">
        <v>60</v>
      </c>
      <c r="M101" s="258">
        <v>48</v>
      </c>
      <c r="N101" s="258">
        <v>58</v>
      </c>
      <c r="O101" s="258">
        <v>58</v>
      </c>
    </row>
    <row r="102" spans="1:22" s="83" customFormat="1" ht="34.5" customHeight="1">
      <c r="A102" s="244" t="s">
        <v>610</v>
      </c>
      <c r="B102" s="84"/>
      <c r="C102" s="377"/>
      <c r="D102" s="379"/>
      <c r="E102" s="317" t="s">
        <v>612</v>
      </c>
      <c r="F102" s="318"/>
      <c r="G102" s="318"/>
      <c r="H102" s="319"/>
      <c r="I102" s="420"/>
      <c r="J102" s="256">
        <f t="shared" si="0"/>
        <v>224</v>
      </c>
      <c r="K102" s="237" t="str">
        <f t="shared" ref="K102:K111" si="1">IF(OR(COUNTIF(L101:O101,"未確認")&gt;0,COUNTIF(L101:O101,"~*")&gt;0),"※","")</f>
        <v/>
      </c>
      <c r="L102" s="258">
        <v>60</v>
      </c>
      <c r="M102" s="258">
        <v>48</v>
      </c>
      <c r="N102" s="258">
        <v>58</v>
      </c>
      <c r="O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1046</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1041</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1054</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1047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1046</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1048</v>
      </c>
      <c r="N131" s="98" t="s">
        <v>535</v>
      </c>
      <c r="O131" s="98" t="s">
        <v>111</v>
      </c>
    </row>
    <row r="132" spans="1:22" s="83" customFormat="1" ht="34.5" customHeight="1">
      <c r="A132" s="244" t="s">
        <v>621</v>
      </c>
      <c r="B132" s="84"/>
      <c r="C132" s="295"/>
      <c r="D132" s="297"/>
      <c r="E132" s="320" t="s">
        <v>58</v>
      </c>
      <c r="F132" s="321"/>
      <c r="G132" s="321"/>
      <c r="H132" s="322"/>
      <c r="I132" s="389"/>
      <c r="J132" s="101"/>
      <c r="K132" s="102"/>
      <c r="L132" s="82">
        <v>60</v>
      </c>
      <c r="M132" s="82">
        <v>48</v>
      </c>
      <c r="N132" s="82">
        <v>58</v>
      </c>
      <c r="O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1046</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136</v>
      </c>
      <c r="K167" s="264" t="str">
        <f t="shared" si="3"/>
        <v/>
      </c>
      <c r="L167" s="117">
        <v>70</v>
      </c>
      <c r="M167" s="117">
        <v>0</v>
      </c>
      <c r="N167" s="117">
        <v>66</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59</v>
      </c>
      <c r="K196" s="264" t="str">
        <f t="shared" si="5"/>
        <v/>
      </c>
      <c r="L196" s="117">
        <v>0</v>
      </c>
      <c r="M196" s="117">
        <v>59</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77</v>
      </c>
      <c r="K201" s="264" t="str">
        <f t="shared" si="5"/>
        <v/>
      </c>
      <c r="L201" s="117">
        <v>0</v>
      </c>
      <c r="M201" s="117">
        <v>0</v>
      </c>
      <c r="N201" s="117">
        <v>0</v>
      </c>
      <c r="O201" s="117">
        <v>77</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1046</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1046</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1046</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66" t="s">
        <v>1056</v>
      </c>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1046</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1046</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102</v>
      </c>
      <c r="K269" s="81" t="str">
        <f t="shared" si="8"/>
        <v/>
      </c>
      <c r="L269" s="147">
        <v>30</v>
      </c>
      <c r="M269" s="147">
        <v>16</v>
      </c>
      <c r="N269" s="147">
        <v>28</v>
      </c>
      <c r="O269" s="147">
        <v>28</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0.8</v>
      </c>
      <c r="M270" s="148">
        <v>0.8</v>
      </c>
      <c r="N270" s="148">
        <v>1</v>
      </c>
      <c r="O270" s="148">
        <v>0.8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2</v>
      </c>
      <c r="O271" s="147">
        <v>0</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31</v>
      </c>
      <c r="K273" s="81" t="str">
        <f t="shared" si="8"/>
        <v/>
      </c>
      <c r="L273" s="147">
        <v>6</v>
      </c>
      <c r="M273" s="147">
        <v>9</v>
      </c>
      <c r="N273" s="147">
        <v>6</v>
      </c>
      <c r="O273" s="147">
        <v>10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5</v>
      </c>
      <c r="N277" s="147">
        <v>0</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5</v>
      </c>
      <c r="K279" s="81" t="str">
        <f t="shared" si="8"/>
        <v/>
      </c>
      <c r="L279" s="147">
        <v>0</v>
      </c>
      <c r="M279" s="147">
        <v>5</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29</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1046</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1046</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c r="O367" s="66" t="s">
        <v>1056</v>
      </c>
    </row>
    <row r="368" spans="1:22" s="118" customFormat="1" ht="20.25" customHeight="1">
      <c r="A368" s="243"/>
      <c r="B368" s="1"/>
      <c r="C368" s="3"/>
      <c r="D368" s="3"/>
      <c r="E368" s="3"/>
      <c r="F368" s="3"/>
      <c r="G368" s="3"/>
      <c r="H368" s="287"/>
      <c r="I368" s="67" t="s">
        <v>36</v>
      </c>
      <c r="J368" s="170"/>
      <c r="K368" s="79"/>
      <c r="L368" s="137" t="s">
        <v>1046</v>
      </c>
      <c r="M368" s="137" t="s">
        <v>1050</v>
      </c>
      <c r="N368" s="137" t="s">
        <v>1046</v>
      </c>
      <c r="O368" s="137" t="s">
        <v>1050</v>
      </c>
    </row>
    <row r="369" spans="1:15" s="118" customFormat="1" ht="34.5" customHeight="1">
      <c r="A369" s="243"/>
      <c r="B369" s="115"/>
      <c r="C369" s="323" t="s">
        <v>211</v>
      </c>
      <c r="D369" s="324"/>
      <c r="E369" s="324"/>
      <c r="F369" s="324"/>
      <c r="G369" s="324"/>
      <c r="H369" s="325"/>
      <c r="I369" s="389" t="s">
        <v>1018</v>
      </c>
      <c r="J369" s="171"/>
      <c r="K369" s="97"/>
      <c r="L369" s="172">
        <v>29</v>
      </c>
      <c r="M369" s="172">
        <v>29</v>
      </c>
      <c r="N369" s="172">
        <v>29</v>
      </c>
      <c r="O369" s="172">
        <v>29</v>
      </c>
    </row>
    <row r="370" spans="1:15" s="118" customFormat="1" ht="34.5" customHeight="1">
      <c r="A370" s="243"/>
      <c r="B370" s="173"/>
      <c r="C370" s="383"/>
      <c r="D370" s="384"/>
      <c r="E370" s="384"/>
      <c r="F370" s="384"/>
      <c r="G370" s="384"/>
      <c r="H370" s="385"/>
      <c r="I370" s="389"/>
      <c r="J370" s="174"/>
      <c r="K370" s="102"/>
      <c r="L370" s="175">
        <v>8</v>
      </c>
      <c r="M370" s="175">
        <v>8</v>
      </c>
      <c r="N370" s="175">
        <v>8</v>
      </c>
      <c r="O370" s="175">
        <v>8</v>
      </c>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v>30</v>
      </c>
      <c r="O372" s="177">
        <v>30</v>
      </c>
    </row>
    <row r="373" spans="1:15" s="118" customFormat="1" ht="34.5" customHeight="1">
      <c r="A373" s="243"/>
      <c r="B373" s="173"/>
      <c r="C373" s="386"/>
      <c r="D373" s="387"/>
      <c r="E373" s="387"/>
      <c r="F373" s="387"/>
      <c r="G373" s="387"/>
      <c r="H373" s="388"/>
      <c r="I373" s="389"/>
      <c r="J373" s="178"/>
      <c r="K373" s="106"/>
      <c r="L373" s="179">
        <v>6</v>
      </c>
      <c r="M373" s="179">
        <v>6</v>
      </c>
      <c r="N373" s="179">
        <v>6</v>
      </c>
      <c r="O373" s="179">
        <v>6</v>
      </c>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1046</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1150</v>
      </c>
      <c r="K392" s="81" t="str">
        <f t="shared" ref="K392:K397" si="12">IF(OR(COUNTIF(L392:O392,"未確認")&gt;0,COUNTIF(L392:O392,"~*")&gt;0),"※","")</f>
        <v/>
      </c>
      <c r="L392" s="147">
        <v>239</v>
      </c>
      <c r="M392" s="147">
        <v>219</v>
      </c>
      <c r="N392" s="147">
        <v>264</v>
      </c>
      <c r="O392" s="147">
        <v>428</v>
      </c>
    </row>
    <row r="393" spans="1:22" s="83" customFormat="1" ht="34.5" customHeight="1">
      <c r="A393" s="249" t="s">
        <v>773</v>
      </c>
      <c r="B393" s="84"/>
      <c r="C393" s="370"/>
      <c r="D393" s="380"/>
      <c r="E393" s="320" t="s">
        <v>224</v>
      </c>
      <c r="F393" s="321"/>
      <c r="G393" s="321"/>
      <c r="H393" s="322"/>
      <c r="I393" s="343"/>
      <c r="J393" s="140">
        <f t="shared" si="11"/>
        <v>1074</v>
      </c>
      <c r="K393" s="81" t="str">
        <f t="shared" si="12"/>
        <v/>
      </c>
      <c r="L393" s="147">
        <v>212</v>
      </c>
      <c r="M393" s="147">
        <v>219</v>
      </c>
      <c r="N393" s="147">
        <v>225</v>
      </c>
      <c r="O393" s="147">
        <v>418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76</v>
      </c>
      <c r="K395" s="81" t="str">
        <f t="shared" si="12"/>
        <v/>
      </c>
      <c r="L395" s="147">
        <v>27</v>
      </c>
      <c r="M395" s="147">
        <v>0</v>
      </c>
      <c r="N395" s="147">
        <v>39</v>
      </c>
      <c r="O395" s="147">
        <v>10</v>
      </c>
    </row>
    <row r="396" spans="1:22" s="83" customFormat="1" ht="34.5" customHeight="1">
      <c r="A396" s="250" t="s">
        <v>776</v>
      </c>
      <c r="B396" s="1"/>
      <c r="C396" s="370"/>
      <c r="D396" s="320" t="s">
        <v>227</v>
      </c>
      <c r="E396" s="321"/>
      <c r="F396" s="321"/>
      <c r="G396" s="321"/>
      <c r="H396" s="322"/>
      <c r="I396" s="343"/>
      <c r="J396" s="140">
        <f t="shared" si="11"/>
        <v>67376</v>
      </c>
      <c r="K396" s="81" t="str">
        <f t="shared" si="12"/>
        <v/>
      </c>
      <c r="L396" s="147">
        <v>18164</v>
      </c>
      <c r="M396" s="147">
        <v>14544</v>
      </c>
      <c r="N396" s="147">
        <v>17514</v>
      </c>
      <c r="O396" s="147">
        <v>17154</v>
      </c>
    </row>
    <row r="397" spans="1:22" s="83" customFormat="1" ht="34.5" customHeight="1">
      <c r="A397" s="250" t="s">
        <v>777</v>
      </c>
      <c r="B397" s="119"/>
      <c r="C397" s="370"/>
      <c r="D397" s="320" t="s">
        <v>228</v>
      </c>
      <c r="E397" s="321"/>
      <c r="F397" s="321"/>
      <c r="G397" s="321"/>
      <c r="H397" s="322"/>
      <c r="I397" s="344"/>
      <c r="J397" s="140">
        <f t="shared" si="11"/>
        <v>1121</v>
      </c>
      <c r="K397" s="81" t="str">
        <f t="shared" si="12"/>
        <v/>
      </c>
      <c r="L397" s="147">
        <v>239</v>
      </c>
      <c r="M397" s="147">
        <v>214</v>
      </c>
      <c r="N397" s="147">
        <v>262</v>
      </c>
      <c r="O397" s="147">
        <v>406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1046</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1150</v>
      </c>
      <c r="K405" s="81" t="str">
        <f t="shared" ref="K405:K422" si="14">IF(OR(COUNTIF(L405:O405,"未確認")&gt;0,COUNTIF(L405:O405,"~*")&gt;0),"※","")</f>
        <v/>
      </c>
      <c r="L405" s="147">
        <v>239</v>
      </c>
      <c r="M405" s="147">
        <v>219</v>
      </c>
      <c r="N405" s="147">
        <v>264</v>
      </c>
      <c r="O405" s="147">
        <v>428</v>
      </c>
    </row>
    <row r="406" spans="1:22" s="83" customFormat="1" ht="34.5" customHeight="1">
      <c r="A406" s="251" t="s">
        <v>779</v>
      </c>
      <c r="B406" s="119"/>
      <c r="C406" s="369"/>
      <c r="D406" s="375" t="s">
        <v>233</v>
      </c>
      <c r="E406" s="377" t="s">
        <v>234</v>
      </c>
      <c r="F406" s="378"/>
      <c r="G406" s="378"/>
      <c r="H406" s="379"/>
      <c r="I406" s="361"/>
      <c r="J406" s="140">
        <f t="shared" si="13"/>
        <v>139</v>
      </c>
      <c r="K406" s="81" t="str">
        <f t="shared" si="14"/>
        <v/>
      </c>
      <c r="L406" s="147">
        <v>6</v>
      </c>
      <c r="M406" s="147">
        <v>42</v>
      </c>
      <c r="N406" s="147">
        <v>4</v>
      </c>
      <c r="O406" s="147">
        <v>87</v>
      </c>
    </row>
    <row r="407" spans="1:22" s="83" customFormat="1" ht="34.5" customHeight="1">
      <c r="A407" s="251" t="s">
        <v>780</v>
      </c>
      <c r="B407" s="119"/>
      <c r="C407" s="369"/>
      <c r="D407" s="369"/>
      <c r="E407" s="320" t="s">
        <v>235</v>
      </c>
      <c r="F407" s="321"/>
      <c r="G407" s="321"/>
      <c r="H407" s="322"/>
      <c r="I407" s="361"/>
      <c r="J407" s="140">
        <f t="shared" si="13"/>
        <v>422</v>
      </c>
      <c r="K407" s="81" t="str">
        <f t="shared" si="14"/>
        <v/>
      </c>
      <c r="L407" s="147">
        <v>161</v>
      </c>
      <c r="M407" s="147">
        <v>4</v>
      </c>
      <c r="N407" s="147">
        <v>165</v>
      </c>
      <c r="O407" s="147">
        <v>92</v>
      </c>
    </row>
    <row r="408" spans="1:22" s="83" customFormat="1" ht="34.5" customHeight="1">
      <c r="A408" s="251" t="s">
        <v>781</v>
      </c>
      <c r="B408" s="119"/>
      <c r="C408" s="369"/>
      <c r="D408" s="369"/>
      <c r="E408" s="320" t="s">
        <v>236</v>
      </c>
      <c r="F408" s="321"/>
      <c r="G408" s="321"/>
      <c r="H408" s="322"/>
      <c r="I408" s="361"/>
      <c r="J408" s="140">
        <f t="shared" si="13"/>
        <v>572</v>
      </c>
      <c r="K408" s="81" t="str">
        <f t="shared" si="14"/>
        <v/>
      </c>
      <c r="L408" s="147">
        <v>66</v>
      </c>
      <c r="M408" s="147">
        <v>173</v>
      </c>
      <c r="N408" s="147">
        <v>91</v>
      </c>
      <c r="O408" s="147">
        <v>242</v>
      </c>
    </row>
    <row r="409" spans="1:22" s="83" customFormat="1" ht="34.5" customHeight="1">
      <c r="A409" s="251" t="s">
        <v>782</v>
      </c>
      <c r="B409" s="119"/>
      <c r="C409" s="369"/>
      <c r="D409" s="369"/>
      <c r="E409" s="317" t="s">
        <v>989</v>
      </c>
      <c r="F409" s="318"/>
      <c r="G409" s="318"/>
      <c r="H409" s="319"/>
      <c r="I409" s="361"/>
      <c r="J409" s="140">
        <f t="shared" si="13"/>
        <v>17</v>
      </c>
      <c r="K409" s="81" t="str">
        <f t="shared" si="14"/>
        <v/>
      </c>
      <c r="L409" s="147">
        <v>6</v>
      </c>
      <c r="M409" s="147">
        <v>0</v>
      </c>
      <c r="N409" s="147">
        <v>4</v>
      </c>
      <c r="O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1121</v>
      </c>
      <c r="K413" s="81" t="str">
        <f t="shared" si="14"/>
        <v/>
      </c>
      <c r="L413" s="147">
        <v>239</v>
      </c>
      <c r="M413" s="147">
        <v>214</v>
      </c>
      <c r="N413" s="147">
        <v>262</v>
      </c>
      <c r="O413" s="147">
        <v>406</v>
      </c>
    </row>
    <row r="414" spans="1:22" s="83" customFormat="1" ht="34.5" customHeight="1">
      <c r="A414" s="251" t="s">
        <v>787</v>
      </c>
      <c r="B414" s="119"/>
      <c r="C414" s="369"/>
      <c r="D414" s="375" t="s">
        <v>240</v>
      </c>
      <c r="E414" s="377" t="s">
        <v>241</v>
      </c>
      <c r="F414" s="378"/>
      <c r="G414" s="378"/>
      <c r="H414" s="379"/>
      <c r="I414" s="361"/>
      <c r="J414" s="140">
        <f t="shared" si="13"/>
        <v>138</v>
      </c>
      <c r="K414" s="81" t="str">
        <f t="shared" si="14"/>
        <v/>
      </c>
      <c r="L414" s="147">
        <v>55</v>
      </c>
      <c r="M414" s="147">
        <v>4</v>
      </c>
      <c r="N414" s="147">
        <v>73</v>
      </c>
      <c r="O414" s="147">
        <v>6</v>
      </c>
    </row>
    <row r="415" spans="1:22" s="83" customFormat="1" ht="34.5" customHeight="1">
      <c r="A415" s="251" t="s">
        <v>788</v>
      </c>
      <c r="B415" s="119"/>
      <c r="C415" s="369"/>
      <c r="D415" s="369"/>
      <c r="E415" s="320" t="s">
        <v>242</v>
      </c>
      <c r="F415" s="321"/>
      <c r="G415" s="321"/>
      <c r="H415" s="322"/>
      <c r="I415" s="361"/>
      <c r="J415" s="140">
        <f t="shared" si="13"/>
        <v>666</v>
      </c>
      <c r="K415" s="81" t="str">
        <f t="shared" si="14"/>
        <v/>
      </c>
      <c r="L415" s="147">
        <v>147</v>
      </c>
      <c r="M415" s="147">
        <v>98</v>
      </c>
      <c r="N415" s="147">
        <v>133</v>
      </c>
      <c r="O415" s="147">
        <v>288</v>
      </c>
    </row>
    <row r="416" spans="1:22" s="83" customFormat="1" ht="34.5" customHeight="1">
      <c r="A416" s="251" t="s">
        <v>789</v>
      </c>
      <c r="B416" s="119"/>
      <c r="C416" s="369"/>
      <c r="D416" s="369"/>
      <c r="E416" s="320" t="s">
        <v>243</v>
      </c>
      <c r="F416" s="321"/>
      <c r="G416" s="321"/>
      <c r="H416" s="322"/>
      <c r="I416" s="361"/>
      <c r="J416" s="140">
        <f t="shared" si="13"/>
        <v>119</v>
      </c>
      <c r="K416" s="81" t="str">
        <f t="shared" si="14"/>
        <v/>
      </c>
      <c r="L416" s="147">
        <v>22</v>
      </c>
      <c r="M416" s="147">
        <v>7</v>
      </c>
      <c r="N416" s="147">
        <v>36</v>
      </c>
      <c r="O416" s="147">
        <v>54</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2</v>
      </c>
      <c r="M417" s="147">
        <v>5</v>
      </c>
      <c r="N417" s="147">
        <v>2</v>
      </c>
      <c r="O417" s="147">
        <v>5</v>
      </c>
    </row>
    <row r="418" spans="1:22" s="83" customFormat="1" ht="34.5" customHeight="1">
      <c r="A418" s="251" t="s">
        <v>791</v>
      </c>
      <c r="B418" s="119"/>
      <c r="C418" s="369"/>
      <c r="D418" s="369"/>
      <c r="E418" s="320" t="s">
        <v>245</v>
      </c>
      <c r="F418" s="321"/>
      <c r="G418" s="321"/>
      <c r="H418" s="322"/>
      <c r="I418" s="361"/>
      <c r="J418" s="140">
        <f t="shared" si="13"/>
        <v>16</v>
      </c>
      <c r="K418" s="81" t="str">
        <f t="shared" si="14"/>
        <v/>
      </c>
      <c r="L418" s="147">
        <v>3</v>
      </c>
      <c r="M418" s="147">
        <v>10</v>
      </c>
      <c r="N418" s="147">
        <v>1</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154</v>
      </c>
      <c r="K420" s="81" t="str">
        <f t="shared" si="14"/>
        <v/>
      </c>
      <c r="L420" s="147">
        <v>5</v>
      </c>
      <c r="M420" s="147">
        <v>88</v>
      </c>
      <c r="N420" s="147">
        <v>10</v>
      </c>
      <c r="O420" s="147">
        <v>51</v>
      </c>
    </row>
    <row r="421" spans="1:22" s="83" customFormat="1" ht="34.5" customHeight="1">
      <c r="A421" s="251" t="s">
        <v>794</v>
      </c>
      <c r="B421" s="119"/>
      <c r="C421" s="369"/>
      <c r="D421" s="369"/>
      <c r="E421" s="320" t="s">
        <v>247</v>
      </c>
      <c r="F421" s="321"/>
      <c r="G421" s="321"/>
      <c r="H421" s="322"/>
      <c r="I421" s="361"/>
      <c r="J421" s="140">
        <f t="shared" si="13"/>
        <v>14</v>
      </c>
      <c r="K421" s="81" t="str">
        <f t="shared" si="14"/>
        <v/>
      </c>
      <c r="L421" s="147">
        <v>5</v>
      </c>
      <c r="M421" s="147">
        <v>2</v>
      </c>
      <c r="N421" s="147">
        <v>7</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1046</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983</v>
      </c>
      <c r="K430" s="193" t="str">
        <f>IF(OR(COUNTIF(L430:O430,"未確認")&gt;0,COUNTIF(L430:O430,"~*")&gt;0),"※","")</f>
        <v/>
      </c>
      <c r="L430" s="147">
        <v>184</v>
      </c>
      <c r="M430" s="147">
        <v>210</v>
      </c>
      <c r="N430" s="147">
        <v>189</v>
      </c>
      <c r="O430" s="147">
        <v>400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56</v>
      </c>
      <c r="K432" s="193" t="str">
        <f>IF(OR(COUNTIF(L432:O432,"未確認")&gt;0,COUNTIF(L432:O432,"~*")&gt;0),"※","")</f>
        <v/>
      </c>
      <c r="L432" s="147">
        <v>9</v>
      </c>
      <c r="M432" s="147">
        <v>10</v>
      </c>
      <c r="N432" s="147">
        <v>11</v>
      </c>
      <c r="O432" s="147">
        <v>26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908</v>
      </c>
      <c r="K433" s="193" t="str">
        <f>IF(OR(COUNTIF(L433:O433,"未確認")&gt;0,COUNTIF(L433:O433,"~*")&gt;0),"※","")</f>
        <v/>
      </c>
      <c r="L433" s="147">
        <v>175</v>
      </c>
      <c r="M433" s="147">
        <v>200</v>
      </c>
      <c r="N433" s="147">
        <v>159</v>
      </c>
      <c r="O433" s="147">
        <v>374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19</v>
      </c>
      <c r="K434" s="193" t="str">
        <f>IF(OR(COUNTIF(L434:O434,"未確認")&gt;0,COUNTIF(L434:O434,"~*")&gt;0),"※","")</f>
        <v/>
      </c>
      <c r="L434" s="147">
        <v>0</v>
      </c>
      <c r="M434" s="147">
        <v>0</v>
      </c>
      <c r="N434" s="147">
        <v>19</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1046</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1046</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1046</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1046</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1046</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1046</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1046</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c r="O543" s="66" t="s">
        <v>1056</v>
      </c>
    </row>
    <row r="544" spans="1:22" s="1" customFormat="1" ht="20.25" customHeight="1">
      <c r="A544" s="243"/>
      <c r="C544" s="62"/>
      <c r="D544" s="3"/>
      <c r="E544" s="3"/>
      <c r="F544" s="3"/>
      <c r="G544" s="3"/>
      <c r="H544" s="287"/>
      <c r="I544" s="67" t="s">
        <v>36</v>
      </c>
      <c r="J544" s="68"/>
      <c r="K544" s="186"/>
      <c r="L544" s="70" t="s">
        <v>1046</v>
      </c>
      <c r="M544" s="70" t="s">
        <v>1050</v>
      </c>
      <c r="N544" s="70" t="s">
        <v>1046</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37.4</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23.6</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5.9</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c r="O588" s="66" t="s">
        <v>1056</v>
      </c>
    </row>
    <row r="589" spans="1:22" s="1" customFormat="1" ht="20.25" customHeight="1">
      <c r="A589" s="243"/>
      <c r="C589" s="62"/>
      <c r="D589" s="3"/>
      <c r="E589" s="3"/>
      <c r="F589" s="3"/>
      <c r="G589" s="3"/>
      <c r="H589" s="287"/>
      <c r="I589" s="67" t="s">
        <v>36</v>
      </c>
      <c r="J589" s="68"/>
      <c r="K589" s="186"/>
      <c r="L589" s="70" t="s">
        <v>1046</v>
      </c>
      <c r="M589" s="70" t="s">
        <v>1050</v>
      </c>
      <c r="N589" s="70" t="s">
        <v>1046</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v>0</v>
      </c>
      <c r="N594" s="117">
        <v>0</v>
      </c>
      <c r="O594" s="117" t="s">
        <v>541</v>
      </c>
    </row>
    <row r="595" spans="1:15" s="115" customFormat="1" ht="35.15" customHeight="1">
      <c r="A595" s="251" t="s">
        <v>895</v>
      </c>
      <c r="B595" s="84"/>
      <c r="C595" s="323" t="s">
        <v>994</v>
      </c>
      <c r="D595" s="324"/>
      <c r="E595" s="324"/>
      <c r="F595" s="324"/>
      <c r="G595" s="324"/>
      <c r="H595" s="325"/>
      <c r="I595" s="340" t="s">
        <v>397</v>
      </c>
      <c r="J595" s="140">
        <v>45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1046</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0</v>
      </c>
      <c r="M618" s="117">
        <v>0</v>
      </c>
      <c r="N618" s="117">
        <v>0</v>
      </c>
      <c r="O618" s="117">
        <v>39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v>0</v>
      </c>
      <c r="N622" s="117">
        <v>10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1046</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v>10</v>
      </c>
      <c r="M633" s="117">
        <v>0</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1046</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192</v>
      </c>
      <c r="K646" s="201" t="str">
        <f t="shared" ref="K646:K660" si="33">IF(OR(COUNTIF(L646:O646,"未確認")&gt;0,COUNTIF(L646:O646,"*")&gt;0),"※","")</f>
        <v/>
      </c>
      <c r="L646" s="117">
        <v>68</v>
      </c>
      <c r="M646" s="117">
        <v>59</v>
      </c>
      <c r="N646" s="117">
        <v>65</v>
      </c>
      <c r="O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30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146</v>
      </c>
      <c r="K650" s="201" t="str">
        <f t="shared" si="33"/>
        <v/>
      </c>
      <c r="L650" s="117">
        <v>61</v>
      </c>
      <c r="M650" s="117">
        <v>29</v>
      </c>
      <c r="N650" s="117">
        <v>56</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49</v>
      </c>
      <c r="K655" s="201" t="str">
        <f t="shared" si="33"/>
        <v/>
      </c>
      <c r="L655" s="117">
        <v>14</v>
      </c>
      <c r="M655" s="117">
        <v>21</v>
      </c>
      <c r="N655" s="117">
        <v>14</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v>
      </c>
      <c r="L657" s="117">
        <v>12</v>
      </c>
      <c r="M657" s="117" t="s">
        <v>541</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59</v>
      </c>
      <c r="K659" s="201" t="str">
        <f t="shared" si="33"/>
        <v/>
      </c>
      <c r="L659" s="117">
        <v>0</v>
      </c>
      <c r="M659" s="117">
        <v>59</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1046</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7.7</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212</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65</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36</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124</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81</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44.4</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1046</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1046</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136</v>
      </c>
      <c r="K694" s="201" t="str">
        <f>IF(OR(COUNTIF(L694:O694,"未確認")&gt;0,COUNTIF(L694:O694,"*")&gt;0),"※","")</f>
        <v/>
      </c>
      <c r="L694" s="117">
        <v>70</v>
      </c>
      <c r="M694" s="117">
        <v>0</v>
      </c>
      <c r="N694" s="117">
        <v>66</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1046</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ACAA74-0FBB-4036-A680-8C8D7B38C4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2019-12-23T01:29:24Z</dcterms:modified>
</cp:coreProperties>
</file>