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5FDDFB2-318F-4E4C-AC32-BDCEC5974D3F}"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<sst xmlns="http://schemas.openxmlformats.org/spreadsheetml/2006/main" count="3266" uniqueCount="1052">
  <si>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</si>
  <si>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</si>
  <si>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</si>
  <si>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</si>
  <si>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</si>
  <si>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</si>
  <si>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</si>
  <si>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</si>
  <si>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</si>
  <si>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</si>
  <si>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</si>
  <si>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</si>
  <si>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</si>
  <si>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</si>
  <si>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</si>
  <si>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</si>
  <si>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</si>
  <si>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</si>
  <si>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</si>
  <si>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</si>
  <si>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</si>
  <si>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</si>
  <si>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</si>
  <si>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</si>
  <si>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</si>
  <si>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</si>
  <si>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</si>
  <si>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</si>
  <si>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</si>
  <si>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</si>
  <si>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</si>
  <si>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</si>
  <si>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</si>
  <si>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</si>
  <si>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</si>
  <si>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</si>
  <si>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</si>
  <si>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</si>
  <si>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</si>
  <si>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</si>
  <si>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</si>
  <si>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</si>
  <si>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</si>
  <si>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</si>
  <si>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</si>
  <si>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</si>
  <si>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</si>
  <si>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</si>
  <si>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</si>
  <si>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</si>
  <si>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</si>
  <si>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</si>
  <si>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</si>
  <si>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</si>
  <si>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</si>
  <si>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</si>
  <si>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</si>
  <si>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</si>
  <si>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</si>
  <si>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</si>
  <si>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</si>
  <si>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</si>
  <si>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</si>
  <si>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</si>
  <si>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</si>
  <si>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</si>
  <si>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</si>
  <si>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</si>
  <si>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</si>
  <si>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</si>
  <si>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</si>
  <si>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</si>
  <si>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</si>
  <si>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</si>
  <si>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</si>
  <si>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</si>
  <si>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</si>
  <si>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</si>
  <si>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</si>
  <si>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</si>
  <si>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</si>
  <si>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</si>
  <si>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</si>
  <si>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</si>
  <si>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</si>
  <si>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</si>
  <si>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</si>
  <si>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</si>
  <si>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</si>
  <si>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</si>
  <si>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</si>
  <si>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</si>
  <si>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</si>
  <si>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</si>
  <si>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</si>
  <si>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</si>
  <si>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</si>
  <si>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</si>
  <si>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</si>
  <si>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</si>
  <si>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</si>
  <si>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</si>
  <si>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</si>
  <si>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</si>
  <si>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</si>
  <si>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</si>
  <si>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</si>
  <si>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</si>
  <si>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</si>
  <si>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</si>
  <si>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</si>
  <si>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</si>
  <si>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</si>
  <si>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</si>
  <si>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</si>
  <si>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</si>
  <si>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</si>
  <si>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</si>
  <si>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</si>
  <si>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</si>
  <si>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</si>
  <si>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</si>
  <si>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</si>
  <si>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</si>
  <si>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</si>
  <si>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</si>
  <si>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</si>
  <si>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</si>
  <si>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</si>
  <si>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</si>
  <si>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</si>
  <si>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</si>
  <si>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</si>
  <si>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</si>
  <si>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</si>
  <si>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</si>
  <si>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</si>
  <si>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</si>
  <si>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</si>
  <si>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</si>
  <si>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</si>
  <si>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</si>
  <si>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</si>
  <si>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</si>
  <si>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</si>
  <si>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</si>
  <si>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</si>
  <si>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</si>
  <si>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</si>
  <si>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</si>
  <si>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</si>
  <si>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</si>
  <si>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</si>
  <si>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</si>
  <si>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</si>
  <si>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</si>
  <si>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</si>
  <si>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</si>
  <si>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</si>
  <si>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</si>
  <si>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</si>
  <si>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</si>
  <si>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</si>
  <si>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</si>
  <si>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</si>
  <si>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</si>
  <si>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</si>
  <si>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</si>
  <si>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</si>
  <si>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</si>
  <si>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</si>
  <si>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</si>
  <si>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</si>
  <si>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</si>
  <si>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</si>
  <si>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</si>
  <si>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</si>
  <si>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</si>
  <si>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</si>
  <si>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</si>
  <si>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</si>
  <si>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</si>
  <si>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</si>
  <si>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</si>
  <si>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</si>
  <si>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</si>
  <si>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</si>
  <si>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</si>
  <si>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</si>
  <si>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</si>
  <si>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</si>
  <si>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</si>
  <si>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</si>
  <si>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</si>
  <si>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</si>
  <si>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</si>
  <si>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</si>
  <si>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</si>
  <si>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</si>
  <si>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</si>
  <si>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</si>
  <si>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</si>
  <si>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</si>
  <si>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</si>
  <si>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</si>
  <si>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</si>
  <si>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</si>
  <si>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</si>
  <si>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</si>
  <si>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</si>
  <si>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</si>
  <si>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</si>
  <si>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</si>
  <si>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</si>
  <si>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</si>
  <si>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</si>
  <si>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</si>
  <si>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</si>
  <si>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</si>
  <si>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</si>
  <si>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</si>
  <si>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</si>
  <si>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</si>
  <si>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</si>
  <si>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</si>
  <si>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</si>
  <si>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</si>
  <si>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</si>
  <si>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</si>
  <si>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</si>
  <si>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</si>
  <si>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</si>
  <si>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</si>
  <si>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</si>
  <si>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</si>
  <si>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</si>
  <si>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</si>
  <si>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</si>
  <si>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</si>
  <si>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</si>
  <si>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</si>
  <si>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</si>
  <si>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</si>
  <si>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</si>
  <si>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</si>
  <si>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</si>
  <si>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</si>
  <si>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</si>
  <si>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</si>
  <si>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</si>
  <si>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</si>
  <si>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</si>
  <si>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</si>
  <si>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</si>
  <si>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</si>
  <si>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</si>
  <si>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</si>
  <si>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</si>
  <si>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</si>
  <si>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</si>
  <si>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</si>
  <si>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</si>
  <si>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</si>
  <si>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</si>
  <si>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</si>
  <si>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</si>
  <si>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</si>
  <si>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</si>
  <si>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</si>
  <si>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</si>
  <si>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</si>
  <si>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</si>
  <si>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</si>
  <si>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</si>
  <si>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</si>
  <si>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</si>
  <si>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</si>
  <si>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</si>
  <si>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</si>
  <si>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</si>
  <si>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</si>
  <si>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</si>
  <si>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</si>
  <si>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</si>
  <si>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</si>
  <si>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</si>
  <si>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</si>
  <si>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</si>
  <si>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</si>
  <si>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</si>
  <si>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</si>
  <si>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</si>
  <si>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</si>
  <si>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</si>
  <si>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</si>
  <si>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</si>
  <si>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</si>
  <si>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</si>
  <si>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</si>
  <si>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</si>
  <si>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</si>
  <si>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</si>
  <si>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</si>
  <si>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</si>
  <si>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</si>
  <si>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</si>
  <si>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</si>
  <si>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</si>
  <si>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</si>
  <si>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</si>
  <si>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</si>
  <si>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</si>
  <si>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</si>
  <si>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</si>
  <si>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</si>
  <si>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</si>
  <si>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</si>
  <si>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</si>
  <si>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</si>
  <si>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</si>
  <si>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</si>
  <si>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</si>
  <si>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</si>
  <si>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</si>
  <si>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</si>
  <si>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</si>
  <si>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</si>
  <si>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</si>
  <si>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</si>
  <si>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</si>
  <si>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</si>
  <si>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</si>
  <si>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</si>
  <si>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</si>
  <si>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</si>
  <si>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</si>
  <si>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</si>
  <si>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</si>
  <si>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</si>
  <si>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</si>
  <si>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</si>
  <si>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</si>
  <si>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</si>
  <si>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</si>
  <si>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</si>
  <si>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</si>
  <si>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</si>
  <si>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</si>
  <si>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</si>
  <si>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</si>
  <si>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</si>
  <si>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</si>
  <si>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</si>
  <si>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</si>
  <si>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</si>
  <si>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</si>
  <si>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</si>
  <si>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</si>
  <si>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</si>
  <si>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</si>
  <si>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</si>
  <si>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</si>
  <si>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</si>
  <si>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</si>
  <si>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</si>
  <si>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</si>
  <si>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</si>
  <si>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</si>
  <si>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</si>
  <si>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</si>
  <si>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</si>
  <si>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</si>
  <si>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</si>
  <si>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</si>
  <si>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</si>
  <si>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</si>
  <si>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</si>
  <si>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</si>
  <si>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</si>
  <si>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</si>
  <si>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</si>
  <si>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</si>
  <si>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</si>
  <si>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</si>
  <si>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</si>
  <si>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</si>
  <si>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</si>
  <si>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</si>
  <si>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</si>
  <si>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</si>
  <si>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</si>
  <si>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</si>
  <si>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</si>
  <si>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</si>
  <si>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</si>
  <si>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</si>
  <si>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</si>
  <si>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</si>
  <si>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</si>
  <si>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</si>
  <si>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</si>
  <si>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</si>
  <si>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</si>
  <si>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</si>
  <si>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</si>
  <si>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</si>
  <si>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</si>
  <si>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</si>
  <si>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</si>
  <si>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</si>
  <si>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</si>
  <si>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</si>
  <si>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</si>
  <si>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</si>
  <si>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</si>
  <si>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</si>
  <si>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</si>
  <si>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</si>
  <si>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</si>
  <si>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</si>
  <si>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</si>
  <si>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</si>
  <si>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</si>
  <si>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</si>
  <si>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</si>
  <si>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</si>
  <si>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</si>
  <si>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</si>
  <si>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</si>
  <si>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</si>
  <si>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</si>
  <si>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</si>
  <si>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</si>
  <si>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</si>
  <si>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</si>
  <si>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</si>
  <si>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</si>
  <si>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</si>
  <si>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</si>
  <si>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</si>
  <si>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</si>
  <si>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</si>
  <si>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</si>
  <si>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</si>
  <si>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</si>
  <si>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</si>
  <si>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</si>
  <si>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</si>
  <si>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</si>
  <si>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</si>
  <si>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</si>
  <si>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</si>
  <si>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</si>
  <si>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</si>
  <si>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</si>
  <si>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</si>
  <si>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</si>
  <si>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</si>
  <si>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</si>
  <si>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</si>
  <si>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</si>
  <si>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</si>
  <si>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</si>
  <si>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</si>
  <si>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</si>
  <si>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</si>
  <si>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</si>
  <si>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</si>
  <si>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</si>
  <si>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</si>
  <si>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</si>
  <si>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</si>
  <si>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</si>
  <si>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</si>
  <si>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</si>
  <si>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</si>
  <si>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</si>
  <si>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</si>
  <si>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</si>
  <si>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</si>
  <si>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</si>
  <si>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</si>
  <si>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</si>
  <si>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</si>
  <si>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</si>
  <si>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</si>
  <si>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</si>
  <si>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</si>
  <si>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</si>
  <si>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</si>
  <si>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</si>
  <si>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</si>
  <si>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</si>
  <si>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</si>
  <si>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</si>
  <si>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</si>
  <si>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</si>
  <si>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</si>
  <si>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</si>
  <si>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</si>
  <si>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</si>
  <si>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</si>
  <si>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</si>
  <si>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</si>
  <si>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</si>
  <si>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</si>
  <si>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</si>
  <si>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</si>
  <si>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</si>
  <si>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</si>
  <si>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</si>
  <si>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</si>
  <si>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</si>
  <si>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</si>
  <si>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</si>
  <si>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</si>
  <si>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</si>
  <si>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</si>
  <si>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</si>
  <si>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</si>
  <si>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</si>
  <si>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</si>
  <si>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</si>
  <si>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</si>
  <si>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</si>
  <si>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</si>
  <si>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</si>
  <si>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</si>
  <si>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</si>
  <si>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</si>
  <si>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</si>
  <si>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</si>
  <si>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</si>
  <si>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</si>
  <si>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</si>
  <si>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</si>
  <si>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</si>
  <si>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</si>
  <si>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</si>
  <si>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</si>
  <si>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</si>
  <si>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</si>
  <si>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</si>
  <si>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</si>
  <si>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</si>
  <si>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</si>
  <si>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</si>
  <si>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</si>
  <si>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</si>
  <si>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</si>
  <si>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</si>
  <si>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</si>
  <si>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</si>
  <si>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</si>
  <si>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</si>
  <si>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</si>
  <si>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</si>
  <si>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</si>
  <si>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</si>
  <si>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</si>
  <si>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</si>
  <si>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</si>
  <si>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</si>
  <si>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</si>
  <si>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</si>
  <si>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</si>
  <si>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</si>
  <si>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</si>
  <si>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</si>
  <si>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</si>
  <si>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</si>
  <si>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</si>
  <si>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</si>
  <si>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</si>
  <si>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</si>
  <si>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</si>
  <si>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</si>
  <si>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</si>
  <si>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</si>
  <si>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</si>
  <si>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</si>
  <si>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</si>
  <si>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</si>
  <si>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</si>
  <si>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</si>
  <si>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</si>
  <si>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</si>
  <si>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</si>
  <si>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</si>
  <si>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</si>
  <si>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</si>
  <si>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</si>
  <si>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</si>
  <si>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</si>
  <si>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</si>
  <si>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</si>
  <si>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</si>
  <si>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</si>
  <si>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</si>
  <si>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</si>
  <si>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</si>
  <si>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</si>
  <si>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</si>
  <si>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</si>
  <si>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</si>
  <si>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</si>
  <si>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</si>
  <si>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</si>
  <si>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</si>
  <si>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</si>
  <si>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</si>
  <si>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</si>
  <si>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</si>
  <si>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</si>
  <si>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</si>
  <si>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</si>
  <si>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</si>
  <si>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</si>
  <si>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</si>
  <si>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</si>
  <si>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</si>
  <si>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</si>
  <si>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</si>
  <si>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</si>
  <si>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</si>
  <si>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</si>
  <si>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</si>
  <si>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</si>
  <si>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</si>
  <si>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</si>
  <si>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</si>
  <si>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</si>
  <si>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</si>
  <si>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</si>
  <si>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</si>
  <si>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</si>
  <si>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</si>
  <si>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</si>
  <si>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</si>
  <si>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</si>
  <si>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</si>
  <si>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</si>
  <si>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</si>
  <si>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</si>
  <si>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</si>
  <si>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</si>
  <si>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</si>
  <si>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</si>
  <si>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</si>
  <si>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</si>
  <si>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</si>
  <si>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</si>
  <si>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</si>
  <si>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</si>
  <si>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</si>
  <si>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</si>
  <si>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</si>
  <si>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</si>
  <si>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</si>
  <si>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</si>
  <si>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</si>
  <si>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</si>
  <si>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</si>
  <si>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</si>
  <si>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</si>
  <si>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</si>
  <si>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</si>
  <si>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</si>
  <si>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</si>
  <si>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</si>
  <si>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</si>
  <si>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</si>
  <si>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</si>
  <si>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</si>
  <si>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</si>
  <si>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</si>
  <si>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</si>
  <si>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</si>
  <si>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</si>
  <si>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</si>
  <si>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</si>
  <si>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</si>
  <si>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</si>
  <si>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</si>
  <si>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</si>
  <si>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</si>
  <si>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</si>
  <si>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</si>
  <si>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</si>
  <si>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</si>
  <si>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</si>
  <si>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</si>
  <si>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</si>
  <si>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</si>
  <si>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</si>
  <si>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</si>
  <si>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</si>
  <si>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</si>
  <si>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</si>
  <si>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</si>
  <si>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</si>
  <si>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</si>
  <si>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</si>
  <si>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</si>
  <si>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</si>
  <si>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</si>
  <si>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</si>
  <si>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</si>
  <si>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</si>
  <si>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</si>
  <si>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</si>
  <si>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</si>
  <si>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</si>
  <si>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</si>
  <si>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</si>
  <si>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</si>
  <si>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</si>
  <si>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</si>
  <si>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</si>
  <si>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</si>
  <si>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</si>
  <si>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</si>
  <si>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</si>
  <si>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</si>
  <si>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</si>
  <si>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</si>
  <si>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</si>
  <si>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</si>
  <si>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</si>
  <si>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</si>
  <si>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</si>
  <si>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</si>
  <si>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</si>
  <si>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</si>
  <si>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</si>
  <si>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</si>
  <si>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</si>
  <si>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</si>
  <si>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</si>
  <si>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</si>
  <si>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</si>
  <si>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</si>
  <si>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</si>
  <si>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</si>
  <si>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</si>
  <si>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</si>
  <si>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</si>
  <si>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</si>
  <si>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</si>
  <si>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</si>
  <si>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</si>
  <si>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</si>
  <si>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</si>
  <si>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</si>
  <si>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</si>
  <si>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</si>
  <si>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</si>
  <si>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</si>
  <si>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</si>
  <si>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</si>
  <si>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</si>
  <si>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</si>
  <si>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</si>
  <si>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</si>
  <si>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</si>
  <si>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</si>
  <si>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</si>
  <si>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</si>
  <si>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</si>
  <si>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</si>
  <si>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</si>
  <si>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</si>
  <si>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</si>
  <si>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</si>
  <si>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</si>
  <si>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</si>
  <si>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</si>
  <si>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</si>
  <si>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</si>
  <si>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</si>
  <si>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</si>
  <si>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</si>
  <si>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</si>
  <si>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</si>
  <si>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</si>
  <si>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</si>
  <si>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</si>
  <si>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</si>
  <si>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</si>
  <si>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</si>
  <si>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</si>
  <si>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</si>
  <si>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</si>
  <si>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</si>
  <si>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</si>
  <si>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</si>
  <si>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</si>
  <si>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</si>
  <si>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</si>
  <si>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</si>
  <si>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</si>
  <si>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</si>
  <si>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</si>
  <si>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</si>
  <si>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</si>
  <si>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</si>
  <si>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</si>
  <si>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</si>
  <si>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</si>
  <si>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</si>
  <si>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</si>
  <si>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</si>
  <si>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</si>
  <si>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</si>
  <si>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</si>
  <si>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</si>
  <si>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</si>
  <si>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</si>
  <si>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</si>
  <si>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</si>
  <si>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</si>
  <si>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</si>
  <si>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</si>
  <si>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</si>
  <si>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</si>
  <si>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</si>
  <si>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</si>
  <si>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</si>
  <si>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</si>
  <si>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</si>
  <si>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</si>
  <si>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</si>
  <si>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</si>
  <si>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</si>
  <si>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</si>
  <si>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</si>
  <si>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</si>
  <si>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</si>
  <si>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</si>
  <si>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</si>
  <si>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</si>
  <si>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</si>
  <si>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</si>
  <si>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</si>
  <si>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</si>
  <si>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</si>
  <si>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</si>
  <si>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</si>
  <si>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</si>
  <si>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</si>
  <si>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</si>
  <si>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</si>
  <si>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</si>
  <si>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</si>
  <si>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</si>
  <si>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</si>
  <si>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</si>
  <si>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</si>
  <si>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</si>
  <si>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</si>
  <si>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</si>
  <si>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</si>
  <si>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</si>
  <si>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</si>
  <si>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</si>
  <si>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</si>
  <si>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</si>
  <si>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</si>
  <si>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</si>
  <si>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</si>
  <si>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</si>
  <si>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</si>
  <si>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</si>
  <si>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</si>
  <si>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</si>
  <si>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</si>
  <si>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</si>
  <si>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</si>
  <si>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</si>
  <si>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</si>
  <si>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</si>
  <si>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</si>
  <si>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</si>
  <si>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</si>
  <si>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</si>
  <si>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</si>
  <si>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</si>
  <si>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</si>
  <si>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</si>
  <si>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</si>
  <si>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</si>
  <si>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</si>
  <si>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</si>
  <si>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</si>
  <si>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</si>
  <si>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</si>
  <si>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</si>
  <si>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</si>
  <si>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</si>
  <si>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</si>
  <si>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</si>
  <si>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</si>
  <si>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</si>
  <si>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</si>
  <si>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</si>
  <si>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</si>
  <si>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</si>
  <si>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</si>
  <si>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</si>
  <si>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</si>
  <si>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</si>
  <si>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</si>
  <si>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</si>
  <si>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</si>
  <si>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</si>
  <si>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</si>
  <si>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</si>
  <si>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</si>
  <si>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</si>
  <si>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</si>
  <si>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</si>
  <si>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</si>
  <si>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</si>
  <si>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</si>
  <si>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</si>
  <si>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</si>
  <si>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</si>
  <si>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</si>
  <si>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</si>
  <si>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</si>
  <si>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</si>
  <si>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</si>
  <si>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</si>
  <si>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</si>
  <si>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</si>
  <si>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</si>
  <si>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</si>
  <si>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</si>
  <si>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</si>
  <si>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</si>
  <si>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</si>
  <si>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</si>
  <si>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</si>
  <si>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</si>
  <si>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</si>
  <si>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</si>
  <si>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</si>
  <si>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</si>
  <si>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</si>
  <si>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</si>
  <si>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</si>
  <si>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</si>
  <si>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</si>
  <si>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</si>
  <si>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</si>
  <si>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</si>
  <si>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</si>
  <si>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</si>
  <si>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</si>
  <si>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</si>
  <si>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</si>
  <si>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</si>
  <si>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</si>
  <si>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</si>
  <si>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</si>
  <si>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</si>
  <si>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</si>
  <si>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</si>
  <si>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</si>
  <si>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</si>
  <si>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</si>
  <si>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</si>
  <si>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</si>
  <si>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</si>
  <si>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</si>
  <si>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</si>
  <si>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</si>
  <si>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</si>
  <si>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</si>
  <si>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</si>
  <si>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</si>
  <si>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</si>
  <si>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</si>
  <si>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</si>
  <si>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</si>
  <si>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</si>
  <si>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</si>
  <si>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</si>
  <si>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</si>
  <si>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</si>
  <si>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</si>
  <si>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</si>
  <si>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</si>
  <si>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</si>
  <si>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</si>
  <si>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</si>
  <si>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</si>
  <si>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</si>
  <si>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</si>
  <si>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</si>
  <si>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</si>
  <si>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</si>
  <si>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</si>
  <si>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</si>
  <si>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</si>
  <si>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</si>
  <si>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</si>
  <si>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</si>
  <si>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</si>
  <si>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</si>
  <si>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</si>
  <si>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</si>
  <si>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</si>
  <si>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</si>
  <si>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</si>
  <si>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</si>
  <si>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</si>
  <si>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</si>
  <si>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</si>
  <si>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</si>
  <si>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</si>
  <si>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</si>
  <si>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</si>
  <si>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</si>
  <si>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</si>
  <si>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</si>
  <si>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</si>
  <si>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</si>
  <si>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</si>
  <si>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</si>
  <si>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</si>
  <si>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</si>
  <si>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</si>
  <si>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</si>
  <si>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</si>
  <si>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</si>
  <si>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</si>
  <si>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</si>
  <si>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社会福祉法人恩賜財団済生会　今治第二病院</t>
    <phoneticPr fontId="3"/>
  </si>
  <si>
    <t>〒794-0054 今治市北日吉町１丁目７番４３号</t>
    <phoneticPr fontId="3"/>
  </si>
  <si>
    <t>〇</t>
  </si>
  <si>
    <t>済生会</t>
  </si>
  <si>
    <t>内科</t>
  </si>
  <si>
    <t>回復期ﾘﾊﾋﾞﾘﾃｰｼｮﾝ病棟入院料３</t>
  </si>
  <si>
    <t>ＤＰＣ病院ではない</t>
  </si>
  <si>
    <t>有</t>
  </si>
  <si>
    <t>-</t>
    <phoneticPr fontId="3"/>
  </si>
  <si>
    <t>病棟1</t>
  </si>
  <si>
    <t>回復期機能</t>
  </si>
  <si>
    <t>未突合</t>
  </si>
  <si>
    <t>未突合</t>
    <phoneticPr fontId="10"/>
  </si>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</sst>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62&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1047</v>
      </c>
      <c r="M9" s="282"/>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1040</v>
      </c>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t="s">
        <v>1040</v>
      </c>
    </row>
    <row r="17" spans="1:22" s="21" customFormat="1" ht="315" customHeight="1">
      <c r="A17" s="244" t="s">
        <v>987</v>
      </c>
      <c r="B17" s="17"/>
      <c r="C17" s="19"/>
      <c r="D17" s="19"/>
      <c r="E17" s="19"/>
      <c r="F17" s="19"/>
      <c r="G17" s="19"/>
      <c r="H17" s="20"/>
      <c r="I17" s="310" t="s">
        <v>1010</v>
      </c>
      <c r="J17" s="310"/>
      <c r="K17" s="310"/>
      <c r="L17" s="29" t="s">
        <v>533</v>
      </c>
      <c r="M17" s="29" t="s">
        <v>1049</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1047</v>
      </c>
      <c r="M22" s="282"/>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1040</v>
      </c>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t="s">
        <v>1040</v>
      </c>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1047</v>
      </c>
      <c r="M35" s="282"/>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1047</v>
      </c>
      <c r="M44" s="282"/>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t="s">
        <v>1040</v>
      </c>
      <c r="M52" s="29" t="s">
        <v>1040</v>
      </c>
    </row>
    <row r="53" spans="1:13" s="21" customFormat="1" ht="34.5" customHeight="1">
      <c r="A53" s="278" t="s">
        <v>985</v>
      </c>
      <c r="B53" s="17"/>
      <c r="C53" s="19"/>
      <c r="D53" s="19"/>
      <c r="E53" s="19"/>
      <c r="F53" s="19"/>
      <c r="G53" s="19"/>
      <c r="H53" s="20"/>
      <c r="I53" s="309" t="s">
        <v>986</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1047</v>
      </c>
      <c r="M89" s="262" t="s">
        <v>542</v>
      </c>
    </row>
    <row r="90" spans="1:22" s="21" customFormat="1">
      <c r="A90" s="243"/>
      <c r="B90" s="1"/>
      <c r="C90" s="3"/>
      <c r="D90" s="3"/>
      <c r="E90" s="3"/>
      <c r="F90" s="3"/>
      <c r="G90" s="3"/>
      <c r="H90" s="287"/>
      <c r="I90" s="67" t="s">
        <v>36</v>
      </c>
      <c r="J90" s="68"/>
      <c r="K90" s="69"/>
      <c r="L90" s="262" t="s">
        <v>1048</v>
      </c>
      <c r="M90" s="262" t="s">
        <v>1051</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542</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1051</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30</v>
      </c>
      <c r="K99" s="237" t="str">
        <f>IF(OR(COUNTIF(L99:M99,"未確認")&gt;0,COUNTIF(L99:M99,"~*")&gt;0),"※","")</f>
        <v/>
      </c>
      <c r="L99" s="258">
        <v>30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30</v>
      </c>
      <c r="K101" s="237" t="str">
        <f>IF(OR(COUNTIF(L101:M101,"未確認")&gt;0,COUNTIF(L101:M101,"~*")&gt;0),"※","")</f>
        <v/>
      </c>
      <c r="L101" s="258">
        <v>30</v>
      </c>
      <c r="M101" s="258">
        <v>0</v>
      </c>
    </row>
    <row r="102" spans="1:22" s="83" customFormat="1" ht="34.5" customHeight="1">
      <c r="A102" s="244" t="s">
        <v>610</v>
      </c>
      <c r="B102" s="84"/>
      <c r="C102" s="377"/>
      <c r="D102" s="379"/>
      <c r="E102" s="317" t="s">
        <v>612</v>
      </c>
      <c r="F102" s="318"/>
      <c r="G102" s="318"/>
      <c r="H102" s="319"/>
      <c r="I102" s="420"/>
      <c r="J102" s="256">
        <f t="shared" si="0"/>
        <v>30</v>
      </c>
      <c r="K102" s="237" t="str">
        <f t="shared" ref="K102:K111" si="1">IF(OR(COUNTIF(L101:M101,"未確認")&gt;0,COUNTIF(L101:M101,"~*")&gt;0),"※","")</f>
        <v/>
      </c>
      <c r="L102" s="258">
        <v>30</v>
      </c>
      <c r="M102" s="258">
        <v>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542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1051</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533</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542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1051</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1043</v>
      </c>
      <c r="M131" s="98" t="s">
        <v>533</v>
      </c>
    </row>
    <row r="132" spans="1:22" s="83" customFormat="1" ht="34.5" customHeight="1">
      <c r="A132" s="244" t="s">
        <v>621</v>
      </c>
      <c r="B132" s="84"/>
      <c r="C132" s="295"/>
      <c r="D132" s="297"/>
      <c r="E132" s="320" t="s">
        <v>58</v>
      </c>
      <c r="F132" s="321"/>
      <c r="G132" s="321"/>
      <c r="H132" s="322"/>
      <c r="I132" s="389"/>
      <c r="J132" s="101"/>
      <c r="K132" s="102"/>
      <c r="L132" s="82">
        <v>30</v>
      </c>
      <c r="M132" s="82"/>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1018</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542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1051</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t="s">
        <v>1050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t="s">
        <v>1050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t="s">
        <v>1050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t="s">
        <v>1050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t="s">
        <v>1050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t="s">
        <v>1050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t="s">
        <v>1050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t="s">
        <v>1050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t="s">
        <v>1050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t="s">
        <v>1050</v>
      </c>
    </row>
    <row r="155" spans="1:13"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t="s">
        <v>1050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t="s">
        <v>1050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t="s">
        <v>1050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t="s">
        <v>1050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t="s">
        <v>1050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t="s">
        <v>1050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t="s">
        <v>1050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t="s">
        <v>1050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t="s">
        <v>1050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t="s">
        <v>1050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t="s">
        <v>1050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t="s">
        <v>1050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t="s">
        <v>1050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t="s">
        <v>1050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t="s">
        <v>1050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t="s">
        <v>1050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t="s">
        <v>1050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t="s">
        <v>1050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t="s">
        <v>1050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t="s">
        <v>1050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t="s">
        <v>1050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t="s">
        <v>1050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t="s">
        <v>1050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t="s">
        <v>1050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t="s">
        <v>1050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t="s">
        <v>1050</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t="s">
        <v>1050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t="s">
        <v>1050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t="s">
        <v>1050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t="s">
        <v>1050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t="s">
        <v>1050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t="s">
        <v>1050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t="s">
        <v>1050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t="s">
        <v>1050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t="s">
        <v>1050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t="s">
        <v>1050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t="s">
        <v>1050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t="s">
        <v>1050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t="s">
        <v>1050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t="s">
        <v>1050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t="s">
        <v>1050</v>
      </c>
    </row>
    <row r="196" spans="1:13" s="118" customFormat="1" ht="34.5" customHeight="1">
      <c r="A196" s="246" t="s">
        <v>698</v>
      </c>
      <c r="B196" s="115"/>
      <c r="C196" s="317" t="s">
        <v>109</v>
      </c>
      <c r="D196" s="318"/>
      <c r="E196" s="318"/>
      <c r="F196" s="318"/>
      <c r="G196" s="318"/>
      <c r="H196" s="319"/>
      <c r="I196" s="413"/>
      <c r="J196" s="263">
        <f t="shared" si="4"/>
        <v>46</v>
      </c>
      <c r="K196" s="264" t="str">
        <f t="shared" si="5"/>
        <v/>
      </c>
      <c r="L196" s="117">
        <v>46</v>
      </c>
      <c r="M196" s="117" t="s">
        <v>1050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t="s">
        <v>1050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t="s">
        <v>1050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t="s">
        <v>1050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t="s">
        <v>1050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t="s">
        <v>1050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t="s">
        <v>1050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t="s">
        <v>1050</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t="s">
        <v>1050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t="s">
        <v>1050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t="s">
        <v>1050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t="s">
        <v>1050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t="s">
        <v>1050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t="s">
        <v>1050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t="s">
        <v>1050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t="s">
        <v>1050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t="s">
        <v>1050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t="s">
        <v>1050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t="s">
        <v>1050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t="s">
        <v>1050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t="s">
        <v>1050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t="s">
        <v>1050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t="s">
        <v>1050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t="s">
        <v>1050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t="s">
        <v>1050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542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1051</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542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1051</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542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1051</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542</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1051</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542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1051</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0.1</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8</v>
      </c>
      <c r="K269" s="81" t="str">
        <f t="shared" si="8"/>
        <v/>
      </c>
      <c r="L269" s="147">
        <v>8</v>
      </c>
      <c r="M269" s="147">
        <v>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2</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5</v>
      </c>
      <c r="K273" s="81" t="str">
        <f t="shared" si="8"/>
        <v/>
      </c>
      <c r="L273" s="147">
        <v>5</v>
      </c>
      <c r="M273" s="147">
        <v>0</v>
      </c>
    </row>
    <row r="274" spans="1:13" s="83" customFormat="1" ht="34.5" customHeight="1">
      <c r="A274" s="249" t="s">
        <v>727</v>
      </c>
      <c r="B274" s="120"/>
      <c r="C274" s="372"/>
      <c r="D274" s="372"/>
      <c r="E274" s="372"/>
      <c r="F274" s="372"/>
      <c r="G274" s="371" t="s">
        <v>148</v>
      </c>
      <c r="H274" s="371"/>
      <c r="I274" s="404"/>
      <c r="J274" s="266">
        <f t="shared" si="9"/>
        <v>1.5</v>
      </c>
      <c r="K274" s="81" t="str">
        <f t="shared" si="8"/>
        <v/>
      </c>
      <c r="L274" s="148">
        <v>1.5</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8</v>
      </c>
      <c r="K277" s="81" t="str">
        <f t="shared" si="8"/>
        <v/>
      </c>
      <c r="L277" s="147">
        <v>8</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6</v>
      </c>
      <c r="K279" s="81" t="str">
        <f t="shared" si="8"/>
        <v/>
      </c>
      <c r="L279" s="147">
        <v>6</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2</v>
      </c>
      <c r="K281" s="81" t="str">
        <f t="shared" si="8"/>
        <v/>
      </c>
      <c r="L281" s="147">
        <v>2</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542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1051</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2</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2</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542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1051</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542</v>
      </c>
    </row>
    <row r="368" spans="1:22" s="118" customFormat="1" ht="20.25" customHeight="1">
      <c r="A368" s="243"/>
      <c r="B368" s="1"/>
      <c r="C368" s="3"/>
      <c r="D368" s="3"/>
      <c r="E368" s="3"/>
      <c r="F368" s="3"/>
      <c r="G368" s="3"/>
      <c r="H368" s="287"/>
      <c r="I368" s="67" t="s">
        <v>36</v>
      </c>
      <c r="J368" s="170"/>
      <c r="K368" s="79"/>
      <c r="L368" s="137" t="s">
        <v>1048</v>
      </c>
      <c r="M368" s="137" t="s">
        <v>1051</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542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1051</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232</v>
      </c>
      <c r="K392" s="81" t="str">
        <f t="shared" ref="K392:K397" si="12">IF(OR(COUNTIF(L392:M392,"未確認")&gt;0,COUNTIF(L392:M392,"~*")&gt;0),"※","")</f>
        <v/>
      </c>
      <c r="L392" s="147">
        <v>232</v>
      </c>
      <c r="M392" s="147">
        <v>0</v>
      </c>
    </row>
    <row r="393" spans="1:22" s="83" customFormat="1" ht="34.5" customHeight="1">
      <c r="A393" s="249" t="s">
        <v>773</v>
      </c>
      <c r="B393" s="84"/>
      <c r="C393" s="370"/>
      <c r="D393" s="380"/>
      <c r="E393" s="320" t="s">
        <v>224</v>
      </c>
      <c r="F393" s="321"/>
      <c r="G393" s="321"/>
      <c r="H393" s="322"/>
      <c r="I393" s="343"/>
      <c r="J393" s="140">
        <f t="shared" si="11"/>
        <v>232</v>
      </c>
      <c r="K393" s="81" t="str">
        <f t="shared" si="12"/>
        <v/>
      </c>
      <c r="L393" s="147">
        <v>232</v>
      </c>
      <c r="M393" s="147">
        <v>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10624</v>
      </c>
      <c r="K396" s="81" t="str">
        <f t="shared" si="12"/>
        <v/>
      </c>
      <c r="L396" s="147">
        <v>10624</v>
      </c>
      <c r="M396" s="147">
        <v>0</v>
      </c>
    </row>
    <row r="397" spans="1:22" s="83" customFormat="1" ht="34.5" customHeight="1">
      <c r="A397" s="250" t="s">
        <v>777</v>
      </c>
      <c r="B397" s="119"/>
      <c r="C397" s="370"/>
      <c r="D397" s="320" t="s">
        <v>228</v>
      </c>
      <c r="E397" s="321"/>
      <c r="F397" s="321"/>
      <c r="G397" s="321"/>
      <c r="H397" s="322"/>
      <c r="I397" s="344"/>
      <c r="J397" s="140">
        <f t="shared" si="11"/>
        <v>232</v>
      </c>
      <c r="K397" s="81" t="str">
        <f t="shared" si="12"/>
        <v/>
      </c>
      <c r="L397" s="147">
        <v>232</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542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1051</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232</v>
      </c>
      <c r="K405" s="81" t="str">
        <f t="shared" ref="K405:K422" si="14">IF(OR(COUNTIF(L405:M405,"未確認")&gt;0,COUNTIF(L405:M405,"~*")&gt;0),"※","")</f>
        <v/>
      </c>
      <c r="L405" s="147">
        <v>232</v>
      </c>
      <c r="M405" s="147">
        <v>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row>
    <row r="408" spans="1:22" s="83" customFormat="1" ht="34.5" customHeight="1">
      <c r="A408" s="251" t="s">
        <v>781</v>
      </c>
      <c r="B408" s="119"/>
      <c r="C408" s="369"/>
      <c r="D408" s="369"/>
      <c r="E408" s="320" t="s">
        <v>236</v>
      </c>
      <c r="F408" s="321"/>
      <c r="G408" s="321"/>
      <c r="H408" s="322"/>
      <c r="I408" s="361"/>
      <c r="J408" s="140">
        <f t="shared" si="13"/>
        <v>232</v>
      </c>
      <c r="K408" s="81" t="str">
        <f t="shared" si="14"/>
        <v/>
      </c>
      <c r="L408" s="147">
        <v>232</v>
      </c>
      <c r="M408" s="147">
        <v>0</v>
      </c>
    </row>
    <row r="409" spans="1:22" s="83" customFormat="1" ht="34.5" customHeight="1">
      <c r="A409" s="251" t="s">
        <v>782</v>
      </c>
      <c r="B409" s="119"/>
      <c r="C409" s="369"/>
      <c r="D409" s="369"/>
      <c r="E409" s="317" t="s">
        <v>990</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232</v>
      </c>
      <c r="K413" s="81" t="str">
        <f t="shared" si="14"/>
        <v/>
      </c>
      <c r="L413" s="147">
        <v>232</v>
      </c>
      <c r="M413" s="147">
        <v>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175</v>
      </c>
      <c r="K415" s="81" t="str">
        <f t="shared" si="14"/>
        <v/>
      </c>
      <c r="L415" s="147">
        <v>175</v>
      </c>
      <c r="M415" s="147">
        <v>0</v>
      </c>
    </row>
    <row r="416" spans="1:22" s="83" customFormat="1" ht="34.5" customHeight="1">
      <c r="A416" s="251" t="s">
        <v>789</v>
      </c>
      <c r="B416" s="119"/>
      <c r="C416" s="369"/>
      <c r="D416" s="369"/>
      <c r="E416" s="320" t="s">
        <v>243</v>
      </c>
      <c r="F416" s="321"/>
      <c r="G416" s="321"/>
      <c r="H416" s="322"/>
      <c r="I416" s="361"/>
      <c r="J416" s="140">
        <f t="shared" si="13"/>
        <v>24</v>
      </c>
      <c r="K416" s="81" t="str">
        <f t="shared" si="14"/>
        <v/>
      </c>
      <c r="L416" s="147">
        <v>24</v>
      </c>
      <c r="M416" s="147">
        <v>0</v>
      </c>
    </row>
    <row r="417" spans="1:22" s="83" customFormat="1" ht="34.5" customHeight="1">
      <c r="A417" s="251" t="s">
        <v>790</v>
      </c>
      <c r="B417" s="119"/>
      <c r="C417" s="369"/>
      <c r="D417" s="369"/>
      <c r="E417" s="320" t="s">
        <v>244</v>
      </c>
      <c r="F417" s="321"/>
      <c r="G417" s="321"/>
      <c r="H417" s="322"/>
      <c r="I417" s="361"/>
      <c r="J417" s="140">
        <f t="shared" si="13"/>
        <v>13</v>
      </c>
      <c r="K417" s="81" t="str">
        <f t="shared" si="14"/>
        <v/>
      </c>
      <c r="L417" s="147">
        <v>13</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19</v>
      </c>
      <c r="K420" s="81" t="str">
        <f t="shared" si="14"/>
        <v/>
      </c>
      <c r="L420" s="147">
        <v>19</v>
      </c>
      <c r="M420" s="147">
        <v>0</v>
      </c>
    </row>
    <row r="421" spans="1:22" s="83" customFormat="1" ht="34.5" customHeight="1">
      <c r="A421" s="251" t="s">
        <v>794</v>
      </c>
      <c r="B421" s="119"/>
      <c r="C421" s="369"/>
      <c r="D421" s="369"/>
      <c r="E421" s="320" t="s">
        <v>247</v>
      </c>
      <c r="F421" s="321"/>
      <c r="G421" s="321"/>
      <c r="H421" s="322"/>
      <c r="I421" s="361"/>
      <c r="J421" s="140">
        <f t="shared" si="13"/>
        <v>0</v>
      </c>
      <c r="K421" s="81" t="str">
        <f t="shared" si="14"/>
        <v/>
      </c>
      <c r="L421" s="147">
        <v>0</v>
      </c>
      <c r="M421" s="147">
        <v>0</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1</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542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1051</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232</v>
      </c>
      <c r="K430" s="193" t="str">
        <f>IF(OR(COUNTIF(L430:M430,"未確認")&gt;0,COUNTIF(L430:M430,"~*")&gt;0),"※","")</f>
        <v/>
      </c>
      <c r="L430" s="147">
        <v>232</v>
      </c>
      <c r="M430" s="147">
        <v>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v>
      </c>
      <c r="K431" s="193" t="str">
        <f>IF(OR(COUNTIF(L431:M431,"未確認")&gt;0,COUNTIF(L431:M431,"~*")&gt;0),"※","")</f>
        <v/>
      </c>
      <c r="L431" s="147">
        <v>2</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v>
      </c>
      <c r="K432" s="193" t="str">
        <f>IF(OR(COUNTIF(L432:M432,"未確認")&gt;0,COUNTIF(L432:M432,"~*")&gt;0),"※","")</f>
        <v/>
      </c>
      <c r="L432" s="147">
        <v>2</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228</v>
      </c>
      <c r="K433" s="193" t="str">
        <f>IF(OR(COUNTIF(L433:M433,"未確認")&gt;0,COUNTIF(L433:M433,"~*")&gt;0),"※","")</f>
        <v/>
      </c>
      <c r="L433" s="147">
        <v>228</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542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1051</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542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1051</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v>0</v>
      </c>
      <c r="M468" s="117" t="s">
        <v>1050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v>0</v>
      </c>
      <c r="M469" s="117" t="s">
        <v>978</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v>0</v>
      </c>
      <c r="M470" s="117" t="s">
        <v>978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t="s">
        <v>978</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t="s">
        <v>978</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t="s">
        <v>978</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t="s">
        <v>978</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t="s">
        <v>978</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v>0</v>
      </c>
      <c r="M476" s="117" t="s">
        <v>978</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v>0</v>
      </c>
      <c r="M477" s="117" t="s">
        <v>978</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t="s">
        <v>978</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t="s">
        <v>978</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t="s">
        <v>978</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v>0</v>
      </c>
      <c r="M481" s="117" t="s">
        <v>1050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v>0</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t="s">
        <v>978</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v>0</v>
      </c>
      <c r="M494" s="117" t="s">
        <v>1050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v>0</v>
      </c>
      <c r="M495" s="117" t="s">
        <v>1050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v>0</v>
      </c>
      <c r="M496" s="117" t="s">
        <v>1050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542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1051</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v>
      </c>
      <c r="L504" s="117">
        <v>0</v>
      </c>
      <c r="M504" s="117" t="s">
        <v>1050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v>0</v>
      </c>
      <c r="M505" s="117" t="s">
        <v>1050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v>0</v>
      </c>
      <c r="M506" s="117" t="s">
        <v>1050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v>0</v>
      </c>
      <c r="M507" s="117" t="s">
        <v>1050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v>0</v>
      </c>
      <c r="M508" s="117" t="s">
        <v>1050</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t="s">
        <v>1050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v>0</v>
      </c>
      <c r="M510" s="117" t="s">
        <v>1050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t="s">
        <v>1050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542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1051</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v>0</v>
      </c>
      <c r="M516" s="117" t="s">
        <v>1050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v>0</v>
      </c>
      <c r="M517" s="117" t="s">
        <v>1050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542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1051</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v>0</v>
      </c>
      <c r="M522" s="117" t="s">
        <v>1050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542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1051</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542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1051</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v>0</v>
      </c>
      <c r="M532" s="117" t="s">
        <v>1050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t="s">
        <v>1050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t="s">
        <v>1050</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v>0</v>
      </c>
      <c r="M535" s="117" t="s">
        <v>1050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t="s">
        <v>1050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t="s">
        <v>1050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542</v>
      </c>
    </row>
    <row r="544" spans="1:22" s="1" customFormat="1" ht="20.25" customHeight="1">
      <c r="A544" s="243"/>
      <c r="C544" s="62"/>
      <c r="D544" s="3"/>
      <c r="E544" s="3"/>
      <c r="F544" s="3"/>
      <c r="G544" s="3"/>
      <c r="H544" s="287"/>
      <c r="I544" s="67" t="s">
        <v>36</v>
      </c>
      <c r="J544" s="68"/>
      <c r="K544" s="186"/>
      <c r="L544" s="70" t="s">
        <v>1048</v>
      </c>
      <c r="M544" s="70" t="s">
        <v>1051</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v>0</v>
      </c>
      <c r="M545" s="117" t="s">
        <v>1050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t="s">
        <v>1050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t="s">
        <v>1050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t="s">
        <v>1050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t="s">
        <v>1050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t="s">
        <v>1050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t="s">
        <v>1050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t="s">
        <v>1050</v>
      </c>
    </row>
    <row r="553" spans="1:13"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t="s">
        <v>1050</v>
      </c>
    </row>
    <row r="554" spans="1:13" s="115" customFormat="1" ht="56">
      <c r="A554" s="252" t="s">
        <v>862</v>
      </c>
      <c r="B554" s="119"/>
      <c r="C554" s="320" t="s">
        <v>366</v>
      </c>
      <c r="D554" s="321"/>
      <c r="E554" s="321"/>
      <c r="F554" s="321"/>
      <c r="G554" s="321"/>
      <c r="H554" s="322"/>
      <c r="I554" s="138" t="s">
        <v>367</v>
      </c>
      <c r="J554" s="116">
        <f t="shared" si="24"/>
        <v>0</v>
      </c>
      <c r="K554" s="201" t="str">
        <f t="shared" si="25"/>
        <v>※</v>
      </c>
      <c r="L554" s="117">
        <v>0</v>
      </c>
      <c r="M554" s="117" t="s">
        <v>1050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t="s">
        <v>1050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t="s">
        <v>1050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t="s">
        <v>1050</v>
      </c>
    </row>
    <row r="558" spans="1:13" s="115" customFormat="1" ht="113.5" customHeight="1">
      <c r="A558" s="251" t="s">
        <v>868</v>
      </c>
      <c r="B558" s="119"/>
      <c r="C558" s="317" t="s">
        <v>866</v>
      </c>
      <c r="D558" s="318"/>
      <c r="E558" s="318"/>
      <c r="F558" s="318"/>
      <c r="G558" s="318"/>
      <c r="H558" s="319"/>
      <c r="I558" s="296" t="s">
        <v>867</v>
      </c>
      <c r="J558" s="223"/>
      <c r="K558" s="242"/>
      <c r="L558" s="211" t="s">
        <v>1046</v>
      </c>
      <c r="M558" s="211" t="s">
        <v>1046</v>
      </c>
    </row>
    <row r="559" spans="1:13" s="91" customFormat="1" ht="65.150000000000006"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993</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994</v>
      </c>
      <c r="E566" s="342"/>
      <c r="F566" s="342"/>
      <c r="G566" s="342"/>
      <c r="H566" s="332"/>
      <c r="I566" s="343"/>
      <c r="J566" s="213"/>
      <c r="K566" s="214"/>
      <c r="L566" s="211" t="s">
        <v>533</v>
      </c>
      <c r="M566" s="211" t="s">
        <v>533</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993</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994</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542</v>
      </c>
    </row>
    <row r="589" spans="1:22" s="1" customFormat="1" ht="20.25" customHeight="1">
      <c r="A589" s="243"/>
      <c r="C589" s="62"/>
      <c r="D589" s="3"/>
      <c r="E589" s="3"/>
      <c r="F589" s="3"/>
      <c r="G589" s="3"/>
      <c r="H589" s="287"/>
      <c r="I589" s="67" t="s">
        <v>36</v>
      </c>
      <c r="J589" s="68"/>
      <c r="K589" s="186"/>
      <c r="L589" s="70" t="s">
        <v>1048</v>
      </c>
      <c r="M589" s="70" t="s">
        <v>1051</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v>0</v>
      </c>
      <c r="M590" s="117" t="s">
        <v>1050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v>
      </c>
      <c r="L591" s="117">
        <v>0</v>
      </c>
      <c r="M591" s="117" t="s">
        <v>1050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v>0</v>
      </c>
      <c r="M592" s="117" t="s">
        <v>1050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v>
      </c>
      <c r="L593" s="117">
        <v>0</v>
      </c>
      <c r="M593" s="117" t="s">
        <v>1050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v>0</v>
      </c>
      <c r="M594" s="117" t="s">
        <v>1050</v>
      </c>
    </row>
    <row r="595" spans="1:13" s="115" customFormat="1" ht="35.15" customHeight="1">
      <c r="A595" s="251" t="s">
        <v>895</v>
      </c>
      <c r="B595" s="84"/>
      <c r="C595" s="323" t="s">
        <v>995</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996</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v>
      </c>
      <c r="L600" s="117">
        <v>0</v>
      </c>
      <c r="M600" s="117" t="s">
        <v>1050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t="s">
        <v>1050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v>
      </c>
      <c r="L602" s="117">
        <v>0</v>
      </c>
      <c r="M602" s="117" t="s">
        <v>1050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t="s">
        <v>1050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t="s">
        <v>1050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t="s">
        <v>1050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542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1051</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v>
      </c>
      <c r="L613" s="117">
        <v>0</v>
      </c>
      <c r="M613" s="117" t="s">
        <v>1050</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t="s">
        <v>1050</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t="s">
        <v>1050</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v>0</v>
      </c>
      <c r="M616" s="117" t="s">
        <v>1050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t="s">
        <v>1050</v>
      </c>
    </row>
    <row r="618" spans="1:22" s="118" customFormat="1" ht="100.4" customHeight="1">
      <c r="A618" s="252" t="s">
        <v>911</v>
      </c>
      <c r="B618" s="115"/>
      <c r="C618" s="317" t="s">
        <v>1001</v>
      </c>
      <c r="D618" s="318"/>
      <c r="E618" s="318"/>
      <c r="F618" s="318"/>
      <c r="G618" s="318"/>
      <c r="H618" s="319"/>
      <c r="I618" s="138" t="s">
        <v>1029</v>
      </c>
      <c r="J618" s="116">
        <f t="shared" si="28"/>
        <v>0</v>
      </c>
      <c r="K618" s="201" t="str">
        <f t="shared" si="29"/>
        <v>※</v>
      </c>
      <c r="L618" s="117">
        <v>0</v>
      </c>
      <c r="M618" s="117" t="s">
        <v>1050</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t="s">
        <v>1050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v>0</v>
      </c>
      <c r="M620" s="117" t="s">
        <v>1050</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t="s">
        <v>1050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v>0</v>
      </c>
      <c r="M622" s="117" t="s">
        <v>1050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t="s">
        <v>1050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542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1051</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v>
      </c>
      <c r="L631" s="117">
        <v>0</v>
      </c>
      <c r="M631" s="117" t="s">
        <v>1050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v>
      </c>
      <c r="L632" s="117">
        <v>0</v>
      </c>
      <c r="M632" s="117" t="s">
        <v>1050</v>
      </c>
    </row>
    <row r="633" spans="1:22" s="118" customFormat="1" ht="56">
      <c r="A633" s="252" t="s">
        <v>919</v>
      </c>
      <c r="B633" s="119"/>
      <c r="C633" s="320" t="s">
        <v>436</v>
      </c>
      <c r="D633" s="321"/>
      <c r="E633" s="321"/>
      <c r="F633" s="321"/>
      <c r="G633" s="321"/>
      <c r="H633" s="322"/>
      <c r="I633" s="122" t="s">
        <v>437</v>
      </c>
      <c r="J633" s="116">
        <f t="shared" si="30"/>
        <v>0</v>
      </c>
      <c r="K633" s="201" t="str">
        <f t="shared" si="31"/>
        <v>※</v>
      </c>
      <c r="L633" s="117">
        <v>0</v>
      </c>
      <c r="M633" s="117" t="s">
        <v>1050</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v>0</v>
      </c>
      <c r="M634" s="117" t="s">
        <v>1050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v>0</v>
      </c>
      <c r="M635" s="117" t="s">
        <v>1050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v>0</v>
      </c>
      <c r="M636" s="117" t="s">
        <v>1050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v>0</v>
      </c>
      <c r="M637" s="117" t="s">
        <v>1050</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v>0</v>
      </c>
      <c r="M638" s="117" t="s">
        <v>1050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542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1051</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48</v>
      </c>
      <c r="K646" s="201" t="str">
        <f t="shared" ref="K646:K660" si="33">IF(OR(COUNTIF(L646:M646,"未確認")&gt;0,COUNTIF(L646:M646,"*")&gt;0),"※","")</f>
        <v>※</v>
      </c>
      <c r="L646" s="117">
        <v>48</v>
      </c>
      <c r="M646" s="117" t="s">
        <v>1050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v>0</v>
      </c>
      <c r="M647" s="117" t="s">
        <v>1050</v>
      </c>
    </row>
    <row r="648" spans="1:22" s="118" customFormat="1" ht="70" customHeight="1">
      <c r="A648" s="252" t="s">
        <v>927</v>
      </c>
      <c r="B648" s="84"/>
      <c r="C648" s="188"/>
      <c r="D648" s="221"/>
      <c r="E648" s="320" t="s">
        <v>939</v>
      </c>
      <c r="F648" s="321"/>
      <c r="G648" s="321"/>
      <c r="H648" s="322"/>
      <c r="I648" s="122" t="s">
        <v>454</v>
      </c>
      <c r="J648" s="116">
        <f t="shared" si="32"/>
        <v>28</v>
      </c>
      <c r="K648" s="201" t="str">
        <f t="shared" si="33"/>
        <v>※</v>
      </c>
      <c r="L648" s="117">
        <v>28</v>
      </c>
      <c r="M648" s="117" t="s">
        <v>1050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v>
      </c>
      <c r="L649" s="117">
        <v>0</v>
      </c>
      <c r="M649" s="117" t="s">
        <v>1050</v>
      </c>
    </row>
    <row r="650" spans="1:22" s="118" customFormat="1" ht="84" customHeight="1">
      <c r="A650" s="252" t="s">
        <v>929</v>
      </c>
      <c r="B650" s="84"/>
      <c r="C650" s="295"/>
      <c r="D650" s="297"/>
      <c r="E650" s="320" t="s">
        <v>941</v>
      </c>
      <c r="F650" s="321"/>
      <c r="G650" s="321"/>
      <c r="H650" s="322"/>
      <c r="I650" s="122" t="s">
        <v>458</v>
      </c>
      <c r="J650" s="116">
        <f t="shared" si="32"/>
        <v>20</v>
      </c>
      <c r="K650" s="201" t="str">
        <f t="shared" si="33"/>
        <v>※</v>
      </c>
      <c r="L650" s="117">
        <v>20</v>
      </c>
      <c r="M650" s="117" t="s">
        <v>1050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v>0</v>
      </c>
      <c r="M651" s="117" t="s">
        <v>1050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t="s">
        <v>1050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t="s">
        <v>1050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t="s">
        <v>1050</v>
      </c>
    </row>
    <row r="655" spans="1:22" s="118" customFormat="1" ht="70" customHeight="1">
      <c r="A655" s="252" t="s">
        <v>934</v>
      </c>
      <c r="B655" s="84"/>
      <c r="C655" s="320" t="s">
        <v>937</v>
      </c>
      <c r="D655" s="321"/>
      <c r="E655" s="321"/>
      <c r="F655" s="321"/>
      <c r="G655" s="321"/>
      <c r="H655" s="322"/>
      <c r="I655" s="122" t="s">
        <v>468</v>
      </c>
      <c r="J655" s="116">
        <f t="shared" si="32"/>
        <v>11</v>
      </c>
      <c r="K655" s="201" t="str">
        <f t="shared" si="33"/>
        <v>※</v>
      </c>
      <c r="L655" s="117">
        <v>11</v>
      </c>
      <c r="M655" s="117" t="s">
        <v>1050</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t="s">
        <v>1050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v>
      </c>
      <c r="L657" s="117">
        <v>0</v>
      </c>
      <c r="M657" s="117" t="s">
        <v>1050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1050</v>
      </c>
    </row>
    <row r="659" spans="1:22" s="118" customFormat="1" ht="70" customHeight="1">
      <c r="A659" s="252" t="s">
        <v>947</v>
      </c>
      <c r="B659" s="84"/>
      <c r="C659" s="317" t="s">
        <v>1003</v>
      </c>
      <c r="D659" s="318"/>
      <c r="E659" s="318"/>
      <c r="F659" s="318"/>
      <c r="G659" s="318"/>
      <c r="H659" s="319"/>
      <c r="I659" s="122" t="s">
        <v>476</v>
      </c>
      <c r="J659" s="116">
        <f t="shared" si="32"/>
        <v>46</v>
      </c>
      <c r="K659" s="201" t="str">
        <f t="shared" si="33"/>
        <v>※</v>
      </c>
      <c r="L659" s="117">
        <v>46</v>
      </c>
      <c r="M659" s="117" t="s">
        <v>1050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t="s">
        <v>541</v>
      </c>
      <c r="M660" s="117" t="s">
        <v>1050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542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1051</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row>
    <row r="668" spans="1:22" s="83" customFormat="1" ht="56.15" customHeight="1">
      <c r="A668" s="251" t="s">
        <v>951</v>
      </c>
      <c r="B668" s="84"/>
      <c r="C668" s="317" t="s">
        <v>481</v>
      </c>
      <c r="D668" s="318"/>
      <c r="E668" s="318"/>
      <c r="F668" s="318"/>
      <c r="G668" s="318"/>
      <c r="H668" s="319"/>
      <c r="I668" s="138" t="s">
        <v>482</v>
      </c>
      <c r="J668" s="223"/>
      <c r="K668" s="224"/>
      <c r="L668" s="225">
        <v>100</v>
      </c>
      <c r="M668" s="225" t="s">
        <v>533</v>
      </c>
    </row>
    <row r="669" spans="1:22" s="83" customFormat="1" ht="56.15" customHeight="1">
      <c r="A669" s="251" t="s">
        <v>952</v>
      </c>
      <c r="B669" s="84"/>
      <c r="C669" s="317" t="s">
        <v>483</v>
      </c>
      <c r="D669" s="318"/>
      <c r="E669" s="318"/>
      <c r="F669" s="318"/>
      <c r="G669" s="318"/>
      <c r="H669" s="319"/>
      <c r="I669" s="138" t="s">
        <v>484</v>
      </c>
      <c r="J669" s="223"/>
      <c r="K669" s="224"/>
      <c r="L669" s="300">
        <v>6.4</v>
      </c>
      <c r="M669" s="300" t="s">
        <v>533</v>
      </c>
    </row>
    <row r="670" spans="1:22" s="83" customFormat="1" ht="60" customHeight="1">
      <c r="A670" s="251" t="s">
        <v>953</v>
      </c>
      <c r="B670" s="84"/>
      <c r="C670" s="323" t="s">
        <v>485</v>
      </c>
      <c r="D670" s="324"/>
      <c r="E670" s="324"/>
      <c r="F670" s="324"/>
      <c r="G670" s="324"/>
      <c r="H670" s="325"/>
      <c r="I670" s="326" t="s">
        <v>1031</v>
      </c>
      <c r="J670" s="223"/>
      <c r="K670" s="224"/>
      <c r="L670" s="301">
        <v>228</v>
      </c>
      <c r="M670" s="301" t="s">
        <v>533</v>
      </c>
    </row>
    <row r="671" spans="1:22" s="83" customFormat="1" ht="35.15" customHeight="1">
      <c r="A671" s="251" t="s">
        <v>954</v>
      </c>
      <c r="B671" s="84"/>
      <c r="C671" s="227"/>
      <c r="D671" s="228"/>
      <c r="E671" s="323" t="s">
        <v>487</v>
      </c>
      <c r="F671" s="324"/>
      <c r="G671" s="324"/>
      <c r="H671" s="325"/>
      <c r="I671" s="327"/>
      <c r="J671" s="223"/>
      <c r="K671" s="224"/>
      <c r="L671" s="301">
        <v>62</v>
      </c>
      <c r="M671" s="301" t="s">
        <v>533</v>
      </c>
    </row>
    <row r="672" spans="1:22" s="83" customFormat="1" ht="25.75" customHeight="1">
      <c r="A672" s="251" t="s">
        <v>955</v>
      </c>
      <c r="B672" s="84"/>
      <c r="C672" s="229"/>
      <c r="D672" s="286"/>
      <c r="E672" s="329"/>
      <c r="F672" s="330"/>
      <c r="G672" s="331" t="s">
        <v>1004</v>
      </c>
      <c r="H672" s="332"/>
      <c r="I672" s="328"/>
      <c r="J672" s="223"/>
      <c r="K672" s="224"/>
      <c r="L672" s="301">
        <v>42</v>
      </c>
      <c r="M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v>123</v>
      </c>
      <c r="M673" s="301" t="s">
        <v>533</v>
      </c>
    </row>
    <row r="674" spans="1:22" s="115" customFormat="1" ht="34.5" customHeight="1">
      <c r="A674" s="251" t="s">
        <v>957</v>
      </c>
      <c r="B674" s="84"/>
      <c r="C674" s="289"/>
      <c r="D674" s="291"/>
      <c r="E674" s="317" t="s">
        <v>1005</v>
      </c>
      <c r="F674" s="318"/>
      <c r="G674" s="318"/>
      <c r="H674" s="319"/>
      <c r="I674" s="333"/>
      <c r="J674" s="223"/>
      <c r="K674" s="224"/>
      <c r="L674" s="301">
        <v>91</v>
      </c>
      <c r="M674" s="301" t="s">
        <v>533</v>
      </c>
    </row>
    <row r="675" spans="1:22" s="83" customFormat="1" ht="56.15" customHeight="1">
      <c r="A675" s="251" t="s">
        <v>958</v>
      </c>
      <c r="B675" s="84"/>
      <c r="C675" s="317" t="s">
        <v>1006</v>
      </c>
      <c r="D675" s="318"/>
      <c r="E675" s="318"/>
      <c r="F675" s="318"/>
      <c r="G675" s="318"/>
      <c r="H675" s="319"/>
      <c r="I675" s="138" t="s">
        <v>492</v>
      </c>
      <c r="J675" s="223"/>
      <c r="K675" s="224"/>
      <c r="L675" s="302">
        <v>45.6</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542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1051</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IF(SUM(L683:M683)=0,IF(COUNTIF(L683:M683,"未確認")&gt;0,"未確認",IF(COUNTIF(L683:M683,"~*")&gt;0,"*",SUM(L683:M683))),SUM(L683:M683))</f>
        <v>0</v>
      </c>
      <c r="K683" s="201" t="str">
        <f>IF(OR(COUNTIF(L683:M683,"未確認")&gt;0,COUNTIF(L683:M683,"*")&gt;0),"※","")</f>
        <v>※</v>
      </c>
      <c r="L683" s="117">
        <v>0</v>
      </c>
      <c r="M683" s="117" t="s">
        <v>1050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v>
      </c>
      <c r="L684" s="117">
        <v>0</v>
      </c>
      <c r="M684" s="117" t="s">
        <v>1050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v>0</v>
      </c>
      <c r="M685" s="117" t="s">
        <v>1050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542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1051</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v>0</v>
      </c>
      <c r="M693" s="117" t="s">
        <v>1050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v>
      </c>
      <c r="L694" s="117">
        <v>0</v>
      </c>
      <c r="M694" s="117" t="s">
        <v>1050</v>
      </c>
    </row>
    <row r="695" spans="1:22" s="118" customFormat="1" ht="70" customHeight="1">
      <c r="A695" s="252" t="s">
        <v>965</v>
      </c>
      <c r="B695" s="119"/>
      <c r="C695" s="317" t="s">
        <v>1007</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v>
      </c>
      <c r="L695" s="117">
        <v>0</v>
      </c>
      <c r="M695" s="117" t="s">
        <v>1050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v>0</v>
      </c>
      <c r="M696" s="117" t="s">
        <v>1050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v>0</v>
      </c>
      <c r="M697" s="117" t="s">
        <v>1050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542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1051</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v>0</v>
      </c>
      <c r="M706" s="117" t="s">
        <v>1050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v>0</v>
      </c>
      <c r="M707" s="117" t="s">
        <v>1050</v>
      </c>
    </row>
    <row r="708" spans="1:23" s="118" customFormat="1" ht="70"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v>0</v>
      </c>
      <c r="M708" s="117" t="s">
        <v>1050</v>
      </c>
    </row>
    <row r="709" spans="1:23" s="118" customFormat="1" ht="70"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v>0</v>
      </c>
      <c r="M709" s="117" t="s">
        <v>1050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C6CE529-F72F-499E-85E3-479B1830ED7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2019-12-23T01:28:34Z</dcterms:modified>
</cp:coreProperties>
</file>