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kayama-takehito\Documents\"/>
    </mc:Choice>
  </mc:AlternateContent>
  <xr:revisionPtr revIDLastSave="0" documentId="13_ncr:1_{6E6611BA-23C5-42AE-A19E-913651DCB1D3}" xr6:coauthVersionLast="47" xr6:coauthVersionMax="47" xr10:uidLastSave="{00000000-0000-0000-0000-000000000000}"/>
  <workbookProtection workbookAlgorithmName="SHA-512" workbookHashValue="Ug1DQI3IDkNkARBpH2HckTPA5C8hWInnHyFECW0ks/4YkQDWyLFyTmJ2tKoCu2S7r9YPQlYc0LsesnEQPNMtxg==" workbookSaltValue="aTrAIhTIqCVS9i5GkPOj/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I85" i="4"/>
  <c r="F85" i="4"/>
  <c r="E85" i="4"/>
  <c r="AT10" i="4"/>
  <c r="AL10" i="4"/>
  <c r="I10" i="4"/>
  <c r="P8" i="4"/>
</calcChain>
</file>

<file path=xl/sharedStrings.xml><?xml version="1.0" encoding="utf-8"?>
<sst xmlns="http://schemas.openxmlformats.org/spreadsheetml/2006/main" count="325" uniqueCount="116">
  <si>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</si>
  <si>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</si>
  <si>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</si>
  <si>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</si>
  <si>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</si>
  <si>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</si>
  <si>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</si>
  <si>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</si>
  <si>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</si>
  <si>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</si>
  <si>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</si>
  <si>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</si>
  <si>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</si>
  <si>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</si>
  <si>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</si>
  <si>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</si>
  <si>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</si>
  <si>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</si>
  <si>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</si>
  <si>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</si>
  <si>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</si>
  <si>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</si>
  <si>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</si>
  <si>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</si>
  <si>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</si>
  <si>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</si>
  <si>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</si>
  <si>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</si>
  <si>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</si>
  <si>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</si>
  <si>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</si>
  <si>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</si>
  <si>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</si>
  <si>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</si>
  <si>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</si>
  <si>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</si>
  <si>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</si>
  <si>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</si>
  <si>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</si>
  <si>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</si>
  <si>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</si>
  <si>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</si>
  <si>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</si>
  <si>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</si>
  <si>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</si>
  <si>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</si>
  <si>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</si>
  <si>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</si>
  <si>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</si>
  <si>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</si>
  <si>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</si>
  <si>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</si>
  <si>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</si>
  <si>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</si>
  <si>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</si>
  <si>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</si>
  <si>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</si>
  <si>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</si>
  <si>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</si>
  <si>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</si>
  <si>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</si>
  <si>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</si>
  <si>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</si>
  <si>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</si>
  <si>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</si>
  <si>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</si>
  <si>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</si>
  <si>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</si>
  <si>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</si>
  <si>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</si>
  <si>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</si>
  <si>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</si>
  <si>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</si>
  <si>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</si>
  <si>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</si>
  <si>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</si>
  <si>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</si>
  <si>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</si>
  <si>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</si>
  <si>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</si>
  <si>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</si>
  <si>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</si>
  <si>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</si>
  <si>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</si>
  <si>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</si>
  <si>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</si>
  <si>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</si>
  <si>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</si>
  <si>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</si>
  <si>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</si>
  <si>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</si>
  <si>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</si>
  <si>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</si>
  <si>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</si>
  <si>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</si>
  <si>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</si>
  <si>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</si>
  <si>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</si>
  <si>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</si>
  <si>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</si>
  <si>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</si>
  <si>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</si>
  <si>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</si>
  <si>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</si>
  <si>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</si>
  <si>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</si>
  <si>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</si>
  <si>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</si>
  <si>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</si>
  <si>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</si>
  <si>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</si>
  <si>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</si>
  <si>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</si>
  <si>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については全国平均より高い。耐用年数に近い資産が多いことを示しており、将来の更新等の必要性を推測することができる。今後、経年劣化による更新や修繕費用が発生することが予想される。
  公共下水道事業との均衡を考え、町設置型浄化槽について年間8基程度の整備を実施している。そのため、町が随時ブロワの故障や新品交換などの維持管理を行ない、今後増大する修繕等に備え、浄化槽の設備回復・予防保全のための修繕の平準化を図り、計画的かつ効率的な更新維持修繕等に取り組んでいく必要がある。</t>
    <rPh sb="24" eb="25">
      <t>タカ</t>
    </rPh>
    <rPh sb="70" eb="72">
      <t>コンゴ</t>
    </rPh>
    <rPh sb="80" eb="82">
      <t>コウシン</t>
    </rPh>
    <rPh sb="95" eb="97">
      <t>ヨソウ</t>
    </rPh>
    <rPh sb="130" eb="132">
      <t>ネンカン</t>
    </rPh>
    <rPh sb="133" eb="134">
      <t>キ</t>
    </rPh>
    <rPh sb="134" eb="136">
      <t>テイド</t>
    </rPh>
    <rPh sb="185" eb="188">
      <t>シュウゼントウ</t>
    </rPh>
    <rPh sb="228" eb="230">
      <t>コウシン</t>
    </rPh>
    <phoneticPr fontId="4"/>
  </si>
  <si>
    <t>　令和5年4月1日に公営企業会計に移行した。
  ①経常収支比率については123.01％となっているが、一般会計からの繰入金によるものが多く、今後も同様の状況が続くと見込まれる。そのため、接続率向上を図って収益を増やす必要がある。 
　③流動比率については、新規の企業債の借入等を行っていないことから、全国平均に比べて上回っており、今後も同様の数値になると想定される。
　⑤経費回収率については全国平均を下回っているので、接続率向上のため普及活動を積極的に行い、収益の向上を図る必要がある。
　⑥汚水処理原価については全国平均を上回っているので、接続率向上のための普及活動を積極的に行い、少しでも原価を下げていく必要がある。 
　⑦施設利用率は全国平均を下回っており、一方で、⑧水洗化率は100％に達しているが、あわせて今後も合併処理浄化槽の普及を続けていく必要がある。</t>
    <rPh sb="17" eb="19">
      <t>イコウ</t>
    </rPh>
    <rPh sb="61" eb="62">
      <t>キン</t>
    </rPh>
    <rPh sb="100" eb="101">
      <t>ハカ</t>
    </rPh>
    <rPh sb="103" eb="105">
      <t>シュウエキ</t>
    </rPh>
    <rPh sb="106" eb="107">
      <t>フ</t>
    </rPh>
    <rPh sb="129" eb="131">
      <t>シンキ</t>
    </rPh>
    <rPh sb="132" eb="135">
      <t>キギョウサイ</t>
    </rPh>
    <rPh sb="136" eb="139">
      <t>カリイレトウ</t>
    </rPh>
    <rPh sb="140" eb="141">
      <t>オコナ</t>
    </rPh>
    <rPh sb="151" eb="155">
      <t>ゼンコクヘイキン</t>
    </rPh>
    <rPh sb="156" eb="157">
      <t>クラ</t>
    </rPh>
    <rPh sb="159" eb="161">
      <t>ウワマワ</t>
    </rPh>
    <rPh sb="166" eb="168">
      <t>コンゴ</t>
    </rPh>
    <rPh sb="169" eb="171">
      <t>ドウヨウ</t>
    </rPh>
    <rPh sb="172" eb="174">
      <t>スウチ</t>
    </rPh>
    <rPh sb="178" eb="180">
      <t>ソウテイ</t>
    </rPh>
    <rPh sb="197" eb="199">
      <t>ゼンコク</t>
    </rPh>
    <rPh sb="231" eb="233">
      <t>シュウエキ</t>
    </rPh>
    <rPh sb="234" eb="236">
      <t>コウジョウ</t>
    </rPh>
    <rPh sb="237" eb="238">
      <t>ハカ</t>
    </rPh>
    <rPh sb="239" eb="241">
      <t>ヒツヨウ</t>
    </rPh>
    <rPh sb="259" eb="261">
      <t>ゼンコク</t>
    </rPh>
    <rPh sb="322" eb="324">
      <t>ゼンコク</t>
    </rPh>
    <rPh sb="327" eb="329">
      <t>シタマワ</t>
    </rPh>
    <rPh sb="334" eb="336">
      <t>イッポウ</t>
    </rPh>
    <phoneticPr fontId="4"/>
  </si>
  <si>
    <t>　令和5年度に公営企業会計に移行したことに伴い、経営戦略を令和7年度までに抜本的に見直ししたい。新たな経営戦略では、料金水準の見直しに先立ち、維持管理費を削減する取組による経営改善について、目標を設定し、事業を継続できるよう財政基盤の強化を図りたい。 
　令和4年度に策定した「久万高原町下水道事業経営戦略」に基づき、料金水準の見直しに先立ち、浄化槽事業経営の効率化、財源の確保など経営基盤の強化を図り、持続可能な事業運営に努めていきたい。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</si>
</sst>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D-4160-AAC6-AC666055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D-4160-AAC6-AC666055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F-431B-9CF5-774D501B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31B-9CF5-774D501B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C-4CE3-9BFF-90B92BD6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C-4CE3-9BFF-90B92BD6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1-4A6E-A857-82A0C559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1-4A6E-A857-82A0C559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5-4DB2-802D-BCB6755E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5-4DB2-802D-BCB6755E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9C2-8423-16FDDA7E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3-49C2-8423-16FDDA7E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B5E-B209-EA0D8845A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0-4B5E-B209-EA0D8845A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D-446E-AF49-EBE4209E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D-446E-AF49-EBE4209E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8E1-9117-B427ECBF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8E1-9117-B427ECBF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A-43FD-97E9-5626F77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A-43FD-97E9-5626F77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9-4B2A-B160-FDF956C0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9-4B2A-B160-FDF956C0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B52" zoomScale="90" zoomScaleNormal="90" workbookViewId="0">
      <selection activeCell="BO91" sqref="BO91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愛媛県　久万高原町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7145</v>
      </c>
      <c r="AM8" s="44"/>
      <c r="AN8" s="44"/>
      <c r="AO8" s="44"/>
      <c r="AP8" s="44"/>
      <c r="AQ8" s="44"/>
      <c r="AR8" s="44"/>
      <c r="AS8" s="44"/>
      <c r="AT8" s="45">
        <f>データ!T6</f>
        <v>583.69000000000005</v>
      </c>
      <c r="AU8" s="45"/>
      <c r="AV8" s="45"/>
      <c r="AW8" s="45"/>
      <c r="AX8" s="45"/>
      <c r="AY8" s="45"/>
      <c r="AZ8" s="45"/>
      <c r="BA8" s="45"/>
      <c r="BB8" s="45">
        <f>データ!U6</f>
        <v>12.24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79.239999999999995</v>
      </c>
      <c r="J10" s="45"/>
      <c r="K10" s="45"/>
      <c r="L10" s="45"/>
      <c r="M10" s="45"/>
      <c r="N10" s="45"/>
      <c r="O10" s="45"/>
      <c r="P10" s="45">
        <f>データ!P6</f>
        <v>10.43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3603</v>
      </c>
      <c r="AE10" s="44"/>
      <c r="AF10" s="44"/>
      <c r="AG10" s="44"/>
      <c r="AH10" s="44"/>
      <c r="AI10" s="44"/>
      <c r="AJ10" s="44"/>
      <c r="AK10" s="2"/>
      <c r="AL10" s="44">
        <f>データ!V6</f>
        <v>737</v>
      </c>
      <c r="AM10" s="44"/>
      <c r="AN10" s="44"/>
      <c r="AO10" s="44"/>
      <c r="AP10" s="44"/>
      <c r="AQ10" s="44"/>
      <c r="AR10" s="44"/>
      <c r="AS10" s="44"/>
      <c r="AT10" s="45">
        <f>データ!W6</f>
        <v>0.56000000000000005</v>
      </c>
      <c r="AU10" s="45"/>
      <c r="AV10" s="45"/>
      <c r="AW10" s="45"/>
      <c r="AX10" s="45"/>
      <c r="AY10" s="45"/>
      <c r="AZ10" s="45"/>
      <c r="BA10" s="45"/>
      <c r="BB10" s="45">
        <f>データ!X6</f>
        <v>1316.07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HNc7N7AgNmJsMx80UzPiLLugh67GNkFsrU8ldiz2Y/MA2OWNq1EDBXeS9xQUsi0EFMRcBeg5b1KyoonEDwCTyA==" saltValue="xVkcxQt9lYsjx2sPRgbMG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383864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久万高原町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79.239999999999995</v>
      </c>
      <c r="P6" s="20">
        <f t="shared" si="3"/>
        <v>10.43</v>
      </c>
      <c r="Q6" s="20">
        <f t="shared" si="3"/>
        <v>100</v>
      </c>
      <c r="R6" s="20">
        <f t="shared" si="3"/>
        <v>3603</v>
      </c>
      <c r="S6" s="20">
        <f t="shared" si="3"/>
        <v>7145</v>
      </c>
      <c r="T6" s="20">
        <f t="shared" si="3"/>
        <v>583.69000000000005</v>
      </c>
      <c r="U6" s="20">
        <f t="shared" si="3"/>
        <v>12.24</v>
      </c>
      <c r="V6" s="20">
        <f t="shared" si="3"/>
        <v>737</v>
      </c>
      <c r="W6" s="20">
        <f t="shared" si="3"/>
        <v>0.56000000000000005</v>
      </c>
      <c r="X6" s="20">
        <f t="shared" si="3"/>
        <v>1316.07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123.01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140.57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42.79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405.09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36.89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46.95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383864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79.239999999999995</v>
      </c>
      <c r="P7" s="24">
        <v>10.43</v>
      </c>
      <c r="Q7" s="24">
        <v>100</v>
      </c>
      <c r="R7" s="24">
        <v>3603</v>
      </c>
      <c r="S7" s="24">
        <v>7145</v>
      </c>
      <c r="T7" s="24">
        <v>583.69000000000005</v>
      </c>
      <c r="U7" s="24">
        <v>12.24</v>
      </c>
      <c r="V7" s="24">
        <v>737</v>
      </c>
      <c r="W7" s="24">
        <v>0.56000000000000005</v>
      </c>
      <c r="X7" s="24">
        <v>1316.07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123.01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96.95</v>
      </c>
      <c r="AI7" s="24">
        <v>96.62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91.33</v>
      </c>
      <c r="AT7" s="24">
        <v>111.69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140.57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126.97</v>
      </c>
      <c r="BE7" s="24">
        <v>111.29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338.47</v>
      </c>
      <c r="BP7" s="24">
        <v>349.83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42.79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56.06</v>
      </c>
      <c r="CA7" s="24">
        <v>53.65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405.09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304.36</v>
      </c>
      <c r="CL7" s="24">
        <v>307.86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36.89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54.08</v>
      </c>
      <c r="CW7" s="24">
        <v>54.61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90.57</v>
      </c>
      <c r="DH7" s="24">
        <v>85.31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46.95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26.92</v>
      </c>
      <c r="DS7" s="24">
        <v>25.25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lastPrinted>2025-02-04T23:29:46Z</cp:lastPrinted>
  <dcterms:created xsi:type="dcterms:W3CDTF">2025-01-24T07:25:08Z</dcterms:created>
  <dcterms:modified xsi:type="dcterms:W3CDTF">2025-01-24T07:25:08Z</dcterms:modified>
  <cp:category/>
</cp:coreProperties>
</file>