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4章（完成）\ＨＰ掲載用\"/>
    </mc:Choice>
  </mc:AlternateContent>
  <xr:revisionPtr revIDLastSave="0" documentId="8_{1A3AF4E9-95F8-4ECE-B515-8FC626613A48}" xr6:coauthVersionLast="36" xr6:coauthVersionMax="36" xr10:uidLastSave="{00000000-0000-0000-0000-000000000000}"/>
  <bookViews>
    <workbookView xWindow="0" yWindow="0" windowWidth="19170" windowHeight="7450" xr2:uid="{24E54360-D5C9-4C5A-91E2-432FB4262EB0}"/>
  </bookViews>
  <sheets>
    <sheet name="16表" sheetId="1" r:id="rId1"/>
    <sheet name="17表" sheetId="2" r:id="rId2"/>
    <sheet name="18表 " sheetId="3" r:id="rId3"/>
    <sheet name="19表 " sheetId="4" r:id="rId4"/>
    <sheet name="20表" sheetId="5" r:id="rId5"/>
    <sheet name="21表" sheetId="6" r:id="rId6"/>
    <sheet name="22表" sheetId="7" r:id="rId7"/>
    <sheet name="23表" sheetId="8" r:id="rId8"/>
    <sheet name="24表" sheetId="9" r:id="rId9"/>
    <sheet name="25表 " sheetId="10" r:id="rId10"/>
    <sheet name="26表" sheetId="11" r:id="rId11"/>
    <sheet name="27表" sheetId="12" r:id="rId12"/>
    <sheet name="28表" sheetId="13" r:id="rId13"/>
    <sheet name="29表" sheetId="14" r:id="rId14"/>
    <sheet name="30表" sheetId="15" r:id="rId15"/>
  </sheets>
  <definedNames>
    <definedName name="_xlnm.Print_Area" localSheetId="0">'16表'!$A$1:$D$39</definedName>
    <definedName name="_xlnm.Print_Area" localSheetId="1">'17表'!$A$1:$D$39</definedName>
    <definedName name="_xlnm.Print_Area" localSheetId="2">'18表 '!$A$1:$H$9</definedName>
    <definedName name="_xlnm.Print_Area" localSheetId="4">'20表'!$A$1:$L$64</definedName>
    <definedName name="_xlnm.Print_Area" localSheetId="5">'21表'!$A$1:$Q$32</definedName>
    <definedName name="_xlnm.Print_Area" localSheetId="7">'23表'!$A$1:$Q$32</definedName>
    <definedName name="_xlnm.Print_Area" localSheetId="8">'24表'!$A$1:$Q$32</definedName>
    <definedName name="_xlnm.Print_Area" localSheetId="9">'25表 '!$A$1:$K$33</definedName>
    <definedName name="_xlnm.Print_Area" localSheetId="10">'26表'!$A$1:$F$43</definedName>
    <definedName name="_xlnm.Print_Area" localSheetId="11">'27表'!$A$1:$E$43</definedName>
    <definedName name="_xlnm.Print_Area" localSheetId="12">'28表'!$A$1:$H$35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0" l="1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I32" i="9"/>
  <c r="I31" i="9"/>
  <c r="I30" i="9"/>
  <c r="I29" i="9"/>
  <c r="I28" i="9"/>
  <c r="I27" i="9"/>
  <c r="I6" i="9"/>
  <c r="I5" i="9"/>
  <c r="I4" i="9" s="1"/>
  <c r="I32" i="8"/>
  <c r="I31" i="8"/>
  <c r="I30" i="8"/>
  <c r="I29" i="8"/>
  <c r="I28" i="8"/>
  <c r="I27" i="8"/>
  <c r="I6" i="8"/>
  <c r="I5" i="8"/>
  <c r="I4" i="8"/>
  <c r="F29" i="4"/>
</calcChain>
</file>

<file path=xl/sharedStrings.xml><?xml version="1.0" encoding="utf-8"?>
<sst xmlns="http://schemas.openxmlformats.org/spreadsheetml/2006/main" count="667" uniqueCount="251">
  <si>
    <t>第１６表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2"/>
  </si>
  <si>
    <t>年次</t>
  </si>
  <si>
    <t>総数</t>
  </si>
  <si>
    <t>精神病院</t>
    <phoneticPr fontId="2"/>
  </si>
  <si>
    <t>一般病院</t>
    <phoneticPr fontId="2"/>
  </si>
  <si>
    <t>昭和50年</t>
    <phoneticPr fontId="2"/>
  </si>
  <si>
    <t>平成元年</t>
    <phoneticPr fontId="2"/>
  </si>
  <si>
    <t>平成2年</t>
    <rPh sb="0" eb="2">
      <t>ヘイセイ</t>
    </rPh>
    <rPh sb="3" eb="4">
      <t>ネン</t>
    </rPh>
    <phoneticPr fontId="2"/>
  </si>
  <si>
    <t>１１</t>
  </si>
  <si>
    <t>１２</t>
  </si>
  <si>
    <t>１３</t>
  </si>
  <si>
    <t>１４</t>
  </si>
  <si>
    <t>１５</t>
  </si>
  <si>
    <t>１６</t>
  </si>
  <si>
    <t>１７</t>
    <phoneticPr fontId="2"/>
  </si>
  <si>
    <t>１８</t>
    <phoneticPr fontId="2"/>
  </si>
  <si>
    <t>１９</t>
    <phoneticPr fontId="2"/>
  </si>
  <si>
    <t>20</t>
  </si>
  <si>
    <t>21</t>
    <phoneticPr fontId="2"/>
  </si>
  <si>
    <t>22</t>
  </si>
  <si>
    <t>23</t>
    <phoneticPr fontId="2"/>
  </si>
  <si>
    <t>24</t>
  </si>
  <si>
    <t>25</t>
    <phoneticPr fontId="2"/>
  </si>
  <si>
    <t>26</t>
  </si>
  <si>
    <t>27</t>
    <phoneticPr fontId="2"/>
  </si>
  <si>
    <t>28</t>
  </si>
  <si>
    <t>29</t>
  </si>
  <si>
    <t>30</t>
    <phoneticPr fontId="2"/>
  </si>
  <si>
    <t>令和元年</t>
    <rPh sb="0" eb="4">
      <t>レイワガンネン</t>
    </rPh>
    <phoneticPr fontId="2"/>
  </si>
  <si>
    <t>第１７表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2"/>
  </si>
  <si>
    <t>21</t>
  </si>
  <si>
    <t>26</t>
    <phoneticPr fontId="2"/>
  </si>
  <si>
    <t>第１８表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</si>
  <si>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</si>
  <si>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病床の種類</t>
    <rPh sb="0" eb="1">
      <t>ビョウ</t>
    </rPh>
    <phoneticPr fontId="2"/>
  </si>
  <si>
    <t>病床
利用率</t>
    <rPh sb="3" eb="6">
      <t>リヨウリツ</t>
    </rPh>
    <phoneticPr fontId="2"/>
  </si>
  <si>
    <t>平均
在院日数</t>
    <rPh sb="3" eb="5">
      <t>ザイイン</t>
    </rPh>
    <rPh sb="5" eb="7">
      <t>ニッスウ</t>
    </rPh>
    <phoneticPr fontId="2"/>
  </si>
  <si>
    <t>１日平均
在院患者数</t>
    <rPh sb="5" eb="7">
      <t>ザイイン</t>
    </rPh>
    <rPh sb="7" eb="10">
      <t>カンジャスウ</t>
    </rPh>
    <phoneticPr fontId="2"/>
  </si>
  <si>
    <t>１日平均
新入院患者数</t>
    <rPh sb="5" eb="8">
      <t>シンニュウイン</t>
    </rPh>
    <rPh sb="8" eb="11">
      <t>カンジャスウ</t>
    </rPh>
    <phoneticPr fontId="2"/>
  </si>
  <si>
    <t>１日平均
退院患者数</t>
    <rPh sb="5" eb="7">
      <t>タイイン</t>
    </rPh>
    <rPh sb="7" eb="9">
      <t>カンジャ</t>
    </rPh>
    <rPh sb="9" eb="10">
      <t>スウ</t>
    </rPh>
    <phoneticPr fontId="2"/>
  </si>
  <si>
    <t>１日平均
外来患者数</t>
    <rPh sb="5" eb="7">
      <t>ガイライ</t>
    </rPh>
    <rPh sb="7" eb="9">
      <t>カンジャ</t>
    </rPh>
    <rPh sb="9" eb="10">
      <t>スウ</t>
    </rPh>
    <phoneticPr fontId="2"/>
  </si>
  <si>
    <t>精神病床</t>
  </si>
  <si>
    <t>感染症病床</t>
    <rPh sb="0" eb="3">
      <t>カンセンショウ</t>
    </rPh>
    <phoneticPr fontId="2"/>
  </si>
  <si>
    <t>結核病床</t>
  </si>
  <si>
    <t>療養病床</t>
    <rPh sb="0" eb="2">
      <t>リョウヨウ</t>
    </rPh>
    <rPh sb="2" eb="4">
      <t>ビョウショウ</t>
    </rPh>
    <phoneticPr fontId="2"/>
  </si>
  <si>
    <t>一般病床</t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</si>
  <si>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2"/>
  </si>
  <si>
    <t>第１９表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2"/>
  </si>
  <si>
    <t>愛媛県</t>
  </si>
  <si>
    <t>全国</t>
  </si>
  <si>
    <t>精神
病床</t>
    <rPh sb="3" eb="5">
      <t>ビョウショウ</t>
    </rPh>
    <phoneticPr fontId="2"/>
  </si>
  <si>
    <t>感染症
病床</t>
    <rPh sb="0" eb="3">
      <t>カンセンショウ</t>
    </rPh>
    <rPh sb="4" eb="6">
      <t>ビョウショウ</t>
    </rPh>
    <phoneticPr fontId="2"/>
  </si>
  <si>
    <t>結核
病床</t>
    <rPh sb="3" eb="5">
      <t>ビョウショウ</t>
    </rPh>
    <phoneticPr fontId="2"/>
  </si>
  <si>
    <t>その他の病床等※</t>
    <rPh sb="2" eb="3">
      <t>タ</t>
    </rPh>
    <rPh sb="4" eb="6">
      <t>ビョウショウ</t>
    </rPh>
    <rPh sb="6" eb="7">
      <t>ナド</t>
    </rPh>
    <phoneticPr fontId="2"/>
  </si>
  <si>
    <t>総数</t>
    <rPh sb="0" eb="2">
      <t>ソウスウ</t>
    </rPh>
    <phoneticPr fontId="2"/>
  </si>
  <si>
    <t>一般病床等</t>
    <rPh sb="0" eb="2">
      <t>イッパン</t>
    </rPh>
    <rPh sb="2" eb="4">
      <t>ビョウショウ</t>
    </rPh>
    <rPh sb="4" eb="5">
      <t>ナド</t>
    </rPh>
    <phoneticPr fontId="2"/>
  </si>
  <si>
    <t>療養
病床等</t>
    <rPh sb="0" eb="2">
      <t>リョウヨウ</t>
    </rPh>
    <rPh sb="3" eb="5">
      <t>ビョウショウ</t>
    </rPh>
    <rPh sb="5" eb="6">
      <t>ナド</t>
    </rPh>
    <phoneticPr fontId="2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</si>
  <si>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2"/>
  </si>
  <si>
    <t>昭和50年</t>
  </si>
  <si>
    <t>平成元年</t>
  </si>
  <si>
    <t>１７</t>
  </si>
  <si>
    <t>１８</t>
  </si>
  <si>
    <t>１９</t>
  </si>
  <si>
    <t>-</t>
  </si>
  <si>
    <t>23</t>
  </si>
  <si>
    <t>28</t>
    <phoneticPr fontId="2"/>
  </si>
  <si>
    <t>30</t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</si>
  <si>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2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</si>
  <si>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2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</si>
  <si>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2"/>
  </si>
  <si>
    <t>第２０表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10"/>
  </si>
  <si>
    <t>第２０表（続き）</t>
    <rPh sb="0" eb="1">
      <t>ダイ</t>
    </rPh>
    <rPh sb="3" eb="4">
      <t>ヒョウ</t>
    </rPh>
    <rPh sb="5" eb="6">
      <t>ツヅ</t>
    </rPh>
    <phoneticPr fontId="12"/>
  </si>
  <si>
    <t>（１）総数</t>
    <rPh sb="3" eb="5">
      <t>ソウスウ</t>
    </rPh>
    <phoneticPr fontId="10"/>
  </si>
  <si>
    <t>令和元年</t>
    <rPh sb="2" eb="3">
      <t>ガン</t>
    </rPh>
    <rPh sb="3" eb="4">
      <t>ネン</t>
    </rPh>
    <phoneticPr fontId="10"/>
  </si>
  <si>
    <t>（７）療養病床</t>
    <rPh sb="3" eb="5">
      <t>リョウヨウ</t>
    </rPh>
    <phoneticPr fontId="12"/>
  </si>
  <si>
    <t>令和元年</t>
    <rPh sb="2" eb="3">
      <t>ガン</t>
    </rPh>
    <phoneticPr fontId="12"/>
  </si>
  <si>
    <t>月</t>
    <rPh sb="0" eb="1">
      <t>ツキ</t>
    </rPh>
    <phoneticPr fontId="10"/>
  </si>
  <si>
    <t>月末病床数</t>
    <rPh sb="0" eb="2">
      <t>ゲツマツ</t>
    </rPh>
    <rPh sb="2" eb="5">
      <t>ビョウショウスウ</t>
    </rPh>
    <phoneticPr fontId="10"/>
  </si>
  <si>
    <t>在院患者延数</t>
    <rPh sb="0" eb="2">
      <t>ザイイン</t>
    </rPh>
    <rPh sb="2" eb="4">
      <t>カンジャ</t>
    </rPh>
    <rPh sb="4" eb="6">
      <t>ノベスウ</t>
    </rPh>
    <phoneticPr fontId="10"/>
  </si>
  <si>
    <t>新入院患者数</t>
    <rPh sb="0" eb="1">
      <t>シン</t>
    </rPh>
    <rPh sb="1" eb="3">
      <t>ニュウイン</t>
    </rPh>
    <rPh sb="3" eb="6">
      <t>カンジャスウ</t>
    </rPh>
    <phoneticPr fontId="10"/>
  </si>
  <si>
    <t>退院患者数</t>
    <rPh sb="0" eb="2">
      <t>タイイン</t>
    </rPh>
    <rPh sb="2" eb="5">
      <t>カンジャスウ</t>
    </rPh>
    <phoneticPr fontId="10"/>
  </si>
  <si>
    <t>外来患者数</t>
    <rPh sb="0" eb="2">
      <t>ガイライ</t>
    </rPh>
    <rPh sb="2" eb="5">
      <t>カンジャスウ</t>
    </rPh>
    <phoneticPr fontId="10"/>
  </si>
  <si>
    <t>総数</t>
    <rPh sb="0" eb="2">
      <t>ソウスウ</t>
    </rPh>
    <phoneticPr fontId="10"/>
  </si>
  <si>
    <t>１月</t>
    <rPh sb="1" eb="2">
      <t>ガツ</t>
    </rPh>
    <phoneticPr fontId="10"/>
  </si>
  <si>
    <t>２月</t>
    <rPh sb="1" eb="2">
      <t>ガツ</t>
    </rPh>
    <phoneticPr fontId="10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</si>
  <si>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</si>
  <si>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</si>
  <si>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</si>
  <si>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</si>
  <si>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</si>
  <si>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</si>
  <si>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</si>
  <si>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</si>
  <si>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</si>
  <si>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</si>
  <si>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（２）精神病床</t>
    <rPh sb="3" eb="5">
      <t>セイシン</t>
    </rPh>
    <rPh sb="5" eb="7">
      <t>ビョウショウ</t>
    </rPh>
    <phoneticPr fontId="10"/>
  </si>
  <si>
    <t>（６）一般病床</t>
    <phoneticPr fontId="12"/>
  </si>
  <si>
    <t>（３）結核病床</t>
    <rPh sb="3" eb="5">
      <t>ケッカク</t>
    </rPh>
    <rPh sb="5" eb="7">
      <t>ビョウショウ</t>
    </rPh>
    <phoneticPr fontId="10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</si>
  <si>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12"/>
  </si>
  <si>
    <t>（４）感染症病床</t>
    <rPh sb="3" eb="6">
      <t>カンセンショウ</t>
    </rPh>
    <rPh sb="6" eb="8">
      <t>ビョウショウ</t>
    </rPh>
    <phoneticPr fontId="10"/>
  </si>
  <si>
    <t>第２１表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10"/>
  </si>
  <si>
    <t>各年１０月１日</t>
    <rPh sb="0" eb="2">
      <t>カクネン</t>
    </rPh>
    <rPh sb="4" eb="5">
      <t>ガツ</t>
    </rPh>
    <rPh sb="6" eb="7">
      <t>ニチ</t>
    </rPh>
    <phoneticPr fontId="10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</si>
  <si>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</si>
  <si>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</si>
  <si>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6">
      <t>マンタイ</t>
    </rPh>
    <phoneticPr fontId="12"/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</si>
  <si>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</si>
  <si>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</si>
  <si>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</si>
  <si>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</si>
  <si>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</si>
  <si>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</si>
  <si>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</si>
  <si>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</si>
  <si>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</si>
  <si>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</si>
  <si>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</si>
  <si>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</si>
  <si>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</si>
  <si>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</si>
  <si>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</si>
  <si>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</si>
  <si>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</si>
  <si>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</si>
  <si>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5">
      <t>チュウオウシ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</si>
  <si>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</si>
  <si>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</si>
  <si>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6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</si>
  <si>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</si>
  <si>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</si>
  <si>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</si>
  <si>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</si>
  <si>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</si>
  <si>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</si>
  <si>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phoneticPr fontId="12"/>
  </si>
  <si>
    <t>愛南町</t>
    <rPh sb="0" eb="3">
      <t>アイナンチョウ</t>
    </rPh>
    <phoneticPr fontId="12"/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</si>
  <si>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</si>
  <si>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</si>
  <si>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</si>
  <si>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</si>
  <si>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</si>
  <si>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</si>
  <si>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第２２表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10"/>
  </si>
  <si>
    <t>令和元年１０月１日現在</t>
    <rPh sb="2" eb="3">
      <t>ガン</t>
    </rPh>
    <phoneticPr fontId="12"/>
  </si>
  <si>
    <t>市町</t>
    <rPh sb="0" eb="2">
      <t>シチョウ</t>
    </rPh>
    <phoneticPr fontId="12"/>
  </si>
  <si>
    <t>国</t>
  </si>
  <si>
    <t>公的医療機関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</si>
  <si>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10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</si>
  <si>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10"/>
  </si>
  <si>
    <t>国民健康
保険組合</t>
  </si>
  <si>
    <t>公益
法人</t>
    <rPh sb="0" eb="2">
      <t>コウエキ</t>
    </rPh>
    <rPh sb="3" eb="5">
      <t>ホウジン</t>
    </rPh>
    <phoneticPr fontId="10"/>
  </si>
  <si>
    <t>医療
法人</t>
    <rPh sb="0" eb="2">
      <t>イリョウ</t>
    </rPh>
    <rPh sb="3" eb="5">
      <t>ホウジン</t>
    </rPh>
    <phoneticPr fontId="10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</si>
  <si>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</si>
  <si>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</si>
  <si>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</si>
  <si>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0"/>
  </si>
  <si>
    <t>個人</t>
  </si>
  <si>
    <t>国立大学法人</t>
    <rPh sb="0" eb="2">
      <t>コクリツ</t>
    </rPh>
    <rPh sb="2" eb="4">
      <t>ダイガク</t>
    </rPh>
    <rPh sb="4" eb="6">
      <t>ホウジン</t>
    </rPh>
    <phoneticPr fontId="10"/>
  </si>
  <si>
    <t>その他</t>
    <rPh sb="0" eb="3">
      <t>ソノタ</t>
    </rPh>
    <phoneticPr fontId="10"/>
  </si>
  <si>
    <t>県</t>
    <rPh sb="0" eb="1">
      <t>ケン</t>
    </rPh>
    <phoneticPr fontId="10"/>
  </si>
  <si>
    <t>市町村</t>
    <rPh sb="0" eb="3">
      <t>シチョウソン</t>
    </rPh>
    <phoneticPr fontId="10"/>
  </si>
  <si>
    <t>日赤</t>
    <rPh sb="0" eb="2">
      <t>ニッセキ</t>
    </rPh>
    <phoneticPr fontId="10"/>
  </si>
  <si>
    <t>済生会</t>
    <rPh sb="0" eb="3">
      <t>サイセイカイ</t>
    </rPh>
    <phoneticPr fontId="10"/>
  </si>
  <si>
    <t>厚生連</t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</si>
  <si>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</si>
  <si>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</si>
  <si>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</si>
  <si>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</si>
  <si>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</si>
  <si>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</si>
  <si>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</si>
  <si>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</si>
  <si>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</si>
  <si>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</si>
  <si>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</si>
  <si>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</si>
  <si>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</si>
  <si>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</si>
  <si>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</si>
  <si>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</si>
  <si>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</si>
  <si>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</si>
  <si>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</si>
  <si>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</si>
  <si>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</si>
  <si>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</si>
  <si>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</si>
  <si>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</si>
  <si>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</si>
  <si>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</si>
  <si>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</si>
  <si>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</si>
  <si>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第２３表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10"/>
  </si>
  <si>
    <t xml:space="preserve"> -</t>
  </si>
  <si>
    <t>第２４表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10"/>
  </si>
  <si>
    <t>人口１０万対</t>
    <rPh sb="0" eb="2">
      <t>ジンコウ</t>
    </rPh>
    <rPh sb="4" eb="5">
      <t>マン</t>
    </rPh>
    <rPh sb="5" eb="6">
      <t>ツイ</t>
    </rPh>
    <phoneticPr fontId="12"/>
  </si>
  <si>
    <t>第２５表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10"/>
  </si>
  <si>
    <t>R元.10.1推計人口</t>
    <rPh sb="1" eb="2">
      <t>モト</t>
    </rPh>
    <rPh sb="7" eb="9">
      <t>スイケイ</t>
    </rPh>
    <rPh sb="9" eb="11">
      <t>ジンコウ</t>
    </rPh>
    <phoneticPr fontId="12"/>
  </si>
  <si>
    <t>薬務からのデータから引用</t>
    <rPh sb="0" eb="2">
      <t>ヤクム</t>
    </rPh>
    <rPh sb="10" eb="12">
      <t>インヨウ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</si>
  <si>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</si>
  <si>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6"/>
  </si>
  <si>
    <t>東温市</t>
    <rPh sb="0" eb="3">
      <t>トウオンシ</t>
    </rPh>
    <phoneticPr fontId="16"/>
  </si>
  <si>
    <t>久万高原町</t>
    <rPh sb="0" eb="5">
      <t>クマコウゲンチョウ</t>
    </rPh>
    <phoneticPr fontId="16"/>
  </si>
  <si>
    <t>鬼北町</t>
    <rPh sb="0" eb="2">
      <t>キホク</t>
    </rPh>
    <rPh sb="2" eb="3">
      <t>チョウ</t>
    </rPh>
    <phoneticPr fontId="16"/>
  </si>
  <si>
    <t>愛南町</t>
    <rPh sb="0" eb="3">
      <t>アイナンチョウ</t>
    </rPh>
    <phoneticPr fontId="16"/>
  </si>
  <si>
    <t>第２６表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</si>
  <si>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店舗販売業＊</t>
    <rPh sb="0" eb="2">
      <t>テンポ</t>
    </rPh>
    <phoneticPr fontId="12"/>
  </si>
  <si>
    <t>薬種商販売業</t>
  </si>
  <si>
    <t>配置販売業</t>
  </si>
  <si>
    <t>特例販売業</t>
  </si>
  <si>
    <t>昭和45年</t>
  </si>
  <si>
    <t>平成２年</t>
    <rPh sb="0" eb="2">
      <t>ヘイセイ</t>
    </rPh>
    <rPh sb="3" eb="4">
      <t>ネン</t>
    </rPh>
    <phoneticPr fontId="12"/>
  </si>
  <si>
    <t>12</t>
  </si>
  <si>
    <t>13</t>
  </si>
  <si>
    <t>14</t>
  </si>
  <si>
    <t>15</t>
  </si>
  <si>
    <t>16</t>
  </si>
  <si>
    <t>17</t>
  </si>
  <si>
    <t>18</t>
  </si>
  <si>
    <t>19</t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</si>
  <si>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12"/>
  </si>
  <si>
    <t>第２７表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</si>
  <si>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一般販売業</t>
  </si>
  <si>
    <t>農業用品目販売業</t>
  </si>
  <si>
    <t>特定品目販売業</t>
  </si>
  <si>
    <t>11</t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</si>
  <si>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12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</si>
  <si>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12"/>
  </si>
  <si>
    <t>第２８表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12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</si>
  <si>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12"/>
  </si>
  <si>
    <t>国・地方
公共団体</t>
    <rPh sb="5" eb="7">
      <t>コウキョウ</t>
    </rPh>
    <rPh sb="7" eb="9">
      <t>ダンタイ</t>
    </rPh>
    <phoneticPr fontId="12"/>
  </si>
  <si>
    <t>医療法人</t>
  </si>
  <si>
    <t>社会福祉
法人</t>
    <rPh sb="5" eb="7">
      <t>ホウジン</t>
    </rPh>
    <phoneticPr fontId="12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</si>
  <si>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12"/>
  </si>
  <si>
    <t>その他</t>
  </si>
  <si>
    <t>昭和63年</t>
  </si>
  <si>
    <t>平成５年</t>
    <rPh sb="0" eb="2">
      <t>ヘイセイ</t>
    </rPh>
    <rPh sb="3" eb="4">
      <t>ネン</t>
    </rPh>
    <phoneticPr fontId="12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</si>
  <si>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12"/>
  </si>
  <si>
    <t>第２９表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</si>
  <si>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12"/>
  </si>
  <si>
    <t>第３０表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</si>
  <si>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年　次</t>
  </si>
  <si>
    <t>総　数</t>
  </si>
  <si>
    <t>国・地方
公共団体</t>
    <rPh sb="2" eb="4">
      <t>チホウ</t>
    </rPh>
    <rPh sb="5" eb="7">
      <t>コウキョウ</t>
    </rPh>
    <rPh sb="7" eb="9">
      <t>ダンタイ</t>
    </rPh>
    <phoneticPr fontId="12"/>
  </si>
  <si>
    <t>医療
法人</t>
    <rPh sb="3" eb="5">
      <t>ホウジン</t>
    </rPh>
    <phoneticPr fontId="12"/>
  </si>
  <si>
    <t>社会福祉
法人</t>
    <rPh sb="2" eb="3">
      <t>フク</t>
    </rPh>
    <rPh sb="3" eb="4">
      <t>サイワイ</t>
    </rPh>
    <rPh sb="5" eb="7">
      <t>ホウジン</t>
    </rPh>
    <phoneticPr fontId="12"/>
  </si>
  <si>
    <t>公的･社会
保険関係
団体</t>
    <rPh sb="6" eb="8">
      <t>ホケン</t>
    </rPh>
    <rPh sb="8" eb="10">
      <t>カンケイ</t>
    </rPh>
    <rPh sb="11" eb="13">
      <t>ダンタイ</t>
    </rPh>
    <phoneticPr fontId="12"/>
  </si>
  <si>
    <t>医師会</t>
    <rPh sb="0" eb="3">
      <t>イシカイ</t>
    </rPh>
    <phoneticPr fontId="12"/>
  </si>
  <si>
    <t>看護協会</t>
    <rPh sb="2" eb="4">
      <t>キョウカイ</t>
    </rPh>
    <phoneticPr fontId="12"/>
  </si>
  <si>
    <t xml:space="preserve"> その他</t>
  </si>
  <si>
    <t>平成５年</t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</si>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</sst>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0.0%"/>
    <numFmt numFmtId="179" formatCode="#,##0_);[Red]\(#,##0\)"/>
    <numFmt numFmtId="180" formatCode="_ * #,##0.0_ ;_ * &quot;△&quot;?,?#0.0_ ;_ * &quot;-&quot;_ ;_ @_ "/>
    <numFmt numFmtId="181" formatCode="_ * #,##0.0_ ;_ * \-#,##0.0_ ;_ * &quot;-&quot;?_ ;_ @_ "/>
    <numFmt numFmtId="182" formatCode="_ * #,##0.0_ ;_ * \-#,##0.0_ ;_ * &quot;-&quot;_ ;_ @_ "/>
    <numFmt numFmtId="183" formatCode="0.0"/>
    <numFmt numFmtId="184" formatCode="#,##0_ "/>
    <numFmt numFmtId="185" formatCode="\ 0"/>
  </numFmts>
  <fonts count="21">
    <font>
      <sz val="11"/>
      <name val="ＭＳ Ｐ明朝"/>
      <family val="1"/>
      <charset val="128"/>
    </font>
    <font>
      <sz val="11"/>
      <name val="HG創英角ｺﾞｼｯｸUB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1"/>
      <name val="明朝"/>
      <family val="3"/>
      <charset val="128"/>
    </font>
    <font>
      <b/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明朝"/>
      <family val="3"/>
      <charset val="128"/>
    </font>
    <font>
      <sz val="16"/>
      <name val="HG創英角ｺﾞｼｯｸUB"/>
      <family val="3"/>
      <charset val="128"/>
    </font>
    <font>
      <sz val="11"/>
      <name val="ＭＳ Ｐ Rゴシック"/>
      <family val="3"/>
      <charset val="128"/>
    </font>
    <font>
      <sz val="11"/>
      <color theme="2" tint="-0.249977111117893"/>
      <name val="ＭＳ Ｐ明朝"/>
      <family val="1"/>
      <charset val="128"/>
    </font>
    <font>
      <sz val="11"/>
      <color theme="2" tint="-0.249977111117893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" fillId="0" borderId="0">
      <alignment horizontal="center" vertical="center"/>
    </xf>
    <xf numFmtId="0" fontId="13" fillId="0" borderId="0"/>
  </cellStyleXfs>
  <cellXfs count="335">
    <xf numFmtId="0" fontId="0" fillId="0" borderId="0" xfId="0"/>
    <xf numFmtId="49" fontId="1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3" applyBorder="1">
      <alignment horizontal="center" vertical="center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49" fontId="3" fillId="0" borderId="8" xfId="3" applyFont="1" applyBorder="1">
      <alignment horizontal="center" vertical="center"/>
    </xf>
    <xf numFmtId="49" fontId="3" fillId="0" borderId="8" xfId="3" applyBorder="1">
      <alignment horizontal="center" vertical="center"/>
    </xf>
    <xf numFmtId="49" fontId="3" fillId="0" borderId="9" xfId="3" applyFont="1" applyBorder="1">
      <alignment horizontal="center" vertical="center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0" fontId="3" fillId="0" borderId="0" xfId="0" applyNumberFormat="1" applyFont="1"/>
    <xf numFmtId="0" fontId="0" fillId="0" borderId="0" xfId="0" applyNumberFormat="1"/>
    <xf numFmtId="176" fontId="0" fillId="0" borderId="0" xfId="0" applyNumberFormat="1"/>
    <xf numFmtId="0" fontId="0" fillId="0" borderId="0" xfId="0" applyBorder="1"/>
    <xf numFmtId="0" fontId="5" fillId="0" borderId="0" xfId="0" applyNumberFormat="1" applyFont="1" applyBorder="1" applyAlignment="1">
      <alignment vertical="center"/>
    </xf>
    <xf numFmtId="0" fontId="5" fillId="0" borderId="0" xfId="0" applyFont="1"/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49" fontId="3" fillId="0" borderId="11" xfId="3" applyFont="1" applyBorder="1">
      <alignment horizontal="center" vertical="center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Alignment="1"/>
    <xf numFmtId="49" fontId="3" fillId="0" borderId="1" xfId="3" applyNumberFormat="1" applyFont="1" applyBorder="1" applyAlignment="1">
      <alignment horizontal="center" vertical="center"/>
    </xf>
    <xf numFmtId="49" fontId="3" fillId="0" borderId="12" xfId="3" applyNumberFormat="1" applyFont="1" applyBorder="1" applyAlignment="1">
      <alignment horizontal="center" vertical="center"/>
    </xf>
    <xf numFmtId="49" fontId="3" fillId="0" borderId="2" xfId="3" applyNumberFormat="1" applyFont="1" applyBorder="1" applyAlignment="1">
      <alignment horizontal="center" vertical="center" wrapText="1"/>
    </xf>
    <xf numFmtId="49" fontId="6" fillId="0" borderId="2" xfId="3" applyNumberFormat="1" applyFont="1" applyBorder="1" applyAlignment="1">
      <alignment horizontal="center" vertical="center" wrapText="1"/>
    </xf>
    <xf numFmtId="0" fontId="3" fillId="0" borderId="0" xfId="0" applyFont="1" applyAlignment="1"/>
    <xf numFmtId="49" fontId="3" fillId="0" borderId="0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9" fontId="3" fillId="0" borderId="4" xfId="3" applyNumberFormat="1" applyFont="1" applyBorder="1" applyAlignment="1">
      <alignment horizontal="left" vertical="center"/>
    </xf>
    <xf numFmtId="49" fontId="3" fillId="0" borderId="6" xfId="3" applyNumberFormat="1" applyFont="1" applyBorder="1" applyAlignment="1">
      <alignment horizontal="left" vertical="center"/>
    </xf>
    <xf numFmtId="178" fontId="4" fillId="0" borderId="2" xfId="2" applyNumberFormat="1" applyFont="1" applyBorder="1" applyAlignment="1">
      <alignment vertical="center"/>
    </xf>
    <xf numFmtId="177" fontId="4" fillId="0" borderId="13" xfId="0" applyNumberFormat="1" applyFont="1" applyBorder="1" applyAlignment="1">
      <alignment horizontal="right" vertical="center" shrinkToFit="1"/>
    </xf>
    <xf numFmtId="179" fontId="4" fillId="2" borderId="0" xfId="0" applyNumberFormat="1" applyFont="1" applyFill="1" applyBorder="1" applyAlignment="1">
      <alignment horizontal="right" vertical="center" shrinkToFit="1"/>
    </xf>
    <xf numFmtId="179" fontId="4" fillId="2" borderId="6" xfId="0" applyNumberFormat="1" applyFont="1" applyFill="1" applyBorder="1" applyAlignment="1">
      <alignment horizontal="right" vertical="center" shrinkToFit="1"/>
    </xf>
    <xf numFmtId="179" fontId="4" fillId="2" borderId="12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14" xfId="0" applyNumberFormat="1" applyBorder="1" applyAlignment="1">
      <alignment horizontal="left"/>
    </xf>
    <xf numFmtId="49" fontId="3" fillId="0" borderId="2" xfId="3" applyNumberFormat="1" applyFont="1" applyBorder="1" applyAlignment="1">
      <alignment horizontal="left" vertical="center"/>
    </xf>
    <xf numFmtId="179" fontId="4" fillId="2" borderId="13" xfId="0" applyNumberFormat="1" applyFont="1" applyFill="1" applyBorder="1" applyAlignment="1">
      <alignment horizontal="right" vertical="center" shrinkToFit="1"/>
    </xf>
    <xf numFmtId="179" fontId="4" fillId="0" borderId="5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8" xfId="0" applyNumberFormat="1" applyBorder="1" applyAlignment="1">
      <alignment horizontal="left"/>
    </xf>
    <xf numFmtId="179" fontId="4" fillId="0" borderId="0" xfId="0" applyNumberFormat="1" applyFont="1" applyBorder="1" applyAlignment="1">
      <alignment horizontal="right" vertical="center"/>
    </xf>
    <xf numFmtId="0" fontId="0" fillId="0" borderId="9" xfId="0" applyNumberFormat="1" applyBorder="1" applyAlignment="1">
      <alignment horizontal="left"/>
    </xf>
    <xf numFmtId="49" fontId="8" fillId="0" borderId="2" xfId="3" applyNumberFormat="1" applyFont="1" applyBorder="1" applyAlignment="1">
      <alignment horizontal="left" vertical="center"/>
    </xf>
    <xf numFmtId="0" fontId="0" fillId="0" borderId="0" xfId="0" applyNumberFormat="1" applyAlignment="1"/>
    <xf numFmtId="0" fontId="5" fillId="0" borderId="0" xfId="0" applyFont="1" applyAlignment="1"/>
    <xf numFmtId="49" fontId="3" fillId="0" borderId="14" xfId="3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8" xfId="3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3" fillId="0" borderId="14" xfId="3" applyBorder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7" xfId="0" applyFont="1" applyBorder="1" applyAlignment="1"/>
    <xf numFmtId="180" fontId="4" fillId="0" borderId="0" xfId="0" applyNumberFormat="1" applyFont="1" applyBorder="1" applyAlignment="1">
      <alignment horizontal="right" vertical="center" shrinkToFit="1"/>
    </xf>
    <xf numFmtId="180" fontId="4" fillId="0" borderId="7" xfId="0" applyNumberFormat="1" applyFont="1" applyBorder="1" applyAlignment="1">
      <alignment horizontal="right" vertical="center" shrinkToFit="1"/>
    </xf>
    <xf numFmtId="177" fontId="4" fillId="0" borderId="15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/>
    </xf>
    <xf numFmtId="180" fontId="4" fillId="0" borderId="11" xfId="0" applyNumberFormat="1" applyFont="1" applyBorder="1" applyAlignment="1">
      <alignment horizontal="right" vertical="center" shrinkToFit="1"/>
    </xf>
    <xf numFmtId="0" fontId="3" fillId="0" borderId="0" xfId="0" applyNumberFormat="1" applyFont="1" applyAlignment="1"/>
    <xf numFmtId="49" fontId="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49" fontId="3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5" fillId="0" borderId="10" xfId="0" applyNumberFormat="1" applyFont="1" applyFill="1" applyBorder="1" applyAlignment="1">
      <alignment horizontal="left" vertical="center"/>
    </xf>
    <xf numFmtId="41" fontId="11" fillId="0" borderId="10" xfId="0" applyNumberFormat="1" applyFont="1" applyFill="1" applyBorder="1" applyAlignment="1">
      <alignment horizontal="left" vertical="center"/>
    </xf>
    <xf numFmtId="181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</xf>
    <xf numFmtId="176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5" xfId="0" applyNumberFormat="1" applyFont="1" applyBorder="1" applyAlignment="1" applyProtection="1">
      <alignment horizontal="righ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right" vertical="center" shrinkToFit="1"/>
    </xf>
    <xf numFmtId="177" fontId="4" fillId="0" borderId="5" xfId="0" applyNumberFormat="1" applyFont="1" applyFill="1" applyBorder="1" applyAlignment="1" applyProtection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right" vertical="center" shrinkToFit="1"/>
    </xf>
    <xf numFmtId="177" fontId="4" fillId="0" borderId="0" xfId="0" applyNumberFormat="1" applyFont="1" applyFill="1" applyBorder="1" applyAlignment="1" applyProtection="1">
      <alignment horizontal="right" vertical="center" shrinkToFit="1"/>
    </xf>
    <xf numFmtId="49" fontId="3" fillId="0" borderId="15" xfId="0" applyNumberFormat="1" applyFont="1" applyBorder="1" applyAlignment="1">
      <alignment horizontal="center" vertical="center" wrapText="1"/>
    </xf>
    <xf numFmtId="176" fontId="4" fillId="0" borderId="15" xfId="0" applyNumberFormat="1" applyFont="1" applyFill="1" applyBorder="1" applyAlignment="1" applyProtection="1">
      <alignment horizontal="right" vertical="center" shrinkToFit="1"/>
    </xf>
    <xf numFmtId="176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right" vertical="center" shrinkToFit="1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</xf>
    <xf numFmtId="177" fontId="4" fillId="0" borderId="13" xfId="0" applyNumberFormat="1" applyFont="1" applyFill="1" applyBorder="1" applyAlignment="1" applyProtection="1">
      <alignment horizontal="right" vertical="center" shrinkToFi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>
      <alignment horizontal="right" vertical="center" shrinkToFit="1"/>
    </xf>
    <xf numFmtId="0" fontId="3" fillId="0" borderId="9" xfId="0" applyNumberFormat="1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 shrinkToFit="1"/>
    </xf>
    <xf numFmtId="49" fontId="3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7" fontId="4" fillId="0" borderId="17" xfId="0" applyNumberFormat="1" applyFont="1" applyFill="1" applyBorder="1" applyAlignment="1" applyProtection="1">
      <alignment horizontal="right" vertical="center" shrinkToFit="1"/>
    </xf>
    <xf numFmtId="177" fontId="4" fillId="0" borderId="18" xfId="0" applyNumberFormat="1" applyFont="1" applyFill="1" applyBorder="1" applyAlignment="1" applyProtection="1">
      <alignment horizontal="right" vertical="center" shrinkToFit="1"/>
    </xf>
    <xf numFmtId="49" fontId="3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0" xfId="0" applyNumberFormat="1" applyFont="1" applyFill="1" applyBorder="1" applyAlignment="1" applyProtection="1">
      <alignment horizontal="right" vertical="center" shrinkToFit="1"/>
    </xf>
    <xf numFmtId="177" fontId="4" fillId="0" borderId="21" xfId="0" applyNumberFormat="1" applyFont="1" applyFill="1" applyBorder="1" applyAlignment="1" applyProtection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>
      <alignment horizontal="distributed" vertical="center"/>
    </xf>
    <xf numFmtId="49" fontId="17" fillId="0" borderId="10" xfId="0" applyNumberFormat="1" applyFont="1" applyFill="1" applyBorder="1" applyAlignment="1">
      <alignment horizontal="left" vertical="center"/>
    </xf>
    <xf numFmtId="41" fontId="11" fillId="0" borderId="10" xfId="0" applyNumberFormat="1" applyFont="1" applyFill="1" applyBorder="1" applyAlignment="1">
      <alignment vertical="center"/>
    </xf>
    <xf numFmtId="58" fontId="3" fillId="0" borderId="10" xfId="0" applyNumberFormat="1" applyFont="1" applyFill="1" applyBorder="1" applyAlignment="1">
      <alignment horizontal="right" vertical="center" shrinkToFit="1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4" xfId="4" applyNumberFormat="1" applyFont="1" applyBorder="1" applyAlignment="1">
      <alignment horizontal="center" vertical="center"/>
    </xf>
    <xf numFmtId="176" fontId="4" fillId="0" borderId="4" xfId="4" applyNumberFormat="1" applyFont="1" applyBorder="1" applyAlignment="1">
      <alignment horizontal="right" vertical="center" shrinkToFit="1"/>
    </xf>
    <xf numFmtId="49" fontId="3" fillId="0" borderId="3" xfId="4" applyNumberFormat="1" applyFont="1" applyBorder="1" applyAlignment="1">
      <alignment horizontal="center" vertical="center"/>
    </xf>
    <xf numFmtId="176" fontId="4" fillId="0" borderId="3" xfId="4" applyNumberFormat="1" applyFont="1" applyBorder="1" applyAlignment="1">
      <alignment horizontal="right" vertical="center" shrinkToFit="1"/>
    </xf>
    <xf numFmtId="49" fontId="3" fillId="0" borderId="15" xfId="4" applyNumberFormat="1" applyFont="1" applyBorder="1" applyAlignment="1">
      <alignment horizontal="center" vertical="center"/>
    </xf>
    <xf numFmtId="176" fontId="4" fillId="0" borderId="15" xfId="4" applyNumberFormat="1" applyFont="1" applyBorder="1" applyAlignment="1">
      <alignment horizontal="right" vertical="center" shrinkToFit="1"/>
    </xf>
    <xf numFmtId="49" fontId="3" fillId="0" borderId="1" xfId="4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right" vertical="center" shrinkToFit="1"/>
    </xf>
    <xf numFmtId="49" fontId="3" fillId="0" borderId="2" xfId="4" applyNumberFormat="1" applyFont="1" applyBorder="1" applyAlignment="1">
      <alignment horizontal="center" vertical="center"/>
    </xf>
    <xf numFmtId="49" fontId="3" fillId="0" borderId="9" xfId="4" applyNumberFormat="1" applyFont="1" applyBorder="1" applyAlignment="1">
      <alignment horizontal="center" vertical="center"/>
    </xf>
    <xf numFmtId="49" fontId="3" fillId="0" borderId="8" xfId="4" applyNumberFormat="1" applyFont="1" applyBorder="1" applyAlignment="1">
      <alignment horizontal="center" vertical="center"/>
    </xf>
    <xf numFmtId="49" fontId="3" fillId="0" borderId="22" xfId="4" applyNumberFormat="1" applyFont="1" applyBorder="1" applyAlignment="1">
      <alignment horizontal="center" vertical="center"/>
    </xf>
    <xf numFmtId="176" fontId="4" fillId="0" borderId="17" xfId="4" applyNumberFormat="1" applyFont="1" applyBorder="1" applyAlignment="1">
      <alignment horizontal="right" vertical="center" shrinkToFit="1"/>
    </xf>
    <xf numFmtId="176" fontId="4" fillId="0" borderId="18" xfId="4" applyNumberFormat="1" applyFont="1" applyBorder="1" applyAlignment="1">
      <alignment horizontal="right" vertical="center" shrinkToFit="1"/>
    </xf>
    <xf numFmtId="176" fontId="4" fillId="0" borderId="23" xfId="4" applyNumberFormat="1" applyFont="1" applyBorder="1" applyAlignment="1">
      <alignment horizontal="right" vertical="center" shrinkToFit="1"/>
    </xf>
    <xf numFmtId="176" fontId="4" fillId="0" borderId="24" xfId="4" applyNumberFormat="1" applyFont="1" applyBorder="1" applyAlignment="1">
      <alignment horizontal="right" vertical="center" shrinkToFit="1"/>
    </xf>
    <xf numFmtId="182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10" xfId="0" applyNumberFormat="1" applyFont="1" applyFill="1" applyBorder="1" applyAlignment="1" applyProtection="1">
      <alignment horizontal="right" vertical="center" shrinkToFit="1"/>
    </xf>
    <xf numFmtId="0" fontId="3" fillId="0" borderId="3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6" xfId="0" applyNumberFormat="1" applyFont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7" xfId="0" applyNumberFormat="1" applyFont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Border="1" applyAlignment="1" applyProtection="1">
      <alignment horizontal="right" vertical="center" shrinkToFit="1"/>
      <protection locked="0"/>
    </xf>
    <xf numFmtId="177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5" xfId="0" applyNumberFormat="1" applyFont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right" vertical="center" shrinkToFit="1"/>
    </xf>
    <xf numFmtId="177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6" xfId="0" applyNumberFormat="1" applyFont="1" applyFill="1" applyBorder="1" applyAlignment="1" applyProtection="1">
      <alignment horizontal="right" vertical="center" shrinkToFit="1"/>
    </xf>
    <xf numFmtId="176" fontId="4" fillId="0" borderId="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0" fontId="3" fillId="0" borderId="2" xfId="0" applyFont="1" applyBorder="1"/>
    <xf numFmtId="176" fontId="18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6" xfId="0" applyNumberFormat="1" applyFont="1" applyFill="1" applyBorder="1" applyAlignment="1" applyProtection="1">
      <alignment horizontal="right" vertical="center" shrinkToFit="1"/>
      <protection locked="0"/>
    </xf>
    <xf numFmtId="183" fontId="18" fillId="0" borderId="0" xfId="0" applyNumberFormat="1" applyFont="1"/>
    <xf numFmtId="181" fontId="18" fillId="0" borderId="6" xfId="0" applyNumberFormat="1" applyFont="1" applyFill="1" applyBorder="1" applyAlignment="1" applyProtection="1">
      <alignment horizontal="right" shrinkToFit="1"/>
      <protection locked="0"/>
    </xf>
    <xf numFmtId="176" fontId="0" fillId="0" borderId="0" xfId="0" applyNumberFormat="1" applyAlignment="1"/>
    <xf numFmtId="176" fontId="18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8" fillId="0" borderId="7" xfId="0" applyNumberFormat="1" applyFont="1" applyFill="1" applyBorder="1" applyAlignment="1" applyProtection="1">
      <alignment horizontal="right" shrinkToFit="1"/>
      <protection locked="0"/>
    </xf>
    <xf numFmtId="176" fontId="18" fillId="0" borderId="15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1" xfId="0" applyNumberFormat="1" applyFont="1" applyFill="1" applyBorder="1" applyAlignment="1" applyProtection="1">
      <alignment horizontal="right" vertical="center" shrinkToFit="1"/>
      <protection locked="0"/>
    </xf>
    <xf numFmtId="183" fontId="18" fillId="0" borderId="10" xfId="0" applyNumberFormat="1" applyFont="1" applyBorder="1"/>
    <xf numFmtId="181" fontId="18" fillId="0" borderId="11" xfId="0" applyNumberFormat="1" applyFont="1" applyFill="1" applyBorder="1" applyAlignment="1" applyProtection="1">
      <alignment horizontal="right" shrinkToFit="1"/>
      <protection locked="0"/>
    </xf>
    <xf numFmtId="176" fontId="18" fillId="0" borderId="4" xfId="0" applyNumberFormat="1" applyFont="1" applyFill="1" applyBorder="1" applyAlignment="1">
      <alignment horizontal="right" vertical="center" shrinkToFit="1"/>
    </xf>
    <xf numFmtId="176" fontId="18" fillId="0" borderId="5" xfId="0" applyNumberFormat="1" applyFont="1" applyFill="1" applyBorder="1" applyAlignment="1">
      <alignment horizontal="right" vertical="center" shrinkToFit="1"/>
    </xf>
    <xf numFmtId="176" fontId="18" fillId="0" borderId="6" xfId="0" applyNumberFormat="1" applyFont="1" applyFill="1" applyBorder="1" applyAlignment="1">
      <alignment horizontal="right" vertical="center" shrinkToFit="1"/>
    </xf>
    <xf numFmtId="176" fontId="18" fillId="0" borderId="3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176" fontId="18" fillId="0" borderId="7" xfId="0" applyNumberFormat="1" applyFont="1" applyFill="1" applyBorder="1" applyAlignment="1">
      <alignment horizontal="right" vertical="center" shrinkToFit="1"/>
    </xf>
    <xf numFmtId="176" fontId="18" fillId="0" borderId="15" xfId="0" applyNumberFormat="1" applyFont="1" applyFill="1" applyBorder="1" applyAlignment="1">
      <alignment horizontal="right" vertical="center" shrinkToFit="1"/>
    </xf>
    <xf numFmtId="176" fontId="18" fillId="0" borderId="10" xfId="0" applyNumberFormat="1" applyFont="1" applyFill="1" applyBorder="1" applyAlignment="1">
      <alignment horizontal="right" vertical="center" shrinkToFit="1"/>
    </xf>
    <xf numFmtId="176" fontId="18" fillId="0" borderId="11" xfId="0" applyNumberFormat="1" applyFont="1" applyFill="1" applyBorder="1" applyAlignment="1">
      <alignment horizontal="right" vertical="center" shrinkToFit="1"/>
    </xf>
    <xf numFmtId="176" fontId="18" fillId="0" borderId="1" xfId="0" applyNumberFormat="1" applyFont="1" applyFill="1" applyBorder="1" applyAlignment="1">
      <alignment horizontal="right" vertical="center" shrinkToFit="1"/>
    </xf>
    <xf numFmtId="176" fontId="18" fillId="0" borderId="13" xfId="0" applyNumberFormat="1" applyFont="1" applyFill="1" applyBorder="1" applyAlignment="1">
      <alignment horizontal="right" vertical="center" shrinkToFit="1"/>
    </xf>
    <xf numFmtId="176" fontId="18" fillId="0" borderId="12" xfId="0" applyNumberFormat="1" applyFont="1" applyFill="1" applyBorder="1" applyAlignment="1">
      <alignment horizontal="right" vertical="center" shrinkToFit="1"/>
    </xf>
    <xf numFmtId="183" fontId="18" fillId="0" borderId="13" xfId="0" applyNumberFormat="1" applyFont="1" applyBorder="1"/>
    <xf numFmtId="181" fontId="18" fillId="0" borderId="12" xfId="0" applyNumberFormat="1" applyFont="1" applyFill="1" applyBorder="1" applyAlignment="1" applyProtection="1">
      <alignment horizontal="right" shrinkToFit="1"/>
      <protection locked="0"/>
    </xf>
    <xf numFmtId="183" fontId="18" fillId="0" borderId="5" xfId="0" applyNumberFormat="1" applyFont="1" applyBorder="1"/>
    <xf numFmtId="176" fontId="18" fillId="0" borderId="16" xfId="0" applyNumberFormat="1" applyFont="1" applyFill="1" applyBorder="1" applyAlignment="1">
      <alignment horizontal="right" vertical="center" shrinkToFit="1"/>
    </xf>
    <xf numFmtId="176" fontId="18" fillId="0" borderId="26" xfId="0" applyNumberFormat="1" applyFont="1" applyFill="1" applyBorder="1" applyAlignment="1">
      <alignment horizontal="right" vertical="center" shrinkToFit="1"/>
    </xf>
    <xf numFmtId="176" fontId="18" fillId="0" borderId="27" xfId="0" applyNumberFormat="1" applyFont="1" applyFill="1" applyBorder="1" applyAlignment="1">
      <alignment horizontal="right" vertical="center" shrinkToFit="1"/>
    </xf>
    <xf numFmtId="183" fontId="18" fillId="0" borderId="26" xfId="0" applyNumberFormat="1" applyFont="1" applyFill="1" applyBorder="1" applyAlignment="1" applyProtection="1">
      <alignment horizontal="right" shrinkToFit="1"/>
      <protection locked="0"/>
    </xf>
    <xf numFmtId="181" fontId="18" fillId="0" borderId="27" xfId="0" applyNumberFormat="1" applyFont="1" applyFill="1" applyBorder="1" applyAlignment="1" applyProtection="1">
      <alignment horizontal="right" shrinkToFit="1"/>
      <protection locked="0"/>
    </xf>
    <xf numFmtId="176" fontId="18" fillId="0" borderId="2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4" xfId="0" applyNumberFormat="1" applyFont="1" applyFill="1" applyBorder="1" applyAlignment="1" applyProtection="1">
      <alignment horizontal="right" vertical="center" shrinkToFit="1"/>
      <protection locked="0"/>
    </xf>
    <xf numFmtId="181" fontId="18" fillId="0" borderId="24" xfId="0" applyNumberFormat="1" applyFont="1" applyFill="1" applyBorder="1" applyAlignment="1" applyProtection="1">
      <alignment horizontal="right" shrinkToFit="1"/>
      <protection locked="0"/>
    </xf>
    <xf numFmtId="183" fontId="18" fillId="0" borderId="0" xfId="0" applyNumberFormat="1" applyFont="1" applyBorder="1"/>
    <xf numFmtId="49" fontId="3" fillId="0" borderId="0" xfId="0" applyNumberFormat="1" applyFont="1" applyFill="1" applyAlignment="1">
      <alignment horizontal="left" vertical="center"/>
    </xf>
    <xf numFmtId="0" fontId="5" fillId="0" borderId="3" xfId="0" applyFont="1" applyBorder="1" applyAlignment="1"/>
    <xf numFmtId="0" fontId="0" fillId="0" borderId="3" xfId="0" applyBorder="1" applyAlignment="1"/>
    <xf numFmtId="0" fontId="3" fillId="0" borderId="5" xfId="0" applyNumberFormat="1" applyFont="1" applyBorder="1" applyAlignment="1">
      <alignment wrapText="1"/>
    </xf>
    <xf numFmtId="176" fontId="4" fillId="0" borderId="0" xfId="0" applyNumberFormat="1" applyFont="1" applyAlignment="1">
      <alignment horizontal="right" vertical="center"/>
    </xf>
    <xf numFmtId="176" fontId="0" fillId="0" borderId="3" xfId="0" applyNumberFormat="1" applyBorder="1" applyAlignment="1"/>
    <xf numFmtId="0" fontId="3" fillId="0" borderId="8" xfId="0" applyFont="1" applyBorder="1" applyAlignment="1">
      <alignment horizontal="center" vertical="center"/>
    </xf>
    <xf numFmtId="176" fontId="0" fillId="0" borderId="0" xfId="0" applyNumberFormat="1" applyBorder="1" applyAlignment="1"/>
    <xf numFmtId="0" fontId="3" fillId="0" borderId="9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12" fillId="0" borderId="0" xfId="0" applyFont="1" applyAlignment="1"/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4" xfId="3" applyFont="1" applyBorder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85" fontId="3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0" fillId="0" borderId="0" xfId="0" applyNumberFormat="1" applyBorder="1" applyAlignment="1"/>
    <xf numFmtId="41" fontId="19" fillId="0" borderId="0" xfId="0" applyNumberFormat="1" applyFont="1" applyFill="1" applyAlignment="1">
      <alignment vertical="center"/>
    </xf>
    <xf numFmtId="41" fontId="20" fillId="0" borderId="0" xfId="0" applyNumberFormat="1" applyFont="1" applyFill="1" applyAlignment="1">
      <alignment vertical="center"/>
    </xf>
    <xf numFmtId="184" fontId="19" fillId="0" borderId="5" xfId="1" applyNumberFormat="1" applyFont="1" applyBorder="1" applyAlignment="1"/>
    <xf numFmtId="184" fontId="19" fillId="0" borderId="0" xfId="1" applyNumberFormat="1" applyFont="1" applyBorder="1" applyAlignment="1"/>
  </cellXfs>
  <cellStyles count="5">
    <cellStyle name="パーセント" xfId="2" builtinId="5"/>
    <cellStyle name="丸ゴシックM-PRO" xfId="3" xr:uid="{1608B980-29BB-4A80-AD2D-51AED99A2CD1}"/>
    <cellStyle name="桁区切り" xfId="1" builtinId="6"/>
    <cellStyle name="標準" xfId="0" builtinId="0"/>
    <cellStyle name="標準_Sec.2-2" xfId="4" xr:uid="{C3F062DD-EAEA-475D-8CF3-DA8EEC6D3B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A626-6C51-4F29-84FB-5745CEC2CCFD}">
  <sheetPr>
    <tabColor rgb="FF0070C0"/>
    <outlinePr summaryBelow="0" summaryRight="0"/>
    <pageSetUpPr autoPageBreaks="0" fitToPage="1"/>
  </sheetPr>
  <dimension ref="A1:L42"/>
  <sheetViews>
    <sheetView tabSelected="1" view="pageBreakPreview" zoomScale="115" zoomScaleNormal="100" zoomScaleSheetLayoutView="115" workbookViewId="0">
      <selection activeCell="A38" sqref="A38:D39"/>
    </sheetView>
  </sheetViews>
  <sheetFormatPr defaultColWidth="6.453125" defaultRowHeight="13"/>
  <cols>
    <col min="1" max="1" width="11.453125" style="19" customWidth="1"/>
    <col min="2" max="2" width="25.26953125" style="19" customWidth="1"/>
    <col min="3" max="3" width="23.08984375" style="19" customWidth="1"/>
    <col min="4" max="4" width="22.453125" style="19" customWidth="1"/>
    <col min="257" max="257" width="11.453125" customWidth="1"/>
    <col min="258" max="258" width="25.26953125" customWidth="1"/>
    <col min="259" max="259" width="23.08984375" customWidth="1"/>
    <col min="260" max="260" width="22.453125" customWidth="1"/>
    <col min="513" max="513" width="11.453125" customWidth="1"/>
    <col min="514" max="514" width="25.26953125" customWidth="1"/>
    <col min="515" max="515" width="23.08984375" customWidth="1"/>
    <col min="516" max="516" width="22.453125" customWidth="1"/>
    <col min="769" max="769" width="11.453125" customWidth="1"/>
    <col min="770" max="770" width="25.26953125" customWidth="1"/>
    <col min="771" max="771" width="23.08984375" customWidth="1"/>
    <col min="772" max="772" width="22.453125" customWidth="1"/>
    <col min="1025" max="1025" width="11.453125" customWidth="1"/>
    <col min="1026" max="1026" width="25.26953125" customWidth="1"/>
    <col min="1027" max="1027" width="23.08984375" customWidth="1"/>
    <col min="1028" max="1028" width="22.453125" customWidth="1"/>
    <col min="1281" max="1281" width="11.453125" customWidth="1"/>
    <col min="1282" max="1282" width="25.26953125" customWidth="1"/>
    <col min="1283" max="1283" width="23.08984375" customWidth="1"/>
    <col min="1284" max="1284" width="22.453125" customWidth="1"/>
    <col min="1537" max="1537" width="11.453125" customWidth="1"/>
    <col min="1538" max="1538" width="25.26953125" customWidth="1"/>
    <col min="1539" max="1539" width="23.08984375" customWidth="1"/>
    <col min="1540" max="1540" width="22.453125" customWidth="1"/>
    <col min="1793" max="1793" width="11.453125" customWidth="1"/>
    <col min="1794" max="1794" width="25.26953125" customWidth="1"/>
    <col min="1795" max="1795" width="23.08984375" customWidth="1"/>
    <col min="1796" max="1796" width="22.453125" customWidth="1"/>
    <col min="2049" max="2049" width="11.453125" customWidth="1"/>
    <col min="2050" max="2050" width="25.26953125" customWidth="1"/>
    <col min="2051" max="2051" width="23.08984375" customWidth="1"/>
    <col min="2052" max="2052" width="22.453125" customWidth="1"/>
    <col min="2305" max="2305" width="11.453125" customWidth="1"/>
    <col min="2306" max="2306" width="25.26953125" customWidth="1"/>
    <col min="2307" max="2307" width="23.08984375" customWidth="1"/>
    <col min="2308" max="2308" width="22.453125" customWidth="1"/>
    <col min="2561" max="2561" width="11.453125" customWidth="1"/>
    <col min="2562" max="2562" width="25.26953125" customWidth="1"/>
    <col min="2563" max="2563" width="23.08984375" customWidth="1"/>
    <col min="2564" max="2564" width="22.453125" customWidth="1"/>
    <col min="2817" max="2817" width="11.453125" customWidth="1"/>
    <col min="2818" max="2818" width="25.26953125" customWidth="1"/>
    <col min="2819" max="2819" width="23.08984375" customWidth="1"/>
    <col min="2820" max="2820" width="22.453125" customWidth="1"/>
    <col min="3073" max="3073" width="11.453125" customWidth="1"/>
    <col min="3074" max="3074" width="25.26953125" customWidth="1"/>
    <col min="3075" max="3075" width="23.08984375" customWidth="1"/>
    <col min="3076" max="3076" width="22.453125" customWidth="1"/>
    <col min="3329" max="3329" width="11.453125" customWidth="1"/>
    <col min="3330" max="3330" width="25.26953125" customWidth="1"/>
    <col min="3331" max="3331" width="23.08984375" customWidth="1"/>
    <col min="3332" max="3332" width="22.453125" customWidth="1"/>
    <col min="3585" max="3585" width="11.453125" customWidth="1"/>
    <col min="3586" max="3586" width="25.26953125" customWidth="1"/>
    <col min="3587" max="3587" width="23.08984375" customWidth="1"/>
    <col min="3588" max="3588" width="22.453125" customWidth="1"/>
    <col min="3841" max="3841" width="11.453125" customWidth="1"/>
    <col min="3842" max="3842" width="25.26953125" customWidth="1"/>
    <col min="3843" max="3843" width="23.08984375" customWidth="1"/>
    <col min="3844" max="3844" width="22.453125" customWidth="1"/>
    <col min="4097" max="4097" width="11.453125" customWidth="1"/>
    <col min="4098" max="4098" width="25.26953125" customWidth="1"/>
    <col min="4099" max="4099" width="23.08984375" customWidth="1"/>
    <col min="4100" max="4100" width="22.453125" customWidth="1"/>
    <col min="4353" max="4353" width="11.453125" customWidth="1"/>
    <col min="4354" max="4354" width="25.26953125" customWidth="1"/>
    <col min="4355" max="4355" width="23.08984375" customWidth="1"/>
    <col min="4356" max="4356" width="22.453125" customWidth="1"/>
    <col min="4609" max="4609" width="11.453125" customWidth="1"/>
    <col min="4610" max="4610" width="25.26953125" customWidth="1"/>
    <col min="4611" max="4611" width="23.08984375" customWidth="1"/>
    <col min="4612" max="4612" width="22.453125" customWidth="1"/>
    <col min="4865" max="4865" width="11.453125" customWidth="1"/>
    <col min="4866" max="4866" width="25.26953125" customWidth="1"/>
    <col min="4867" max="4867" width="23.08984375" customWidth="1"/>
    <col min="4868" max="4868" width="22.453125" customWidth="1"/>
    <col min="5121" max="5121" width="11.453125" customWidth="1"/>
    <col min="5122" max="5122" width="25.26953125" customWidth="1"/>
    <col min="5123" max="5123" width="23.08984375" customWidth="1"/>
    <col min="5124" max="5124" width="22.453125" customWidth="1"/>
    <col min="5377" max="5377" width="11.453125" customWidth="1"/>
    <col min="5378" max="5378" width="25.26953125" customWidth="1"/>
    <col min="5379" max="5379" width="23.08984375" customWidth="1"/>
    <col min="5380" max="5380" width="22.453125" customWidth="1"/>
    <col min="5633" max="5633" width="11.453125" customWidth="1"/>
    <col min="5634" max="5634" width="25.26953125" customWidth="1"/>
    <col min="5635" max="5635" width="23.08984375" customWidth="1"/>
    <col min="5636" max="5636" width="22.453125" customWidth="1"/>
    <col min="5889" max="5889" width="11.453125" customWidth="1"/>
    <col min="5890" max="5890" width="25.26953125" customWidth="1"/>
    <col min="5891" max="5891" width="23.08984375" customWidth="1"/>
    <col min="5892" max="5892" width="22.453125" customWidth="1"/>
    <col min="6145" max="6145" width="11.453125" customWidth="1"/>
    <col min="6146" max="6146" width="25.26953125" customWidth="1"/>
    <col min="6147" max="6147" width="23.08984375" customWidth="1"/>
    <col min="6148" max="6148" width="22.453125" customWidth="1"/>
    <col min="6401" max="6401" width="11.453125" customWidth="1"/>
    <col min="6402" max="6402" width="25.26953125" customWidth="1"/>
    <col min="6403" max="6403" width="23.08984375" customWidth="1"/>
    <col min="6404" max="6404" width="22.453125" customWidth="1"/>
    <col min="6657" max="6657" width="11.453125" customWidth="1"/>
    <col min="6658" max="6658" width="25.26953125" customWidth="1"/>
    <col min="6659" max="6659" width="23.08984375" customWidth="1"/>
    <col min="6660" max="6660" width="22.453125" customWidth="1"/>
    <col min="6913" max="6913" width="11.453125" customWidth="1"/>
    <col min="6914" max="6914" width="25.26953125" customWidth="1"/>
    <col min="6915" max="6915" width="23.08984375" customWidth="1"/>
    <col min="6916" max="6916" width="22.453125" customWidth="1"/>
    <col min="7169" max="7169" width="11.453125" customWidth="1"/>
    <col min="7170" max="7170" width="25.26953125" customWidth="1"/>
    <col min="7171" max="7171" width="23.08984375" customWidth="1"/>
    <col min="7172" max="7172" width="22.453125" customWidth="1"/>
    <col min="7425" max="7425" width="11.453125" customWidth="1"/>
    <col min="7426" max="7426" width="25.26953125" customWidth="1"/>
    <col min="7427" max="7427" width="23.08984375" customWidth="1"/>
    <col min="7428" max="7428" width="22.453125" customWidth="1"/>
    <col min="7681" max="7681" width="11.453125" customWidth="1"/>
    <col min="7682" max="7682" width="25.26953125" customWidth="1"/>
    <col min="7683" max="7683" width="23.08984375" customWidth="1"/>
    <col min="7684" max="7684" width="22.453125" customWidth="1"/>
    <col min="7937" max="7937" width="11.453125" customWidth="1"/>
    <col min="7938" max="7938" width="25.26953125" customWidth="1"/>
    <col min="7939" max="7939" width="23.08984375" customWidth="1"/>
    <col min="7940" max="7940" width="22.453125" customWidth="1"/>
    <col min="8193" max="8193" width="11.453125" customWidth="1"/>
    <col min="8194" max="8194" width="25.26953125" customWidth="1"/>
    <col min="8195" max="8195" width="23.08984375" customWidth="1"/>
    <col min="8196" max="8196" width="22.453125" customWidth="1"/>
    <col min="8449" max="8449" width="11.453125" customWidth="1"/>
    <col min="8450" max="8450" width="25.26953125" customWidth="1"/>
    <col min="8451" max="8451" width="23.08984375" customWidth="1"/>
    <col min="8452" max="8452" width="22.453125" customWidth="1"/>
    <col min="8705" max="8705" width="11.453125" customWidth="1"/>
    <col min="8706" max="8706" width="25.26953125" customWidth="1"/>
    <col min="8707" max="8707" width="23.08984375" customWidth="1"/>
    <col min="8708" max="8708" width="22.453125" customWidth="1"/>
    <col min="8961" max="8961" width="11.453125" customWidth="1"/>
    <col min="8962" max="8962" width="25.26953125" customWidth="1"/>
    <col min="8963" max="8963" width="23.08984375" customWidth="1"/>
    <col min="8964" max="8964" width="22.453125" customWidth="1"/>
    <col min="9217" max="9217" width="11.453125" customWidth="1"/>
    <col min="9218" max="9218" width="25.26953125" customWidth="1"/>
    <col min="9219" max="9219" width="23.08984375" customWidth="1"/>
    <col min="9220" max="9220" width="22.453125" customWidth="1"/>
    <col min="9473" max="9473" width="11.453125" customWidth="1"/>
    <col min="9474" max="9474" width="25.26953125" customWidth="1"/>
    <col min="9475" max="9475" width="23.08984375" customWidth="1"/>
    <col min="9476" max="9476" width="22.453125" customWidth="1"/>
    <col min="9729" max="9729" width="11.453125" customWidth="1"/>
    <col min="9730" max="9730" width="25.26953125" customWidth="1"/>
    <col min="9731" max="9731" width="23.08984375" customWidth="1"/>
    <col min="9732" max="9732" width="22.453125" customWidth="1"/>
    <col min="9985" max="9985" width="11.453125" customWidth="1"/>
    <col min="9986" max="9986" width="25.26953125" customWidth="1"/>
    <col min="9987" max="9987" width="23.08984375" customWidth="1"/>
    <col min="9988" max="9988" width="22.453125" customWidth="1"/>
    <col min="10241" max="10241" width="11.453125" customWidth="1"/>
    <col min="10242" max="10242" width="25.26953125" customWidth="1"/>
    <col min="10243" max="10243" width="23.08984375" customWidth="1"/>
    <col min="10244" max="10244" width="22.453125" customWidth="1"/>
    <col min="10497" max="10497" width="11.453125" customWidth="1"/>
    <col min="10498" max="10498" width="25.26953125" customWidth="1"/>
    <col min="10499" max="10499" width="23.08984375" customWidth="1"/>
    <col min="10500" max="10500" width="22.453125" customWidth="1"/>
    <col min="10753" max="10753" width="11.453125" customWidth="1"/>
    <col min="10754" max="10754" width="25.26953125" customWidth="1"/>
    <col min="10755" max="10755" width="23.08984375" customWidth="1"/>
    <col min="10756" max="10756" width="22.453125" customWidth="1"/>
    <col min="11009" max="11009" width="11.453125" customWidth="1"/>
    <col min="11010" max="11010" width="25.26953125" customWidth="1"/>
    <col min="11011" max="11011" width="23.08984375" customWidth="1"/>
    <col min="11012" max="11012" width="22.453125" customWidth="1"/>
    <col min="11265" max="11265" width="11.453125" customWidth="1"/>
    <col min="11266" max="11266" width="25.26953125" customWidth="1"/>
    <col min="11267" max="11267" width="23.08984375" customWidth="1"/>
    <col min="11268" max="11268" width="22.453125" customWidth="1"/>
    <col min="11521" max="11521" width="11.453125" customWidth="1"/>
    <col min="11522" max="11522" width="25.26953125" customWidth="1"/>
    <col min="11523" max="11523" width="23.08984375" customWidth="1"/>
    <col min="11524" max="11524" width="22.453125" customWidth="1"/>
    <col min="11777" max="11777" width="11.453125" customWidth="1"/>
    <col min="11778" max="11778" width="25.26953125" customWidth="1"/>
    <col min="11779" max="11779" width="23.08984375" customWidth="1"/>
    <col min="11780" max="11780" width="22.453125" customWidth="1"/>
    <col min="12033" max="12033" width="11.453125" customWidth="1"/>
    <col min="12034" max="12034" width="25.26953125" customWidth="1"/>
    <col min="12035" max="12035" width="23.08984375" customWidth="1"/>
    <col min="12036" max="12036" width="22.453125" customWidth="1"/>
    <col min="12289" max="12289" width="11.453125" customWidth="1"/>
    <col min="12290" max="12290" width="25.26953125" customWidth="1"/>
    <col min="12291" max="12291" width="23.08984375" customWidth="1"/>
    <col min="12292" max="12292" width="22.453125" customWidth="1"/>
    <col min="12545" max="12545" width="11.453125" customWidth="1"/>
    <col min="12546" max="12546" width="25.26953125" customWidth="1"/>
    <col min="12547" max="12547" width="23.08984375" customWidth="1"/>
    <col min="12548" max="12548" width="22.453125" customWidth="1"/>
    <col min="12801" max="12801" width="11.453125" customWidth="1"/>
    <col min="12802" max="12802" width="25.26953125" customWidth="1"/>
    <col min="12803" max="12803" width="23.08984375" customWidth="1"/>
    <col min="12804" max="12804" width="22.453125" customWidth="1"/>
    <col min="13057" max="13057" width="11.453125" customWidth="1"/>
    <col min="13058" max="13058" width="25.26953125" customWidth="1"/>
    <col min="13059" max="13059" width="23.08984375" customWidth="1"/>
    <col min="13060" max="13060" width="22.453125" customWidth="1"/>
    <col min="13313" max="13313" width="11.453125" customWidth="1"/>
    <col min="13314" max="13314" width="25.26953125" customWidth="1"/>
    <col min="13315" max="13315" width="23.08984375" customWidth="1"/>
    <col min="13316" max="13316" width="22.453125" customWidth="1"/>
    <col min="13569" max="13569" width="11.453125" customWidth="1"/>
    <col min="13570" max="13570" width="25.26953125" customWidth="1"/>
    <col min="13571" max="13571" width="23.08984375" customWidth="1"/>
    <col min="13572" max="13572" width="22.453125" customWidth="1"/>
    <col min="13825" max="13825" width="11.453125" customWidth="1"/>
    <col min="13826" max="13826" width="25.26953125" customWidth="1"/>
    <col min="13827" max="13827" width="23.08984375" customWidth="1"/>
    <col min="13828" max="13828" width="22.453125" customWidth="1"/>
    <col min="14081" max="14081" width="11.453125" customWidth="1"/>
    <col min="14082" max="14082" width="25.26953125" customWidth="1"/>
    <col min="14083" max="14083" width="23.08984375" customWidth="1"/>
    <col min="14084" max="14084" width="22.453125" customWidth="1"/>
    <col min="14337" max="14337" width="11.453125" customWidth="1"/>
    <col min="14338" max="14338" width="25.26953125" customWidth="1"/>
    <col min="14339" max="14339" width="23.08984375" customWidth="1"/>
    <col min="14340" max="14340" width="22.453125" customWidth="1"/>
    <col min="14593" max="14593" width="11.453125" customWidth="1"/>
    <col min="14594" max="14594" width="25.26953125" customWidth="1"/>
    <col min="14595" max="14595" width="23.08984375" customWidth="1"/>
    <col min="14596" max="14596" width="22.453125" customWidth="1"/>
    <col min="14849" max="14849" width="11.453125" customWidth="1"/>
    <col min="14850" max="14850" width="25.26953125" customWidth="1"/>
    <col min="14851" max="14851" width="23.08984375" customWidth="1"/>
    <col min="14852" max="14852" width="22.453125" customWidth="1"/>
    <col min="15105" max="15105" width="11.453125" customWidth="1"/>
    <col min="15106" max="15106" width="25.26953125" customWidth="1"/>
    <col min="15107" max="15107" width="23.08984375" customWidth="1"/>
    <col min="15108" max="15108" width="22.453125" customWidth="1"/>
    <col min="15361" max="15361" width="11.453125" customWidth="1"/>
    <col min="15362" max="15362" width="25.26953125" customWidth="1"/>
    <col min="15363" max="15363" width="23.08984375" customWidth="1"/>
    <col min="15364" max="15364" width="22.453125" customWidth="1"/>
    <col min="15617" max="15617" width="11.453125" customWidth="1"/>
    <col min="15618" max="15618" width="25.26953125" customWidth="1"/>
    <col min="15619" max="15619" width="23.08984375" customWidth="1"/>
    <col min="15620" max="15620" width="22.453125" customWidth="1"/>
    <col min="15873" max="15873" width="11.453125" customWidth="1"/>
    <col min="15874" max="15874" width="25.26953125" customWidth="1"/>
    <col min="15875" max="15875" width="23.08984375" customWidth="1"/>
    <col min="15876" max="15876" width="22.453125" customWidth="1"/>
    <col min="16129" max="16129" width="11.453125" customWidth="1"/>
    <col min="16130" max="16130" width="25.26953125" customWidth="1"/>
    <col min="16131" max="16131" width="23.08984375" customWidth="1"/>
    <col min="16132" max="16132" width="22.453125" customWidth="1"/>
  </cols>
  <sheetData>
    <row r="1" spans="1:4">
      <c r="A1" s="1" t="s">
        <v>0</v>
      </c>
      <c r="B1" s="2"/>
      <c r="C1" s="2"/>
      <c r="D1" s="2"/>
    </row>
    <row r="2" spans="1:4" s="5" customFormat="1" ht="13" customHeight="1">
      <c r="A2" s="3" t="s">
        <v>1</v>
      </c>
      <c r="B2" s="3" t="s">
        <v>2</v>
      </c>
      <c r="C2" s="3" t="s">
        <v>3</v>
      </c>
      <c r="D2" s="4" t="s">
        <v>4</v>
      </c>
    </row>
    <row r="3" spans="1:4" s="5" customFormat="1" ht="13" customHeight="1">
      <c r="A3" s="6" t="s">
        <v>5</v>
      </c>
      <c r="B3" s="7">
        <v>5845007</v>
      </c>
      <c r="C3" s="8">
        <v>187842</v>
      </c>
      <c r="D3" s="9">
        <v>5644151</v>
      </c>
    </row>
    <row r="4" spans="1:4" ht="13" customHeight="1">
      <c r="A4" s="6">
        <v>55</v>
      </c>
      <c r="B4" s="10">
        <v>6734465</v>
      </c>
      <c r="C4" s="11">
        <v>185930</v>
      </c>
      <c r="D4" s="12">
        <v>6548535</v>
      </c>
    </row>
    <row r="5" spans="1:4" ht="13" customHeight="1">
      <c r="A5" s="6">
        <v>60</v>
      </c>
      <c r="B5" s="10">
        <v>7856674</v>
      </c>
      <c r="C5" s="11">
        <v>170473</v>
      </c>
      <c r="D5" s="12">
        <v>7686201</v>
      </c>
    </row>
    <row r="6" spans="1:4" ht="13" hidden="1" customHeight="1">
      <c r="A6" s="6">
        <v>61</v>
      </c>
      <c r="B6" s="10">
        <v>8136197</v>
      </c>
      <c r="C6" s="11">
        <v>179003</v>
      </c>
      <c r="D6" s="12">
        <v>7957194</v>
      </c>
    </row>
    <row r="7" spans="1:4" ht="13" hidden="1" customHeight="1">
      <c r="A7" s="6">
        <v>62</v>
      </c>
      <c r="B7" s="10">
        <v>8498532</v>
      </c>
      <c r="C7" s="11">
        <v>184291</v>
      </c>
      <c r="D7" s="12">
        <v>8341241</v>
      </c>
    </row>
    <row r="8" spans="1:4" ht="13" hidden="1" customHeight="1">
      <c r="A8" s="6">
        <v>63</v>
      </c>
      <c r="B8" s="10">
        <v>8737631</v>
      </c>
      <c r="C8" s="11">
        <v>182515</v>
      </c>
      <c r="D8" s="12">
        <v>8555116</v>
      </c>
    </row>
    <row r="9" spans="1:4" ht="13" hidden="1" customHeight="1">
      <c r="A9" s="6" t="s">
        <v>6</v>
      </c>
      <c r="B9" s="10">
        <v>8844613</v>
      </c>
      <c r="C9" s="11">
        <v>194226</v>
      </c>
      <c r="D9" s="12">
        <v>8650387</v>
      </c>
    </row>
    <row r="10" spans="1:4" ht="13" customHeight="1">
      <c r="A10" s="13" t="s">
        <v>7</v>
      </c>
      <c r="B10" s="10">
        <v>8938504</v>
      </c>
      <c r="C10" s="11">
        <v>183905</v>
      </c>
      <c r="D10" s="12">
        <v>8754599</v>
      </c>
    </row>
    <row r="11" spans="1:4" ht="13" hidden="1" customHeight="1">
      <c r="A11" s="6">
        <v>3</v>
      </c>
      <c r="B11" s="10">
        <v>9227864</v>
      </c>
      <c r="C11" s="11">
        <v>185214</v>
      </c>
      <c r="D11" s="12">
        <v>9042650</v>
      </c>
    </row>
    <row r="12" spans="1:4" ht="13" hidden="1" customHeight="1">
      <c r="A12" s="6">
        <v>4</v>
      </c>
      <c r="B12" s="10">
        <v>9468283</v>
      </c>
      <c r="C12" s="11">
        <v>188256</v>
      </c>
      <c r="D12" s="12">
        <v>9280027</v>
      </c>
    </row>
    <row r="13" spans="1:4" ht="13" hidden="1" customHeight="1">
      <c r="A13" s="6">
        <v>5</v>
      </c>
      <c r="B13" s="10">
        <v>9336663</v>
      </c>
      <c r="C13" s="11">
        <v>186338</v>
      </c>
      <c r="D13" s="12">
        <v>9150325</v>
      </c>
    </row>
    <row r="14" spans="1:4" ht="13" hidden="1" customHeight="1">
      <c r="A14" s="6">
        <v>6</v>
      </c>
      <c r="B14" s="10">
        <v>9264847</v>
      </c>
      <c r="C14" s="11">
        <v>186331</v>
      </c>
      <c r="D14" s="12">
        <v>9078516</v>
      </c>
    </row>
    <row r="15" spans="1:4" ht="13" customHeight="1">
      <c r="A15" s="6">
        <v>7</v>
      </c>
      <c r="B15" s="10">
        <v>9460938</v>
      </c>
      <c r="C15" s="11">
        <v>203946</v>
      </c>
      <c r="D15" s="12">
        <v>9256992</v>
      </c>
    </row>
    <row r="16" spans="1:4" ht="13" customHeight="1">
      <c r="A16" s="6">
        <v>8</v>
      </c>
      <c r="B16" s="10">
        <v>9542512</v>
      </c>
      <c r="C16" s="11">
        <v>213816</v>
      </c>
      <c r="D16" s="12">
        <v>9328696</v>
      </c>
    </row>
    <row r="17" spans="1:4" ht="13" customHeight="1">
      <c r="A17" s="6">
        <v>9</v>
      </c>
      <c r="B17" s="10">
        <v>9506264</v>
      </c>
      <c r="C17" s="11">
        <v>226399</v>
      </c>
      <c r="D17" s="12">
        <v>9279865</v>
      </c>
    </row>
    <row r="18" spans="1:4" ht="13" customHeight="1">
      <c r="A18" s="6">
        <v>10</v>
      </c>
      <c r="B18" s="10">
        <v>9472027</v>
      </c>
      <c r="C18" s="11">
        <v>233083</v>
      </c>
      <c r="D18" s="12">
        <v>9238944</v>
      </c>
    </row>
    <row r="19" spans="1:4" ht="13" customHeight="1">
      <c r="A19" s="6" t="s">
        <v>8</v>
      </c>
      <c r="B19" s="10">
        <v>9610890</v>
      </c>
      <c r="C19" s="11">
        <v>234321</v>
      </c>
      <c r="D19" s="12">
        <v>9376569</v>
      </c>
    </row>
    <row r="20" spans="1:4" ht="13" customHeight="1">
      <c r="A20" s="6" t="s">
        <v>9</v>
      </c>
      <c r="B20" s="10">
        <v>9837931</v>
      </c>
      <c r="C20" s="11">
        <v>235208</v>
      </c>
      <c r="D20" s="12">
        <v>9602723</v>
      </c>
    </row>
    <row r="21" spans="1:4" ht="13" customHeight="1">
      <c r="A21" s="14" t="s">
        <v>10</v>
      </c>
      <c r="B21" s="10">
        <v>9775960</v>
      </c>
      <c r="C21" s="11">
        <v>240051</v>
      </c>
      <c r="D21" s="12">
        <v>9535909</v>
      </c>
    </row>
    <row r="22" spans="1:4" ht="13" customHeight="1">
      <c r="A22" s="14" t="s">
        <v>11</v>
      </c>
      <c r="B22" s="10">
        <v>9521278</v>
      </c>
      <c r="C22" s="11">
        <v>251517</v>
      </c>
      <c r="D22" s="12">
        <v>9269761</v>
      </c>
    </row>
    <row r="23" spans="1:4" ht="13" customHeight="1">
      <c r="A23" s="14" t="s">
        <v>12</v>
      </c>
      <c r="B23" s="10">
        <v>9156127</v>
      </c>
      <c r="C23" s="11">
        <v>309642</v>
      </c>
      <c r="D23" s="12">
        <v>8846485</v>
      </c>
    </row>
    <row r="24" spans="1:4" ht="13" customHeight="1">
      <c r="A24" s="14" t="s">
        <v>13</v>
      </c>
      <c r="B24" s="10">
        <v>8916722</v>
      </c>
      <c r="C24" s="11">
        <v>308173</v>
      </c>
      <c r="D24" s="12">
        <v>8608549</v>
      </c>
    </row>
    <row r="25" spans="1:4" ht="13" customHeight="1">
      <c r="A25" s="13" t="s">
        <v>14</v>
      </c>
      <c r="B25" s="10">
        <v>8729305</v>
      </c>
      <c r="C25" s="11">
        <v>307961</v>
      </c>
      <c r="D25" s="12">
        <v>8421344</v>
      </c>
    </row>
    <row r="26" spans="1:4" ht="13" customHeight="1">
      <c r="A26" s="13" t="s">
        <v>15</v>
      </c>
      <c r="B26" s="10">
        <v>8336825</v>
      </c>
      <c r="C26" s="11">
        <v>316644</v>
      </c>
      <c r="D26" s="12">
        <v>8020181</v>
      </c>
    </row>
    <row r="27" spans="1:4" ht="13" customHeight="1">
      <c r="A27" s="13" t="s">
        <v>16</v>
      </c>
      <c r="B27" s="10">
        <v>7967296</v>
      </c>
      <c r="C27" s="11">
        <v>319551</v>
      </c>
      <c r="D27" s="12">
        <v>7647745</v>
      </c>
    </row>
    <row r="28" spans="1:4" ht="13" customHeight="1">
      <c r="A28" s="13" t="s">
        <v>17</v>
      </c>
      <c r="B28" s="10">
        <v>7672281</v>
      </c>
      <c r="C28" s="11">
        <v>319860</v>
      </c>
      <c r="D28" s="12">
        <v>7352421</v>
      </c>
    </row>
    <row r="29" spans="1:4" ht="13" customHeight="1">
      <c r="A29" s="13" t="s">
        <v>18</v>
      </c>
      <c r="B29" s="10">
        <v>7498279</v>
      </c>
      <c r="C29" s="11">
        <v>317334</v>
      </c>
      <c r="D29" s="12">
        <v>7180945</v>
      </c>
    </row>
    <row r="30" spans="1:4" ht="13" customHeight="1">
      <c r="A30" s="13" t="s">
        <v>19</v>
      </c>
      <c r="B30" s="10">
        <v>7382686</v>
      </c>
      <c r="C30" s="11">
        <v>313246</v>
      </c>
      <c r="D30" s="12">
        <v>7069440</v>
      </c>
    </row>
    <row r="31" spans="1:4" ht="13" customHeight="1">
      <c r="A31" s="13" t="s">
        <v>20</v>
      </c>
      <c r="B31" s="10">
        <v>7326490</v>
      </c>
      <c r="C31" s="11">
        <v>317940</v>
      </c>
      <c r="D31" s="12">
        <v>7008550</v>
      </c>
    </row>
    <row r="32" spans="1:4" ht="13" customHeight="1">
      <c r="A32" s="13" t="s">
        <v>21</v>
      </c>
      <c r="B32" s="10">
        <v>7304644</v>
      </c>
      <c r="C32" s="11">
        <v>324139</v>
      </c>
      <c r="D32" s="12">
        <v>6980505</v>
      </c>
    </row>
    <row r="33" spans="1:12" ht="13" customHeight="1">
      <c r="A33" s="13" t="s">
        <v>22</v>
      </c>
      <c r="B33" s="10">
        <v>7185368</v>
      </c>
      <c r="C33" s="11">
        <v>315699</v>
      </c>
      <c r="D33" s="12">
        <v>6869669</v>
      </c>
    </row>
    <row r="34" spans="1:12" ht="13" customHeight="1">
      <c r="A34" s="13" t="s">
        <v>23</v>
      </c>
      <c r="B34" s="10">
        <v>7102912</v>
      </c>
      <c r="C34" s="11">
        <v>319596</v>
      </c>
      <c r="D34" s="12">
        <v>6783316</v>
      </c>
    </row>
    <row r="35" spans="1:12" ht="13" customHeight="1">
      <c r="A35" s="13" t="s">
        <v>24</v>
      </c>
      <c r="B35" s="10">
        <v>6984232</v>
      </c>
      <c r="C35" s="11">
        <v>321665</v>
      </c>
      <c r="D35" s="12">
        <v>6662567</v>
      </c>
    </row>
    <row r="36" spans="1:12" ht="13" customHeight="1">
      <c r="A36" s="13" t="s">
        <v>25</v>
      </c>
      <c r="B36" s="10">
        <v>6873574</v>
      </c>
      <c r="C36" s="11">
        <v>315734</v>
      </c>
      <c r="D36" s="12">
        <v>6557840</v>
      </c>
    </row>
    <row r="37" spans="1:12" ht="13" customHeight="1">
      <c r="A37" s="13" t="s">
        <v>26</v>
      </c>
      <c r="B37" s="10">
        <v>6811275</v>
      </c>
      <c r="C37" s="11">
        <v>317080</v>
      </c>
      <c r="D37" s="12">
        <v>6494195</v>
      </c>
    </row>
    <row r="38" spans="1:12">
      <c r="A38" s="13" t="s">
        <v>27</v>
      </c>
      <c r="B38" s="10">
        <v>6729374</v>
      </c>
      <c r="C38" s="11">
        <v>307789</v>
      </c>
      <c r="D38" s="12">
        <v>6421585</v>
      </c>
    </row>
    <row r="39" spans="1:12">
      <c r="A39" s="15" t="s">
        <v>28</v>
      </c>
      <c r="B39" s="16">
        <v>6625879</v>
      </c>
      <c r="C39" s="16">
        <v>288831</v>
      </c>
      <c r="D39" s="17">
        <v>6337048</v>
      </c>
    </row>
    <row r="40" spans="1:12">
      <c r="A40" s="18"/>
      <c r="D40" s="20"/>
    </row>
    <row r="41" spans="1:12">
      <c r="A41" s="18"/>
    </row>
    <row r="42" spans="1:12">
      <c r="L42" s="21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3C7D-B687-4A9C-B584-499CB17430F7}">
  <sheetPr>
    <tabColor rgb="FF0070C0"/>
    <pageSetUpPr fitToPage="1"/>
  </sheetPr>
  <dimension ref="A1:Q33"/>
  <sheetViews>
    <sheetView view="pageBreakPreview" zoomScale="86" zoomScaleNormal="100" zoomScaleSheetLayoutView="86" workbookViewId="0">
      <pane xSplit="1" ySplit="3" topLeftCell="B4" activePane="bottomRight" state="frozen"/>
      <selection activeCell="A38" sqref="A38:D39"/>
      <selection pane="topRight" activeCell="A38" sqref="A38:D39"/>
      <selection pane="bottomLeft" activeCell="A38" sqref="A38:D39"/>
      <selection pane="bottomRight"/>
    </sheetView>
  </sheetViews>
  <sheetFormatPr defaultColWidth="8.6328125" defaultRowHeight="13"/>
  <cols>
    <col min="1" max="1" width="11.7265625" style="122" customWidth="1"/>
    <col min="2" max="11" width="11.08984375" style="122" customWidth="1"/>
    <col min="12" max="12" width="8.6328125" style="122" customWidth="1"/>
    <col min="13" max="13" width="11.08984375" style="247" customWidth="1"/>
    <col min="14" max="256" width="8.6328125" style="122"/>
    <col min="257" max="257" width="11.7265625" style="122" customWidth="1"/>
    <col min="258" max="267" width="11.08984375" style="122" customWidth="1"/>
    <col min="268" max="268" width="8.6328125" style="122"/>
    <col min="269" max="269" width="11.08984375" style="122" customWidth="1"/>
    <col min="270" max="512" width="8.6328125" style="122"/>
    <col min="513" max="513" width="11.7265625" style="122" customWidth="1"/>
    <col min="514" max="523" width="11.08984375" style="122" customWidth="1"/>
    <col min="524" max="524" width="8.6328125" style="122"/>
    <col min="525" max="525" width="11.08984375" style="122" customWidth="1"/>
    <col min="526" max="768" width="8.6328125" style="122"/>
    <col min="769" max="769" width="11.7265625" style="122" customWidth="1"/>
    <col min="770" max="779" width="11.08984375" style="122" customWidth="1"/>
    <col min="780" max="780" width="8.6328125" style="122"/>
    <col min="781" max="781" width="11.08984375" style="122" customWidth="1"/>
    <col min="782" max="1024" width="8.6328125" style="122"/>
    <col min="1025" max="1025" width="11.7265625" style="122" customWidth="1"/>
    <col min="1026" max="1035" width="11.08984375" style="122" customWidth="1"/>
    <col min="1036" max="1036" width="8.6328125" style="122"/>
    <col min="1037" max="1037" width="11.08984375" style="122" customWidth="1"/>
    <col min="1038" max="1280" width="8.6328125" style="122"/>
    <col min="1281" max="1281" width="11.7265625" style="122" customWidth="1"/>
    <col min="1282" max="1291" width="11.08984375" style="122" customWidth="1"/>
    <col min="1292" max="1292" width="8.6328125" style="122"/>
    <col min="1293" max="1293" width="11.08984375" style="122" customWidth="1"/>
    <col min="1294" max="1536" width="8.6328125" style="122"/>
    <col min="1537" max="1537" width="11.7265625" style="122" customWidth="1"/>
    <col min="1538" max="1547" width="11.08984375" style="122" customWidth="1"/>
    <col min="1548" max="1548" width="8.6328125" style="122"/>
    <col min="1549" max="1549" width="11.08984375" style="122" customWidth="1"/>
    <col min="1550" max="1792" width="8.6328125" style="122"/>
    <col min="1793" max="1793" width="11.7265625" style="122" customWidth="1"/>
    <col min="1794" max="1803" width="11.08984375" style="122" customWidth="1"/>
    <col min="1804" max="1804" width="8.6328125" style="122"/>
    <col min="1805" max="1805" width="11.08984375" style="122" customWidth="1"/>
    <col min="1806" max="2048" width="8.6328125" style="122"/>
    <col min="2049" max="2049" width="11.7265625" style="122" customWidth="1"/>
    <col min="2050" max="2059" width="11.08984375" style="122" customWidth="1"/>
    <col min="2060" max="2060" width="8.6328125" style="122"/>
    <col min="2061" max="2061" width="11.08984375" style="122" customWidth="1"/>
    <col min="2062" max="2304" width="8.6328125" style="122"/>
    <col min="2305" max="2305" width="11.7265625" style="122" customWidth="1"/>
    <col min="2306" max="2315" width="11.08984375" style="122" customWidth="1"/>
    <col min="2316" max="2316" width="8.6328125" style="122"/>
    <col min="2317" max="2317" width="11.08984375" style="122" customWidth="1"/>
    <col min="2318" max="2560" width="8.6328125" style="122"/>
    <col min="2561" max="2561" width="11.7265625" style="122" customWidth="1"/>
    <col min="2562" max="2571" width="11.08984375" style="122" customWidth="1"/>
    <col min="2572" max="2572" width="8.6328125" style="122"/>
    <col min="2573" max="2573" width="11.08984375" style="122" customWidth="1"/>
    <col min="2574" max="2816" width="8.6328125" style="122"/>
    <col min="2817" max="2817" width="11.7265625" style="122" customWidth="1"/>
    <col min="2818" max="2827" width="11.08984375" style="122" customWidth="1"/>
    <col min="2828" max="2828" width="8.6328125" style="122"/>
    <col min="2829" max="2829" width="11.08984375" style="122" customWidth="1"/>
    <col min="2830" max="3072" width="8.6328125" style="122"/>
    <col min="3073" max="3073" width="11.7265625" style="122" customWidth="1"/>
    <col min="3074" max="3083" width="11.08984375" style="122" customWidth="1"/>
    <col min="3084" max="3084" width="8.6328125" style="122"/>
    <col min="3085" max="3085" width="11.08984375" style="122" customWidth="1"/>
    <col min="3086" max="3328" width="8.6328125" style="122"/>
    <col min="3329" max="3329" width="11.7265625" style="122" customWidth="1"/>
    <col min="3330" max="3339" width="11.08984375" style="122" customWidth="1"/>
    <col min="3340" max="3340" width="8.6328125" style="122"/>
    <col min="3341" max="3341" width="11.08984375" style="122" customWidth="1"/>
    <col min="3342" max="3584" width="8.6328125" style="122"/>
    <col min="3585" max="3585" width="11.7265625" style="122" customWidth="1"/>
    <col min="3586" max="3595" width="11.08984375" style="122" customWidth="1"/>
    <col min="3596" max="3596" width="8.6328125" style="122"/>
    <col min="3597" max="3597" width="11.08984375" style="122" customWidth="1"/>
    <col min="3598" max="3840" width="8.6328125" style="122"/>
    <col min="3841" max="3841" width="11.7265625" style="122" customWidth="1"/>
    <col min="3842" max="3851" width="11.08984375" style="122" customWidth="1"/>
    <col min="3852" max="3852" width="8.6328125" style="122"/>
    <col min="3853" max="3853" width="11.08984375" style="122" customWidth="1"/>
    <col min="3854" max="4096" width="8.6328125" style="122"/>
    <col min="4097" max="4097" width="11.7265625" style="122" customWidth="1"/>
    <col min="4098" max="4107" width="11.08984375" style="122" customWidth="1"/>
    <col min="4108" max="4108" width="8.6328125" style="122"/>
    <col min="4109" max="4109" width="11.08984375" style="122" customWidth="1"/>
    <col min="4110" max="4352" width="8.6328125" style="122"/>
    <col min="4353" max="4353" width="11.7265625" style="122" customWidth="1"/>
    <col min="4354" max="4363" width="11.08984375" style="122" customWidth="1"/>
    <col min="4364" max="4364" width="8.6328125" style="122"/>
    <col min="4365" max="4365" width="11.08984375" style="122" customWidth="1"/>
    <col min="4366" max="4608" width="8.6328125" style="122"/>
    <col min="4609" max="4609" width="11.7265625" style="122" customWidth="1"/>
    <col min="4610" max="4619" width="11.08984375" style="122" customWidth="1"/>
    <col min="4620" max="4620" width="8.6328125" style="122"/>
    <col min="4621" max="4621" width="11.08984375" style="122" customWidth="1"/>
    <col min="4622" max="4864" width="8.6328125" style="122"/>
    <col min="4865" max="4865" width="11.7265625" style="122" customWidth="1"/>
    <col min="4866" max="4875" width="11.08984375" style="122" customWidth="1"/>
    <col min="4876" max="4876" width="8.6328125" style="122"/>
    <col min="4877" max="4877" width="11.08984375" style="122" customWidth="1"/>
    <col min="4878" max="5120" width="8.6328125" style="122"/>
    <col min="5121" max="5121" width="11.7265625" style="122" customWidth="1"/>
    <col min="5122" max="5131" width="11.08984375" style="122" customWidth="1"/>
    <col min="5132" max="5132" width="8.6328125" style="122"/>
    <col min="5133" max="5133" width="11.08984375" style="122" customWidth="1"/>
    <col min="5134" max="5376" width="8.6328125" style="122"/>
    <col min="5377" max="5377" width="11.7265625" style="122" customWidth="1"/>
    <col min="5378" max="5387" width="11.08984375" style="122" customWidth="1"/>
    <col min="5388" max="5388" width="8.6328125" style="122"/>
    <col min="5389" max="5389" width="11.08984375" style="122" customWidth="1"/>
    <col min="5390" max="5632" width="8.6328125" style="122"/>
    <col min="5633" max="5633" width="11.7265625" style="122" customWidth="1"/>
    <col min="5634" max="5643" width="11.08984375" style="122" customWidth="1"/>
    <col min="5644" max="5644" width="8.6328125" style="122"/>
    <col min="5645" max="5645" width="11.08984375" style="122" customWidth="1"/>
    <col min="5646" max="5888" width="8.6328125" style="122"/>
    <col min="5889" max="5889" width="11.7265625" style="122" customWidth="1"/>
    <col min="5890" max="5899" width="11.08984375" style="122" customWidth="1"/>
    <col min="5900" max="5900" width="8.6328125" style="122"/>
    <col min="5901" max="5901" width="11.08984375" style="122" customWidth="1"/>
    <col min="5902" max="6144" width="8.6328125" style="122"/>
    <col min="6145" max="6145" width="11.7265625" style="122" customWidth="1"/>
    <col min="6146" max="6155" width="11.08984375" style="122" customWidth="1"/>
    <col min="6156" max="6156" width="8.6328125" style="122"/>
    <col min="6157" max="6157" width="11.08984375" style="122" customWidth="1"/>
    <col min="6158" max="6400" width="8.6328125" style="122"/>
    <col min="6401" max="6401" width="11.7265625" style="122" customWidth="1"/>
    <col min="6402" max="6411" width="11.08984375" style="122" customWidth="1"/>
    <col min="6412" max="6412" width="8.6328125" style="122"/>
    <col min="6413" max="6413" width="11.08984375" style="122" customWidth="1"/>
    <col min="6414" max="6656" width="8.6328125" style="122"/>
    <col min="6657" max="6657" width="11.7265625" style="122" customWidth="1"/>
    <col min="6658" max="6667" width="11.08984375" style="122" customWidth="1"/>
    <col min="6668" max="6668" width="8.6328125" style="122"/>
    <col min="6669" max="6669" width="11.08984375" style="122" customWidth="1"/>
    <col min="6670" max="6912" width="8.6328125" style="122"/>
    <col min="6913" max="6913" width="11.7265625" style="122" customWidth="1"/>
    <col min="6914" max="6923" width="11.08984375" style="122" customWidth="1"/>
    <col min="6924" max="6924" width="8.6328125" style="122"/>
    <col min="6925" max="6925" width="11.08984375" style="122" customWidth="1"/>
    <col min="6926" max="7168" width="8.6328125" style="122"/>
    <col min="7169" max="7169" width="11.7265625" style="122" customWidth="1"/>
    <col min="7170" max="7179" width="11.08984375" style="122" customWidth="1"/>
    <col min="7180" max="7180" width="8.6328125" style="122"/>
    <col min="7181" max="7181" width="11.08984375" style="122" customWidth="1"/>
    <col min="7182" max="7424" width="8.6328125" style="122"/>
    <col min="7425" max="7425" width="11.7265625" style="122" customWidth="1"/>
    <col min="7426" max="7435" width="11.08984375" style="122" customWidth="1"/>
    <col min="7436" max="7436" width="8.6328125" style="122"/>
    <col min="7437" max="7437" width="11.08984375" style="122" customWidth="1"/>
    <col min="7438" max="7680" width="8.6328125" style="122"/>
    <col min="7681" max="7681" width="11.7265625" style="122" customWidth="1"/>
    <col min="7682" max="7691" width="11.08984375" style="122" customWidth="1"/>
    <col min="7692" max="7692" width="8.6328125" style="122"/>
    <col min="7693" max="7693" width="11.08984375" style="122" customWidth="1"/>
    <col min="7694" max="7936" width="8.6328125" style="122"/>
    <col min="7937" max="7937" width="11.7265625" style="122" customWidth="1"/>
    <col min="7938" max="7947" width="11.08984375" style="122" customWidth="1"/>
    <col min="7948" max="7948" width="8.6328125" style="122"/>
    <col min="7949" max="7949" width="11.08984375" style="122" customWidth="1"/>
    <col min="7950" max="8192" width="8.6328125" style="122"/>
    <col min="8193" max="8193" width="11.7265625" style="122" customWidth="1"/>
    <col min="8194" max="8203" width="11.08984375" style="122" customWidth="1"/>
    <col min="8204" max="8204" width="8.6328125" style="122"/>
    <col min="8205" max="8205" width="11.08984375" style="122" customWidth="1"/>
    <col min="8206" max="8448" width="8.6328125" style="122"/>
    <col min="8449" max="8449" width="11.7265625" style="122" customWidth="1"/>
    <col min="8450" max="8459" width="11.08984375" style="122" customWidth="1"/>
    <col min="8460" max="8460" width="8.6328125" style="122"/>
    <col min="8461" max="8461" width="11.08984375" style="122" customWidth="1"/>
    <col min="8462" max="8704" width="8.6328125" style="122"/>
    <col min="8705" max="8705" width="11.7265625" style="122" customWidth="1"/>
    <col min="8706" max="8715" width="11.08984375" style="122" customWidth="1"/>
    <col min="8716" max="8716" width="8.6328125" style="122"/>
    <col min="8717" max="8717" width="11.08984375" style="122" customWidth="1"/>
    <col min="8718" max="8960" width="8.6328125" style="122"/>
    <col min="8961" max="8961" width="11.7265625" style="122" customWidth="1"/>
    <col min="8962" max="8971" width="11.08984375" style="122" customWidth="1"/>
    <col min="8972" max="8972" width="8.6328125" style="122"/>
    <col min="8973" max="8973" width="11.08984375" style="122" customWidth="1"/>
    <col min="8974" max="9216" width="8.6328125" style="122"/>
    <col min="9217" max="9217" width="11.7265625" style="122" customWidth="1"/>
    <col min="9218" max="9227" width="11.08984375" style="122" customWidth="1"/>
    <col min="9228" max="9228" width="8.6328125" style="122"/>
    <col min="9229" max="9229" width="11.08984375" style="122" customWidth="1"/>
    <col min="9230" max="9472" width="8.6328125" style="122"/>
    <col min="9473" max="9473" width="11.7265625" style="122" customWidth="1"/>
    <col min="9474" max="9483" width="11.08984375" style="122" customWidth="1"/>
    <col min="9484" max="9484" width="8.6328125" style="122"/>
    <col min="9485" max="9485" width="11.08984375" style="122" customWidth="1"/>
    <col min="9486" max="9728" width="8.6328125" style="122"/>
    <col min="9729" max="9729" width="11.7265625" style="122" customWidth="1"/>
    <col min="9730" max="9739" width="11.08984375" style="122" customWidth="1"/>
    <col min="9740" max="9740" width="8.6328125" style="122"/>
    <col min="9741" max="9741" width="11.08984375" style="122" customWidth="1"/>
    <col min="9742" max="9984" width="8.6328125" style="122"/>
    <col min="9985" max="9985" width="11.7265625" style="122" customWidth="1"/>
    <col min="9986" max="9995" width="11.08984375" style="122" customWidth="1"/>
    <col min="9996" max="9996" width="8.6328125" style="122"/>
    <col min="9997" max="9997" width="11.08984375" style="122" customWidth="1"/>
    <col min="9998" max="10240" width="8.6328125" style="122"/>
    <col min="10241" max="10241" width="11.7265625" style="122" customWidth="1"/>
    <col min="10242" max="10251" width="11.08984375" style="122" customWidth="1"/>
    <col min="10252" max="10252" width="8.6328125" style="122"/>
    <col min="10253" max="10253" width="11.08984375" style="122" customWidth="1"/>
    <col min="10254" max="10496" width="8.6328125" style="122"/>
    <col min="10497" max="10497" width="11.7265625" style="122" customWidth="1"/>
    <col min="10498" max="10507" width="11.08984375" style="122" customWidth="1"/>
    <col min="10508" max="10508" width="8.6328125" style="122"/>
    <col min="10509" max="10509" width="11.08984375" style="122" customWidth="1"/>
    <col min="10510" max="10752" width="8.6328125" style="122"/>
    <col min="10753" max="10753" width="11.7265625" style="122" customWidth="1"/>
    <col min="10754" max="10763" width="11.08984375" style="122" customWidth="1"/>
    <col min="10764" max="10764" width="8.6328125" style="122"/>
    <col min="10765" max="10765" width="11.08984375" style="122" customWidth="1"/>
    <col min="10766" max="11008" width="8.6328125" style="122"/>
    <col min="11009" max="11009" width="11.7265625" style="122" customWidth="1"/>
    <col min="11010" max="11019" width="11.08984375" style="122" customWidth="1"/>
    <col min="11020" max="11020" width="8.6328125" style="122"/>
    <col min="11021" max="11021" width="11.08984375" style="122" customWidth="1"/>
    <col min="11022" max="11264" width="8.6328125" style="122"/>
    <col min="11265" max="11265" width="11.7265625" style="122" customWidth="1"/>
    <col min="11266" max="11275" width="11.08984375" style="122" customWidth="1"/>
    <col min="11276" max="11276" width="8.6328125" style="122"/>
    <col min="11277" max="11277" width="11.08984375" style="122" customWidth="1"/>
    <col min="11278" max="11520" width="8.6328125" style="122"/>
    <col min="11521" max="11521" width="11.7265625" style="122" customWidth="1"/>
    <col min="11522" max="11531" width="11.08984375" style="122" customWidth="1"/>
    <col min="11532" max="11532" width="8.6328125" style="122"/>
    <col min="11533" max="11533" width="11.08984375" style="122" customWidth="1"/>
    <col min="11534" max="11776" width="8.6328125" style="122"/>
    <col min="11777" max="11777" width="11.7265625" style="122" customWidth="1"/>
    <col min="11778" max="11787" width="11.08984375" style="122" customWidth="1"/>
    <col min="11788" max="11788" width="8.6328125" style="122"/>
    <col min="11789" max="11789" width="11.08984375" style="122" customWidth="1"/>
    <col min="11790" max="12032" width="8.6328125" style="122"/>
    <col min="12033" max="12033" width="11.7265625" style="122" customWidth="1"/>
    <col min="12034" max="12043" width="11.08984375" style="122" customWidth="1"/>
    <col min="12044" max="12044" width="8.6328125" style="122"/>
    <col min="12045" max="12045" width="11.08984375" style="122" customWidth="1"/>
    <col min="12046" max="12288" width="8.6328125" style="122"/>
    <col min="12289" max="12289" width="11.7265625" style="122" customWidth="1"/>
    <col min="12290" max="12299" width="11.08984375" style="122" customWidth="1"/>
    <col min="12300" max="12300" width="8.6328125" style="122"/>
    <col min="12301" max="12301" width="11.08984375" style="122" customWidth="1"/>
    <col min="12302" max="12544" width="8.6328125" style="122"/>
    <col min="12545" max="12545" width="11.7265625" style="122" customWidth="1"/>
    <col min="12546" max="12555" width="11.08984375" style="122" customWidth="1"/>
    <col min="12556" max="12556" width="8.6328125" style="122"/>
    <col min="12557" max="12557" width="11.08984375" style="122" customWidth="1"/>
    <col min="12558" max="12800" width="8.6328125" style="122"/>
    <col min="12801" max="12801" width="11.7265625" style="122" customWidth="1"/>
    <col min="12802" max="12811" width="11.08984375" style="122" customWidth="1"/>
    <col min="12812" max="12812" width="8.6328125" style="122"/>
    <col min="12813" max="12813" width="11.08984375" style="122" customWidth="1"/>
    <col min="12814" max="13056" width="8.6328125" style="122"/>
    <col min="13057" max="13057" width="11.7265625" style="122" customWidth="1"/>
    <col min="13058" max="13067" width="11.08984375" style="122" customWidth="1"/>
    <col min="13068" max="13068" width="8.6328125" style="122"/>
    <col min="13069" max="13069" width="11.08984375" style="122" customWidth="1"/>
    <col min="13070" max="13312" width="8.6328125" style="122"/>
    <col min="13313" max="13313" width="11.7265625" style="122" customWidth="1"/>
    <col min="13314" max="13323" width="11.08984375" style="122" customWidth="1"/>
    <col min="13324" max="13324" width="8.6328125" style="122"/>
    <col min="13325" max="13325" width="11.08984375" style="122" customWidth="1"/>
    <col min="13326" max="13568" width="8.6328125" style="122"/>
    <col min="13569" max="13569" width="11.7265625" style="122" customWidth="1"/>
    <col min="13570" max="13579" width="11.08984375" style="122" customWidth="1"/>
    <col min="13580" max="13580" width="8.6328125" style="122"/>
    <col min="13581" max="13581" width="11.08984375" style="122" customWidth="1"/>
    <col min="13582" max="13824" width="8.6328125" style="122"/>
    <col min="13825" max="13825" width="11.7265625" style="122" customWidth="1"/>
    <col min="13826" max="13835" width="11.08984375" style="122" customWidth="1"/>
    <col min="13836" max="13836" width="8.6328125" style="122"/>
    <col min="13837" max="13837" width="11.08984375" style="122" customWidth="1"/>
    <col min="13838" max="14080" width="8.6328125" style="122"/>
    <col min="14081" max="14081" width="11.7265625" style="122" customWidth="1"/>
    <col min="14082" max="14091" width="11.08984375" style="122" customWidth="1"/>
    <col min="14092" max="14092" width="8.6328125" style="122"/>
    <col min="14093" max="14093" width="11.08984375" style="122" customWidth="1"/>
    <col min="14094" max="14336" width="8.6328125" style="122"/>
    <col min="14337" max="14337" width="11.7265625" style="122" customWidth="1"/>
    <col min="14338" max="14347" width="11.08984375" style="122" customWidth="1"/>
    <col min="14348" max="14348" width="8.6328125" style="122"/>
    <col min="14349" max="14349" width="11.08984375" style="122" customWidth="1"/>
    <col min="14350" max="14592" width="8.6328125" style="122"/>
    <col min="14593" max="14593" width="11.7265625" style="122" customWidth="1"/>
    <col min="14594" max="14603" width="11.08984375" style="122" customWidth="1"/>
    <col min="14604" max="14604" width="8.6328125" style="122"/>
    <col min="14605" max="14605" width="11.08984375" style="122" customWidth="1"/>
    <col min="14606" max="14848" width="8.6328125" style="122"/>
    <col min="14849" max="14849" width="11.7265625" style="122" customWidth="1"/>
    <col min="14850" max="14859" width="11.08984375" style="122" customWidth="1"/>
    <col min="14860" max="14860" width="8.6328125" style="122"/>
    <col min="14861" max="14861" width="11.08984375" style="122" customWidth="1"/>
    <col min="14862" max="15104" width="8.6328125" style="122"/>
    <col min="15105" max="15105" width="11.7265625" style="122" customWidth="1"/>
    <col min="15106" max="15115" width="11.08984375" style="122" customWidth="1"/>
    <col min="15116" max="15116" width="8.6328125" style="122"/>
    <col min="15117" max="15117" width="11.08984375" style="122" customWidth="1"/>
    <col min="15118" max="15360" width="8.6328125" style="122"/>
    <col min="15361" max="15361" width="11.7265625" style="122" customWidth="1"/>
    <col min="15362" max="15371" width="11.08984375" style="122" customWidth="1"/>
    <col min="15372" max="15372" width="8.6328125" style="122"/>
    <col min="15373" max="15373" width="11.08984375" style="122" customWidth="1"/>
    <col min="15374" max="15616" width="8.6328125" style="122"/>
    <col min="15617" max="15617" width="11.7265625" style="122" customWidth="1"/>
    <col min="15618" max="15627" width="11.08984375" style="122" customWidth="1"/>
    <col min="15628" max="15628" width="8.6328125" style="122"/>
    <col min="15629" max="15629" width="11.08984375" style="122" customWidth="1"/>
    <col min="15630" max="15872" width="8.6328125" style="122"/>
    <col min="15873" max="15873" width="11.7265625" style="122" customWidth="1"/>
    <col min="15874" max="15883" width="11.08984375" style="122" customWidth="1"/>
    <col min="15884" max="15884" width="8.6328125" style="122"/>
    <col min="15885" max="15885" width="11.08984375" style="122" customWidth="1"/>
    <col min="15886" max="16128" width="8.6328125" style="122"/>
    <col min="16129" max="16129" width="11.7265625" style="122" customWidth="1"/>
    <col min="16130" max="16139" width="11.08984375" style="122" customWidth="1"/>
    <col min="16140" max="16140" width="8.6328125" style="122"/>
    <col min="16141" max="16141" width="11.08984375" style="122" customWidth="1"/>
    <col min="16142" max="16384" width="8.6328125" style="122"/>
  </cols>
  <sheetData>
    <row r="1" spans="1:17" ht="21">
      <c r="A1" s="118" t="s">
        <v>195</v>
      </c>
      <c r="B1" s="179"/>
      <c r="C1" s="179"/>
      <c r="D1" s="179"/>
      <c r="E1" s="179"/>
      <c r="F1" s="179"/>
      <c r="I1" s="246"/>
      <c r="J1" s="246"/>
      <c r="K1" s="121"/>
    </row>
    <row r="2" spans="1:17" s="127" customFormat="1" ht="13.5" customHeight="1">
      <c r="A2" s="123" t="s">
        <v>102</v>
      </c>
      <c r="B2" s="124" t="s">
        <v>103</v>
      </c>
      <c r="C2" s="125"/>
      <c r="D2" s="125"/>
      <c r="E2" s="125"/>
      <c r="F2" s="223"/>
      <c r="G2" s="125" t="s">
        <v>194</v>
      </c>
      <c r="H2" s="125"/>
      <c r="I2" s="125"/>
      <c r="J2" s="125"/>
      <c r="K2" s="223"/>
      <c r="M2" s="247"/>
    </row>
    <row r="3" spans="1:17" s="127" customFormat="1">
      <c r="A3" s="128"/>
      <c r="B3" s="225" t="s">
        <v>108</v>
      </c>
      <c r="C3" s="225" t="s">
        <v>109</v>
      </c>
      <c r="D3" s="225" t="s">
        <v>110</v>
      </c>
      <c r="E3" s="225" t="s">
        <v>111</v>
      </c>
      <c r="F3" s="225" t="s">
        <v>28</v>
      </c>
      <c r="G3" s="248" t="s">
        <v>108</v>
      </c>
      <c r="H3" s="248" t="s">
        <v>109</v>
      </c>
      <c r="I3" s="248" t="s">
        <v>110</v>
      </c>
      <c r="J3" s="248" t="s">
        <v>111</v>
      </c>
      <c r="K3" s="248" t="s">
        <v>28</v>
      </c>
      <c r="L3" s="34"/>
      <c r="M3" s="331" t="s">
        <v>196</v>
      </c>
      <c r="N3" s="332"/>
      <c r="O3" s="332" t="s">
        <v>197</v>
      </c>
      <c r="P3" s="332"/>
      <c r="Q3" s="332"/>
    </row>
    <row r="4" spans="1:17" ht="39.75" customHeight="1">
      <c r="A4" s="157" t="s">
        <v>112</v>
      </c>
      <c r="B4" s="249">
        <v>581</v>
      </c>
      <c r="C4" s="250">
        <v>590</v>
      </c>
      <c r="D4" s="250">
        <v>597</v>
      </c>
      <c r="E4" s="250">
        <v>602</v>
      </c>
      <c r="F4" s="251">
        <v>598</v>
      </c>
      <c r="G4" s="252">
        <v>41.949458483754498</v>
      </c>
      <c r="H4" s="252">
        <v>42.909090909090907</v>
      </c>
      <c r="I4" s="252">
        <v>43.768328445747798</v>
      </c>
      <c r="J4" s="252">
        <v>44.5</v>
      </c>
      <c r="K4" s="253">
        <f>F4/M4*100000</f>
        <v>44.660194174757279</v>
      </c>
      <c r="L4" s="254"/>
      <c r="M4" s="333">
        <v>1339000</v>
      </c>
      <c r="N4" s="331"/>
      <c r="O4" s="331"/>
      <c r="P4" s="331"/>
      <c r="Q4" s="331"/>
    </row>
    <row r="5" spans="1:17" ht="39.75" customHeight="1">
      <c r="A5" s="174" t="s">
        <v>113</v>
      </c>
      <c r="B5" s="255">
        <v>541</v>
      </c>
      <c r="C5" s="256">
        <v>550</v>
      </c>
      <c r="D5" s="256">
        <v>557</v>
      </c>
      <c r="E5" s="256">
        <v>562</v>
      </c>
      <c r="F5" s="257">
        <v>558</v>
      </c>
      <c r="G5" s="252">
        <v>43.096237642691563</v>
      </c>
      <c r="H5" s="252">
        <v>44.112292251154535</v>
      </c>
      <c r="I5" s="252">
        <v>44.997556236847096</v>
      </c>
      <c r="J5" s="252">
        <v>45.7</v>
      </c>
      <c r="K5" s="258">
        <f>F5/M5*100000</f>
        <v>45.859307261467912</v>
      </c>
      <c r="L5" s="34"/>
      <c r="M5" s="334">
        <v>1216765</v>
      </c>
      <c r="N5" s="331"/>
      <c r="O5" s="331"/>
      <c r="P5" s="331"/>
      <c r="Q5" s="331"/>
    </row>
    <row r="6" spans="1:17" ht="39.75" customHeight="1">
      <c r="A6" s="158" t="s">
        <v>114</v>
      </c>
      <c r="B6" s="259">
        <v>40</v>
      </c>
      <c r="C6" s="260">
        <v>40</v>
      </c>
      <c r="D6" s="260">
        <v>40</v>
      </c>
      <c r="E6" s="260">
        <v>40</v>
      </c>
      <c r="F6" s="261">
        <v>40</v>
      </c>
      <c r="G6" s="262">
        <v>30.785333866945791</v>
      </c>
      <c r="H6" s="262">
        <v>31.234626707167568</v>
      </c>
      <c r="I6" s="262">
        <v>31.730921783277807</v>
      </c>
      <c r="J6" s="262">
        <v>32.200000000000003</v>
      </c>
      <c r="K6" s="263">
        <f>F6/M6*100000</f>
        <v>32.774796181736242</v>
      </c>
      <c r="L6" s="34"/>
      <c r="M6" s="334">
        <v>122045</v>
      </c>
      <c r="N6" s="331"/>
      <c r="O6" s="331"/>
      <c r="P6" s="331"/>
      <c r="Q6" s="331"/>
    </row>
    <row r="7" spans="1:17" ht="39.75" customHeight="1">
      <c r="A7" s="157" t="s">
        <v>115</v>
      </c>
      <c r="B7" s="264">
        <v>221</v>
      </c>
      <c r="C7" s="265">
        <v>226</v>
      </c>
      <c r="D7" s="265">
        <v>232</v>
      </c>
      <c r="E7" s="265">
        <v>233</v>
      </c>
      <c r="F7" s="266">
        <v>230</v>
      </c>
      <c r="G7" s="252">
        <v>42.923873248327233</v>
      </c>
      <c r="H7" s="252">
        <v>43.995320143821864</v>
      </c>
      <c r="I7" s="252">
        <v>45.25910839556461</v>
      </c>
      <c r="J7" s="252">
        <v>45.4</v>
      </c>
      <c r="K7" s="253">
        <f>F7/M7*100000</f>
        <v>45.174304070204798</v>
      </c>
      <c r="L7" s="34"/>
      <c r="M7" s="334">
        <v>509139</v>
      </c>
      <c r="N7" s="331"/>
      <c r="O7" s="331"/>
      <c r="P7" s="331"/>
      <c r="Q7" s="331"/>
    </row>
    <row r="8" spans="1:17" ht="39.75" customHeight="1">
      <c r="A8" s="174" t="s">
        <v>116</v>
      </c>
      <c r="B8" s="267">
        <v>76</v>
      </c>
      <c r="C8" s="268">
        <v>75</v>
      </c>
      <c r="D8" s="268">
        <v>76</v>
      </c>
      <c r="E8" s="268">
        <v>78</v>
      </c>
      <c r="F8" s="269">
        <v>78</v>
      </c>
      <c r="G8" s="252">
        <v>48.066584869145046</v>
      </c>
      <c r="H8" s="252">
        <v>47.760965917774726</v>
      </c>
      <c r="I8" s="252">
        <v>48.891261973534384</v>
      </c>
      <c r="J8" s="252">
        <v>50.7</v>
      </c>
      <c r="K8" s="258">
        <f>F8/M8*100000</f>
        <v>51.330648345573721</v>
      </c>
      <c r="L8" s="34"/>
      <c r="M8" s="334">
        <v>151956</v>
      </c>
      <c r="N8" s="331"/>
      <c r="O8" s="331"/>
      <c r="P8" s="331"/>
      <c r="Q8" s="331"/>
    </row>
    <row r="9" spans="1:17" ht="39.75" customHeight="1">
      <c r="A9" s="174" t="s">
        <v>117</v>
      </c>
      <c r="B9" s="267">
        <v>27</v>
      </c>
      <c r="C9" s="268">
        <v>28</v>
      </c>
      <c r="D9" s="268">
        <v>27</v>
      </c>
      <c r="E9" s="268">
        <v>27</v>
      </c>
      <c r="F9" s="269">
        <v>28</v>
      </c>
      <c r="G9" s="252">
        <v>34.85445039695346</v>
      </c>
      <c r="H9" s="252">
        <v>36.873641930598538</v>
      </c>
      <c r="I9" s="252">
        <v>36.269847666639805</v>
      </c>
      <c r="J9" s="252">
        <v>37</v>
      </c>
      <c r="K9" s="258">
        <f t="shared" ref="K9:K32" si="0">F9/M9*100000</f>
        <v>39.113793199787665</v>
      </c>
      <c r="L9" s="34"/>
      <c r="M9" s="334">
        <v>71586</v>
      </c>
      <c r="N9" s="331"/>
      <c r="O9" s="331"/>
      <c r="P9" s="331"/>
      <c r="Q9" s="331"/>
    </row>
    <row r="10" spans="1:17" ht="39.75" customHeight="1">
      <c r="A10" s="174" t="s">
        <v>118</v>
      </c>
      <c r="B10" s="267">
        <v>25</v>
      </c>
      <c r="C10" s="268">
        <v>25</v>
      </c>
      <c r="D10" s="268">
        <v>25</v>
      </c>
      <c r="E10" s="268">
        <v>24</v>
      </c>
      <c r="F10" s="269">
        <v>25</v>
      </c>
      <c r="G10" s="252">
        <v>71.52871162484621</v>
      </c>
      <c r="H10" s="252">
        <v>73.048153342683506</v>
      </c>
      <c r="I10" s="252">
        <v>74.473472549078025</v>
      </c>
      <c r="J10" s="252">
        <v>73.099999999999994</v>
      </c>
      <c r="K10" s="258">
        <f t="shared" si="0"/>
        <v>77.548235002171353</v>
      </c>
      <c r="L10" s="34"/>
      <c r="M10" s="334">
        <v>32238</v>
      </c>
      <c r="N10" s="331"/>
      <c r="O10" s="331"/>
      <c r="P10" s="331"/>
      <c r="Q10" s="331"/>
    </row>
    <row r="11" spans="1:17" ht="39.75" customHeight="1">
      <c r="A11" s="174" t="s">
        <v>119</v>
      </c>
      <c r="B11" s="267">
        <v>50</v>
      </c>
      <c r="C11" s="268">
        <v>52</v>
      </c>
      <c r="D11" s="268">
        <v>49</v>
      </c>
      <c r="E11" s="268">
        <v>50</v>
      </c>
      <c r="F11" s="269">
        <v>49</v>
      </c>
      <c r="G11" s="252">
        <v>41.700374469362735</v>
      </c>
      <c r="H11" s="252">
        <v>43.665188767969909</v>
      </c>
      <c r="I11" s="252">
        <v>41.390728476821195</v>
      </c>
      <c r="J11" s="252">
        <v>42.6</v>
      </c>
      <c r="K11" s="258">
        <f t="shared" si="0"/>
        <v>42.0991133411231</v>
      </c>
      <c r="L11" s="34"/>
      <c r="M11" s="334">
        <v>116392</v>
      </c>
      <c r="N11" s="331"/>
      <c r="O11" s="331"/>
      <c r="P11" s="331"/>
      <c r="Q11" s="331"/>
    </row>
    <row r="12" spans="1:17" ht="39.75" customHeight="1">
      <c r="A12" s="174" t="s">
        <v>120</v>
      </c>
      <c r="B12" s="267">
        <v>36</v>
      </c>
      <c r="C12" s="268">
        <v>37</v>
      </c>
      <c r="D12" s="268">
        <v>38</v>
      </c>
      <c r="E12" s="268">
        <v>38</v>
      </c>
      <c r="F12" s="269">
        <v>38</v>
      </c>
      <c r="G12" s="252">
        <v>33.279716013090024</v>
      </c>
      <c r="H12" s="252">
        <v>34.356283950044102</v>
      </c>
      <c r="I12" s="252">
        <v>35.579524919711993</v>
      </c>
      <c r="J12" s="252">
        <v>35.9</v>
      </c>
      <c r="K12" s="258">
        <f t="shared" si="0"/>
        <v>36.18358407922301</v>
      </c>
      <c r="L12" s="34"/>
      <c r="M12" s="334">
        <v>105020</v>
      </c>
      <c r="N12" s="331"/>
      <c r="O12" s="331"/>
      <c r="P12" s="331"/>
      <c r="Q12" s="331"/>
    </row>
    <row r="13" spans="1:17" ht="39.75" customHeight="1">
      <c r="A13" s="174" t="s">
        <v>121</v>
      </c>
      <c r="B13" s="267">
        <v>22</v>
      </c>
      <c r="C13" s="268">
        <v>22</v>
      </c>
      <c r="D13" s="268">
        <v>23</v>
      </c>
      <c r="E13" s="268">
        <v>26</v>
      </c>
      <c r="F13" s="269">
        <v>25</v>
      </c>
      <c r="G13" s="252">
        <v>49.902463367055304</v>
      </c>
      <c r="H13" s="252">
        <v>50.749711649365629</v>
      </c>
      <c r="I13" s="252">
        <v>53.768468299981301</v>
      </c>
      <c r="J13" s="252">
        <v>62</v>
      </c>
      <c r="K13" s="258">
        <f t="shared" si="0"/>
        <v>60.678138880124266</v>
      </c>
      <c r="L13" s="34"/>
      <c r="M13" s="334">
        <v>41201</v>
      </c>
      <c r="N13" s="331"/>
      <c r="O13" s="331"/>
      <c r="P13" s="331"/>
      <c r="Q13" s="331"/>
    </row>
    <row r="14" spans="1:17" ht="39.75" customHeight="1">
      <c r="A14" s="174" t="s">
        <v>122</v>
      </c>
      <c r="B14" s="267">
        <v>13</v>
      </c>
      <c r="C14" s="268">
        <v>13</v>
      </c>
      <c r="D14" s="268">
        <v>13</v>
      </c>
      <c r="E14" s="268">
        <v>13</v>
      </c>
      <c r="F14" s="269">
        <v>13</v>
      </c>
      <c r="G14" s="252">
        <v>35.300187362532924</v>
      </c>
      <c r="H14" s="252">
        <v>35.658446937488002</v>
      </c>
      <c r="I14" s="252">
        <v>36.031042128603104</v>
      </c>
      <c r="J14" s="252">
        <v>36.299999999999997</v>
      </c>
      <c r="K14" s="258">
        <f t="shared" si="0"/>
        <v>36.611467838233636</v>
      </c>
      <c r="L14" s="34"/>
      <c r="M14" s="334">
        <v>35508</v>
      </c>
      <c r="N14" s="331"/>
      <c r="O14" s="331"/>
      <c r="P14" s="331"/>
      <c r="Q14" s="331"/>
    </row>
    <row r="15" spans="1:17" ht="39.75" customHeight="1">
      <c r="A15" s="174" t="s">
        <v>198</v>
      </c>
      <c r="B15" s="267">
        <v>35</v>
      </c>
      <c r="C15" s="268">
        <v>35</v>
      </c>
      <c r="D15" s="268">
        <v>35</v>
      </c>
      <c r="E15" s="268">
        <v>35</v>
      </c>
      <c r="F15" s="269">
        <v>34</v>
      </c>
      <c r="G15" s="252">
        <v>40.039811012092024</v>
      </c>
      <c r="H15" s="252">
        <v>40.383528135780963</v>
      </c>
      <c r="I15" s="252">
        <v>40.752643099995339</v>
      </c>
      <c r="J15" s="252">
        <v>41.3</v>
      </c>
      <c r="K15" s="258">
        <f t="shared" si="0"/>
        <v>40.655267248595003</v>
      </c>
      <c r="L15" s="34"/>
      <c r="M15" s="334">
        <v>83630</v>
      </c>
      <c r="N15" s="331"/>
      <c r="O15" s="331"/>
      <c r="P15" s="331"/>
      <c r="Q15" s="331"/>
    </row>
    <row r="16" spans="1:17" ht="39.75" customHeight="1">
      <c r="A16" s="174" t="s">
        <v>199</v>
      </c>
      <c r="B16" s="267">
        <v>18</v>
      </c>
      <c r="C16" s="268">
        <v>19</v>
      </c>
      <c r="D16" s="268">
        <v>20</v>
      </c>
      <c r="E16" s="268">
        <v>19</v>
      </c>
      <c r="F16" s="269">
        <v>19</v>
      </c>
      <c r="G16" s="252">
        <v>46.24990364603407</v>
      </c>
      <c r="H16" s="252">
        <v>49.660219550444332</v>
      </c>
      <c r="I16" s="252">
        <v>53.378883313761072</v>
      </c>
      <c r="J16" s="252">
        <v>52</v>
      </c>
      <c r="K16" s="258">
        <f t="shared" si="0"/>
        <v>53.059286771482036</v>
      </c>
      <c r="L16" s="34"/>
      <c r="M16" s="334">
        <v>35809</v>
      </c>
      <c r="N16" s="331"/>
      <c r="O16" s="331"/>
      <c r="P16" s="331"/>
      <c r="Q16" s="331"/>
    </row>
    <row r="17" spans="1:17" ht="39.75" customHeight="1">
      <c r="A17" s="158" t="s">
        <v>200</v>
      </c>
      <c r="B17" s="270">
        <v>18</v>
      </c>
      <c r="C17" s="271">
        <v>18</v>
      </c>
      <c r="D17" s="271">
        <v>19</v>
      </c>
      <c r="E17" s="271">
        <v>19</v>
      </c>
      <c r="F17" s="272">
        <v>19</v>
      </c>
      <c r="G17" s="262">
        <v>52.003582469014532</v>
      </c>
      <c r="H17" s="262">
        <v>52.299735595781158</v>
      </c>
      <c r="I17" s="262">
        <v>55.251832034430613</v>
      </c>
      <c r="J17" s="262">
        <v>55.2</v>
      </c>
      <c r="K17" s="263">
        <f t="shared" si="0"/>
        <v>55.416204864959461</v>
      </c>
      <c r="L17" s="34"/>
      <c r="M17" s="334">
        <v>34286</v>
      </c>
      <c r="N17" s="331"/>
      <c r="O17" s="331"/>
      <c r="P17" s="331"/>
      <c r="Q17" s="331"/>
    </row>
    <row r="18" spans="1:17" ht="39.75" customHeight="1">
      <c r="A18" s="73" t="s">
        <v>126</v>
      </c>
      <c r="B18" s="273">
        <v>1</v>
      </c>
      <c r="C18" s="274">
        <v>1</v>
      </c>
      <c r="D18" s="274">
        <v>1</v>
      </c>
      <c r="E18" s="274">
        <v>1</v>
      </c>
      <c r="F18" s="275">
        <v>1</v>
      </c>
      <c r="G18" s="276">
        <v>14.015416958654519</v>
      </c>
      <c r="H18" s="276">
        <v>14.22879908935686</v>
      </c>
      <c r="I18" s="276">
        <v>14.507471347744087</v>
      </c>
      <c r="J18" s="276">
        <v>14.8</v>
      </c>
      <c r="K18" s="277">
        <f t="shared" si="0"/>
        <v>15.172204521316946</v>
      </c>
      <c r="M18" s="334">
        <v>6591</v>
      </c>
      <c r="N18" s="331"/>
      <c r="O18" s="331"/>
      <c r="P18" s="331"/>
      <c r="Q18" s="331"/>
    </row>
    <row r="19" spans="1:17" ht="39.75" customHeight="1">
      <c r="A19" s="73" t="s">
        <v>201</v>
      </c>
      <c r="B19" s="273">
        <v>4</v>
      </c>
      <c r="C19" s="274">
        <v>4</v>
      </c>
      <c r="D19" s="274">
        <v>4</v>
      </c>
      <c r="E19" s="274">
        <v>4</v>
      </c>
      <c r="F19" s="275">
        <v>4</v>
      </c>
      <c r="G19" s="262">
        <v>47.354090209541852</v>
      </c>
      <c r="H19" s="262">
        <v>48.655881279649677</v>
      </c>
      <c r="I19" s="262">
        <v>50.320795068562077</v>
      </c>
      <c r="J19" s="262">
        <v>51.6</v>
      </c>
      <c r="K19" s="277">
        <f t="shared" si="0"/>
        <v>53.440213760855045</v>
      </c>
      <c r="L19" s="34"/>
      <c r="M19" s="334">
        <v>7485</v>
      </c>
      <c r="N19" s="331"/>
      <c r="O19" s="331"/>
      <c r="P19" s="331"/>
      <c r="Q19" s="331"/>
    </row>
    <row r="20" spans="1:17" ht="39.75" customHeight="1">
      <c r="A20" s="174" t="s">
        <v>128</v>
      </c>
      <c r="B20" s="267">
        <v>9</v>
      </c>
      <c r="C20" s="268">
        <v>9</v>
      </c>
      <c r="D20" s="268">
        <v>9</v>
      </c>
      <c r="E20" s="268">
        <v>9</v>
      </c>
      <c r="F20" s="269">
        <v>9</v>
      </c>
      <c r="G20" s="278">
        <v>29.936136242682277</v>
      </c>
      <c r="H20" s="278">
        <v>29.990003332222596</v>
      </c>
      <c r="I20" s="278">
        <v>30.027024321889701</v>
      </c>
      <c r="J20" s="278">
        <v>30.1</v>
      </c>
      <c r="K20" s="253">
        <f t="shared" si="0"/>
        <v>30.168946098149636</v>
      </c>
      <c r="L20" s="34"/>
      <c r="M20" s="334">
        <v>29832</v>
      </c>
      <c r="N20" s="331"/>
      <c r="O20" s="331"/>
      <c r="P20" s="331"/>
      <c r="Q20" s="331"/>
    </row>
    <row r="21" spans="1:17" ht="39.75" customHeight="1">
      <c r="A21" s="174" t="s">
        <v>129</v>
      </c>
      <c r="B21" s="267">
        <v>4</v>
      </c>
      <c r="C21" s="268">
        <v>4</v>
      </c>
      <c r="D21" s="268">
        <v>4</v>
      </c>
      <c r="E21" s="268">
        <v>4</v>
      </c>
      <c r="F21" s="269">
        <v>4</v>
      </c>
      <c r="G21" s="262">
        <v>18.833278402937992</v>
      </c>
      <c r="H21" s="262">
        <v>18.840374923460978</v>
      </c>
      <c r="I21" s="262">
        <v>19.070321811680571</v>
      </c>
      <c r="J21" s="262">
        <v>19.2</v>
      </c>
      <c r="K21" s="263">
        <f t="shared" si="0"/>
        <v>19.368584156498159</v>
      </c>
      <c r="L21" s="34"/>
      <c r="M21" s="334">
        <v>20652</v>
      </c>
      <c r="N21" s="331"/>
      <c r="O21" s="331"/>
      <c r="P21" s="331"/>
      <c r="Q21" s="331"/>
    </row>
    <row r="22" spans="1:17" ht="39.75" customHeight="1">
      <c r="A22" s="73" t="s">
        <v>130</v>
      </c>
      <c r="B22" s="273">
        <v>5</v>
      </c>
      <c r="C22" s="274">
        <v>5</v>
      </c>
      <c r="D22" s="274">
        <v>5</v>
      </c>
      <c r="E22" s="274">
        <v>5</v>
      </c>
      <c r="F22" s="275">
        <v>5</v>
      </c>
      <c r="G22" s="276">
        <v>29.865010154103452</v>
      </c>
      <c r="H22" s="276">
        <v>30.508267740557688</v>
      </c>
      <c r="I22" s="276">
        <v>31.067478563439792</v>
      </c>
      <c r="J22" s="276">
        <v>31.4</v>
      </c>
      <c r="K22" s="277">
        <f t="shared" si="0"/>
        <v>32.123353678123998</v>
      </c>
      <c r="L22" s="34"/>
      <c r="M22" s="334">
        <v>15565</v>
      </c>
      <c r="N22" s="331"/>
      <c r="O22" s="331"/>
      <c r="P22" s="331"/>
      <c r="Q22" s="331"/>
    </row>
    <row r="23" spans="1:17" ht="39.75" customHeight="1">
      <c r="A23" s="73" t="s">
        <v>131</v>
      </c>
      <c r="B23" s="273">
        <v>1</v>
      </c>
      <c r="C23" s="274">
        <v>1</v>
      </c>
      <c r="D23" s="274">
        <v>1</v>
      </c>
      <c r="E23" s="274">
        <v>1</v>
      </c>
      <c r="F23" s="275">
        <v>1</v>
      </c>
      <c r="G23" s="276">
        <v>10.388531061707875</v>
      </c>
      <c r="H23" s="276">
        <v>10.684902233144566</v>
      </c>
      <c r="I23" s="276">
        <v>11.016855789357717</v>
      </c>
      <c r="J23" s="276">
        <v>11.3</v>
      </c>
      <c r="K23" s="258">
        <f t="shared" si="0"/>
        <v>11.7096018735363</v>
      </c>
      <c r="L23" s="34"/>
      <c r="M23" s="334">
        <v>8540</v>
      </c>
      <c r="N23" s="331"/>
      <c r="O23" s="331"/>
      <c r="P23" s="331"/>
      <c r="Q23" s="331"/>
    </row>
    <row r="24" spans="1:17" ht="39.75" customHeight="1">
      <c r="A24" s="174" t="s">
        <v>132</v>
      </c>
      <c r="B24" s="267">
        <v>2</v>
      </c>
      <c r="C24" s="268">
        <v>2</v>
      </c>
      <c r="D24" s="268">
        <v>2</v>
      </c>
      <c r="E24" s="268">
        <v>2</v>
      </c>
      <c r="F24" s="269">
        <v>2</v>
      </c>
      <c r="G24" s="252">
        <v>49.115913555992137</v>
      </c>
      <c r="H24" s="252">
        <v>50.238633509168551</v>
      </c>
      <c r="I24" s="252">
        <v>50.365147318055904</v>
      </c>
      <c r="J24" s="252">
        <v>51.5</v>
      </c>
      <c r="K24" s="253">
        <f t="shared" si="0"/>
        <v>52.673163023439564</v>
      </c>
      <c r="L24" s="34"/>
      <c r="M24" s="334">
        <v>3797</v>
      </c>
      <c r="N24" s="331"/>
      <c r="O24" s="331"/>
      <c r="P24" s="331"/>
      <c r="Q24" s="331"/>
    </row>
    <row r="25" spans="1:17" ht="39.75" customHeight="1">
      <c r="A25" s="174" t="s">
        <v>202</v>
      </c>
      <c r="B25" s="267">
        <v>4</v>
      </c>
      <c r="C25" s="268">
        <v>4</v>
      </c>
      <c r="D25" s="268">
        <v>4</v>
      </c>
      <c r="E25" s="268">
        <v>4</v>
      </c>
      <c r="F25" s="269">
        <v>4</v>
      </c>
      <c r="G25" s="252">
        <v>37.365716954694065</v>
      </c>
      <c r="H25" s="252">
        <v>38.102495713469231</v>
      </c>
      <c r="I25" s="252">
        <v>38.906721136076257</v>
      </c>
      <c r="J25" s="252">
        <v>39.799999999999997</v>
      </c>
      <c r="K25" s="263">
        <f t="shared" si="0"/>
        <v>40.816326530612244</v>
      </c>
      <c r="M25" s="334">
        <v>9800</v>
      </c>
      <c r="N25" s="331"/>
      <c r="O25" s="331"/>
      <c r="P25" s="331"/>
      <c r="Q25" s="331"/>
    </row>
    <row r="26" spans="1:17" ht="39.75" customHeight="1" thickBot="1">
      <c r="A26" s="237" t="s">
        <v>203</v>
      </c>
      <c r="B26" s="279">
        <v>10</v>
      </c>
      <c r="C26" s="280">
        <v>10</v>
      </c>
      <c r="D26" s="280">
        <v>10</v>
      </c>
      <c r="E26" s="280">
        <v>10</v>
      </c>
      <c r="F26" s="281">
        <v>10</v>
      </c>
      <c r="G26" s="282">
        <v>45.657930782576933</v>
      </c>
      <c r="H26" s="282">
        <v>46.847184484212498</v>
      </c>
      <c r="I26" s="282">
        <v>47.968532642586467</v>
      </c>
      <c r="J26" s="282">
        <v>49.2</v>
      </c>
      <c r="K26" s="283">
        <f t="shared" si="0"/>
        <v>50.548450689986353</v>
      </c>
      <c r="L26" s="34"/>
      <c r="M26" s="334">
        <v>19783</v>
      </c>
      <c r="N26" s="331"/>
      <c r="O26" s="331"/>
      <c r="P26" s="331"/>
      <c r="Q26" s="331"/>
    </row>
    <row r="27" spans="1:17" ht="39.75" customHeight="1" thickTop="1">
      <c r="A27" s="169" t="s">
        <v>135</v>
      </c>
      <c r="B27" s="284">
        <v>35</v>
      </c>
      <c r="C27" s="285">
        <v>35</v>
      </c>
      <c r="D27" s="285">
        <v>35</v>
      </c>
      <c r="E27" s="285">
        <v>35</v>
      </c>
      <c r="F27" s="286">
        <v>34</v>
      </c>
      <c r="G27" s="252">
        <v>40.039811012092024</v>
      </c>
      <c r="H27" s="252">
        <v>40.383528135780963</v>
      </c>
      <c r="I27" s="252">
        <v>40.752643099995339</v>
      </c>
      <c r="J27" s="252">
        <v>41.3</v>
      </c>
      <c r="K27" s="287">
        <f t="shared" si="0"/>
        <v>40.655267248595003</v>
      </c>
      <c r="L27" s="34"/>
      <c r="M27" s="334">
        <v>83630</v>
      </c>
      <c r="N27" s="331"/>
      <c r="O27" s="331"/>
      <c r="P27" s="331"/>
      <c r="Q27" s="331"/>
    </row>
    <row r="28" spans="1:17" ht="39.75" customHeight="1">
      <c r="A28" s="174" t="s">
        <v>136</v>
      </c>
      <c r="B28" s="255">
        <v>86</v>
      </c>
      <c r="C28" s="256">
        <v>89</v>
      </c>
      <c r="D28" s="256">
        <v>87</v>
      </c>
      <c r="E28" s="256">
        <v>88</v>
      </c>
      <c r="F28" s="257">
        <v>87</v>
      </c>
      <c r="G28" s="252">
        <v>37.706564011276896</v>
      </c>
      <c r="H28" s="252">
        <v>39.244564186909955</v>
      </c>
      <c r="I28" s="252">
        <v>38.63455705702372</v>
      </c>
      <c r="J28" s="252">
        <v>39.5</v>
      </c>
      <c r="K28" s="258">
        <f t="shared" si="0"/>
        <v>39.29326323776489</v>
      </c>
      <c r="L28" s="34"/>
      <c r="M28" s="334">
        <v>221412</v>
      </c>
      <c r="N28" s="331"/>
      <c r="O28" s="331"/>
      <c r="P28" s="331"/>
      <c r="Q28" s="331"/>
    </row>
    <row r="29" spans="1:17" ht="39.75" customHeight="1">
      <c r="A29" s="174" t="s">
        <v>137</v>
      </c>
      <c r="B29" s="255">
        <v>77</v>
      </c>
      <c r="C29" s="256">
        <v>76</v>
      </c>
      <c r="D29" s="256">
        <v>77</v>
      </c>
      <c r="E29" s="256">
        <v>79</v>
      </c>
      <c r="F29" s="257">
        <v>79</v>
      </c>
      <c r="G29" s="252">
        <v>46.596348540687082</v>
      </c>
      <c r="H29" s="252">
        <v>46.324515421187371</v>
      </c>
      <c r="I29" s="252">
        <v>47.431316989035359</v>
      </c>
      <c r="J29" s="252">
        <v>49.2</v>
      </c>
      <c r="K29" s="258">
        <f t="shared" si="0"/>
        <v>49.827495947573901</v>
      </c>
      <c r="L29" s="34"/>
      <c r="M29" s="334">
        <v>158547</v>
      </c>
      <c r="N29" s="331"/>
      <c r="O29" s="331"/>
      <c r="P29" s="331"/>
      <c r="Q29" s="331"/>
    </row>
    <row r="30" spans="1:17" ht="39.75" customHeight="1">
      <c r="A30" s="174" t="s">
        <v>138</v>
      </c>
      <c r="B30" s="255">
        <v>269</v>
      </c>
      <c r="C30" s="256">
        <v>274</v>
      </c>
      <c r="D30" s="256">
        <v>281</v>
      </c>
      <c r="E30" s="256">
        <v>282</v>
      </c>
      <c r="F30" s="257">
        <v>279</v>
      </c>
      <c r="G30" s="252">
        <v>41.637321899838248</v>
      </c>
      <c r="H30" s="252">
        <v>42.544800140366789</v>
      </c>
      <c r="I30" s="252">
        <v>43.77158398614263</v>
      </c>
      <c r="J30" s="252">
        <v>43.9</v>
      </c>
      <c r="K30" s="258">
        <f t="shared" si="0"/>
        <v>43.805797438224403</v>
      </c>
      <c r="L30" s="34"/>
      <c r="M30" s="334">
        <v>636902</v>
      </c>
      <c r="N30" s="331"/>
      <c r="O30" s="331"/>
      <c r="P30" s="331"/>
      <c r="Q30" s="331"/>
    </row>
    <row r="31" spans="1:17" ht="39.75" customHeight="1">
      <c r="A31" s="174" t="s">
        <v>139</v>
      </c>
      <c r="B31" s="255">
        <v>71</v>
      </c>
      <c r="C31" s="256">
        <v>72</v>
      </c>
      <c r="D31" s="256">
        <v>74</v>
      </c>
      <c r="E31" s="256">
        <v>75</v>
      </c>
      <c r="F31" s="257">
        <v>75</v>
      </c>
      <c r="G31" s="288">
        <v>49.194867104570271</v>
      </c>
      <c r="H31" s="288">
        <v>50.853922108742637</v>
      </c>
      <c r="I31" s="288">
        <v>53.243538824612905</v>
      </c>
      <c r="J31" s="288">
        <v>55.1</v>
      </c>
      <c r="K31" s="258">
        <f t="shared" si="0"/>
        <v>56.241704348608579</v>
      </c>
      <c r="L31" s="34"/>
      <c r="M31" s="334">
        <v>133353</v>
      </c>
      <c r="N31" s="331"/>
      <c r="O31" s="331"/>
      <c r="P31" s="331"/>
      <c r="Q31" s="331"/>
    </row>
    <row r="32" spans="1:17" ht="39.75" customHeight="1">
      <c r="A32" s="158" t="s">
        <v>140</v>
      </c>
      <c r="B32" s="259">
        <v>43</v>
      </c>
      <c r="C32" s="260">
        <v>44</v>
      </c>
      <c r="D32" s="260">
        <v>43</v>
      </c>
      <c r="E32" s="260">
        <v>43</v>
      </c>
      <c r="F32" s="261">
        <v>44</v>
      </c>
      <c r="G32" s="262">
        <v>37.67171292402579</v>
      </c>
      <c r="H32" s="262">
        <v>39.370078740157481</v>
      </c>
      <c r="I32" s="262">
        <v>39.254708282743451</v>
      </c>
      <c r="J32" s="262">
        <v>40.1</v>
      </c>
      <c r="K32" s="263">
        <f t="shared" si="0"/>
        <v>41.918335461006421</v>
      </c>
      <c r="L32" s="34"/>
      <c r="M32" s="334">
        <v>104966</v>
      </c>
      <c r="N32" s="331"/>
      <c r="O32" s="331"/>
      <c r="P32" s="331"/>
      <c r="Q32" s="331"/>
    </row>
    <row r="33" spans="1:1" ht="13.15" customHeight="1">
      <c r="A33" s="289"/>
    </row>
  </sheetData>
  <mergeCells count="3">
    <mergeCell ref="A2:A3"/>
    <mergeCell ref="B2:F2"/>
    <mergeCell ref="G2:K2"/>
  </mergeCells>
  <phoneticPr fontId="2"/>
  <printOptions horizontalCentered="1"/>
  <pageMargins left="0.78740157480314965" right="0.78740157480314965" top="0.59055118110236227" bottom="0.59055118110236227" header="0" footer="0"/>
  <pageSetup paperSize="9" scale="66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107E-6527-495D-9CB6-BFFBBBBABEE6}">
  <sheetPr>
    <tabColor rgb="FF0070C0"/>
    <outlinePr summaryBelow="0" summaryRight="0"/>
    <pageSetUpPr autoPageBreaks="0" fitToPage="1"/>
  </sheetPr>
  <dimension ref="A1:G73"/>
  <sheetViews>
    <sheetView view="pageBreakPreview" zoomScale="93" zoomScaleNormal="100" zoomScaleSheetLayoutView="93" workbookViewId="0">
      <pane ySplit="2" topLeftCell="A3" activePane="bottomLeft" state="frozen"/>
      <selection activeCell="A38" sqref="A38:D39"/>
      <selection pane="bottomLeft" activeCell="A38" sqref="A38:D39"/>
    </sheetView>
  </sheetViews>
  <sheetFormatPr defaultColWidth="6.453125" defaultRowHeight="13"/>
  <cols>
    <col min="1" max="1" width="13.6328125" style="59" customWidth="1"/>
    <col min="2" max="6" width="14.6328125" style="59" customWidth="1"/>
    <col min="7" max="7" width="12.453125" style="34" customWidth="1"/>
    <col min="8" max="255" width="6.453125" style="34" customWidth="1"/>
    <col min="256" max="256" width="6.453125" style="34"/>
    <col min="257" max="257" width="13.6328125" style="34" customWidth="1"/>
    <col min="258" max="262" width="14.6328125" style="34" customWidth="1"/>
    <col min="263" max="263" width="12.453125" style="34" customWidth="1"/>
    <col min="264" max="512" width="6.453125" style="34"/>
    <col min="513" max="513" width="13.6328125" style="34" customWidth="1"/>
    <col min="514" max="518" width="14.6328125" style="34" customWidth="1"/>
    <col min="519" max="519" width="12.453125" style="34" customWidth="1"/>
    <col min="520" max="768" width="6.453125" style="34"/>
    <col min="769" max="769" width="13.6328125" style="34" customWidth="1"/>
    <col min="770" max="774" width="14.6328125" style="34" customWidth="1"/>
    <col min="775" max="775" width="12.453125" style="34" customWidth="1"/>
    <col min="776" max="1024" width="6.453125" style="34"/>
    <col min="1025" max="1025" width="13.6328125" style="34" customWidth="1"/>
    <col min="1026" max="1030" width="14.6328125" style="34" customWidth="1"/>
    <col min="1031" max="1031" width="12.453125" style="34" customWidth="1"/>
    <col min="1032" max="1280" width="6.453125" style="34"/>
    <col min="1281" max="1281" width="13.6328125" style="34" customWidth="1"/>
    <col min="1282" max="1286" width="14.6328125" style="34" customWidth="1"/>
    <col min="1287" max="1287" width="12.453125" style="34" customWidth="1"/>
    <col min="1288" max="1536" width="6.453125" style="34"/>
    <col min="1537" max="1537" width="13.6328125" style="34" customWidth="1"/>
    <col min="1538" max="1542" width="14.6328125" style="34" customWidth="1"/>
    <col min="1543" max="1543" width="12.453125" style="34" customWidth="1"/>
    <col min="1544" max="1792" width="6.453125" style="34"/>
    <col min="1793" max="1793" width="13.6328125" style="34" customWidth="1"/>
    <col min="1794" max="1798" width="14.6328125" style="34" customWidth="1"/>
    <col min="1799" max="1799" width="12.453125" style="34" customWidth="1"/>
    <col min="1800" max="2048" width="6.453125" style="34"/>
    <col min="2049" max="2049" width="13.6328125" style="34" customWidth="1"/>
    <col min="2050" max="2054" width="14.6328125" style="34" customWidth="1"/>
    <col min="2055" max="2055" width="12.453125" style="34" customWidth="1"/>
    <col min="2056" max="2304" width="6.453125" style="34"/>
    <col min="2305" max="2305" width="13.6328125" style="34" customWidth="1"/>
    <col min="2306" max="2310" width="14.6328125" style="34" customWidth="1"/>
    <col min="2311" max="2311" width="12.453125" style="34" customWidth="1"/>
    <col min="2312" max="2560" width="6.453125" style="34"/>
    <col min="2561" max="2561" width="13.6328125" style="34" customWidth="1"/>
    <col min="2562" max="2566" width="14.6328125" style="34" customWidth="1"/>
    <col min="2567" max="2567" width="12.453125" style="34" customWidth="1"/>
    <col min="2568" max="2816" width="6.453125" style="34"/>
    <col min="2817" max="2817" width="13.6328125" style="34" customWidth="1"/>
    <col min="2818" max="2822" width="14.6328125" style="34" customWidth="1"/>
    <col min="2823" max="2823" width="12.453125" style="34" customWidth="1"/>
    <col min="2824" max="3072" width="6.453125" style="34"/>
    <col min="3073" max="3073" width="13.6328125" style="34" customWidth="1"/>
    <col min="3074" max="3078" width="14.6328125" style="34" customWidth="1"/>
    <col min="3079" max="3079" width="12.453125" style="34" customWidth="1"/>
    <col min="3080" max="3328" width="6.453125" style="34"/>
    <col min="3329" max="3329" width="13.6328125" style="34" customWidth="1"/>
    <col min="3330" max="3334" width="14.6328125" style="34" customWidth="1"/>
    <col min="3335" max="3335" width="12.453125" style="34" customWidth="1"/>
    <col min="3336" max="3584" width="6.453125" style="34"/>
    <col min="3585" max="3585" width="13.6328125" style="34" customWidth="1"/>
    <col min="3586" max="3590" width="14.6328125" style="34" customWidth="1"/>
    <col min="3591" max="3591" width="12.453125" style="34" customWidth="1"/>
    <col min="3592" max="3840" width="6.453125" style="34"/>
    <col min="3841" max="3841" width="13.6328125" style="34" customWidth="1"/>
    <col min="3842" max="3846" width="14.6328125" style="34" customWidth="1"/>
    <col min="3847" max="3847" width="12.453125" style="34" customWidth="1"/>
    <col min="3848" max="4096" width="6.453125" style="34"/>
    <col min="4097" max="4097" width="13.6328125" style="34" customWidth="1"/>
    <col min="4098" max="4102" width="14.6328125" style="34" customWidth="1"/>
    <col min="4103" max="4103" width="12.453125" style="34" customWidth="1"/>
    <col min="4104" max="4352" width="6.453125" style="34"/>
    <col min="4353" max="4353" width="13.6328125" style="34" customWidth="1"/>
    <col min="4354" max="4358" width="14.6328125" style="34" customWidth="1"/>
    <col min="4359" max="4359" width="12.453125" style="34" customWidth="1"/>
    <col min="4360" max="4608" width="6.453125" style="34"/>
    <col min="4609" max="4609" width="13.6328125" style="34" customWidth="1"/>
    <col min="4610" max="4614" width="14.6328125" style="34" customWidth="1"/>
    <col min="4615" max="4615" width="12.453125" style="34" customWidth="1"/>
    <col min="4616" max="4864" width="6.453125" style="34"/>
    <col min="4865" max="4865" width="13.6328125" style="34" customWidth="1"/>
    <col min="4866" max="4870" width="14.6328125" style="34" customWidth="1"/>
    <col min="4871" max="4871" width="12.453125" style="34" customWidth="1"/>
    <col min="4872" max="5120" width="6.453125" style="34"/>
    <col min="5121" max="5121" width="13.6328125" style="34" customWidth="1"/>
    <col min="5122" max="5126" width="14.6328125" style="34" customWidth="1"/>
    <col min="5127" max="5127" width="12.453125" style="34" customWidth="1"/>
    <col min="5128" max="5376" width="6.453125" style="34"/>
    <col min="5377" max="5377" width="13.6328125" style="34" customWidth="1"/>
    <col min="5378" max="5382" width="14.6328125" style="34" customWidth="1"/>
    <col min="5383" max="5383" width="12.453125" style="34" customWidth="1"/>
    <col min="5384" max="5632" width="6.453125" style="34"/>
    <col min="5633" max="5633" width="13.6328125" style="34" customWidth="1"/>
    <col min="5634" max="5638" width="14.6328125" style="34" customWidth="1"/>
    <col min="5639" max="5639" width="12.453125" style="34" customWidth="1"/>
    <col min="5640" max="5888" width="6.453125" style="34"/>
    <col min="5889" max="5889" width="13.6328125" style="34" customWidth="1"/>
    <col min="5890" max="5894" width="14.6328125" style="34" customWidth="1"/>
    <col min="5895" max="5895" width="12.453125" style="34" customWidth="1"/>
    <col min="5896" max="6144" width="6.453125" style="34"/>
    <col min="6145" max="6145" width="13.6328125" style="34" customWidth="1"/>
    <col min="6146" max="6150" width="14.6328125" style="34" customWidth="1"/>
    <col min="6151" max="6151" width="12.453125" style="34" customWidth="1"/>
    <col min="6152" max="6400" width="6.453125" style="34"/>
    <col min="6401" max="6401" width="13.6328125" style="34" customWidth="1"/>
    <col min="6402" max="6406" width="14.6328125" style="34" customWidth="1"/>
    <col min="6407" max="6407" width="12.453125" style="34" customWidth="1"/>
    <col min="6408" max="6656" width="6.453125" style="34"/>
    <col min="6657" max="6657" width="13.6328125" style="34" customWidth="1"/>
    <col min="6658" max="6662" width="14.6328125" style="34" customWidth="1"/>
    <col min="6663" max="6663" width="12.453125" style="34" customWidth="1"/>
    <col min="6664" max="6912" width="6.453125" style="34"/>
    <col min="6913" max="6913" width="13.6328125" style="34" customWidth="1"/>
    <col min="6914" max="6918" width="14.6328125" style="34" customWidth="1"/>
    <col min="6919" max="6919" width="12.453125" style="34" customWidth="1"/>
    <col min="6920" max="7168" width="6.453125" style="34"/>
    <col min="7169" max="7169" width="13.6328125" style="34" customWidth="1"/>
    <col min="7170" max="7174" width="14.6328125" style="34" customWidth="1"/>
    <col min="7175" max="7175" width="12.453125" style="34" customWidth="1"/>
    <col min="7176" max="7424" width="6.453125" style="34"/>
    <col min="7425" max="7425" width="13.6328125" style="34" customWidth="1"/>
    <col min="7426" max="7430" width="14.6328125" style="34" customWidth="1"/>
    <col min="7431" max="7431" width="12.453125" style="34" customWidth="1"/>
    <col min="7432" max="7680" width="6.453125" style="34"/>
    <col min="7681" max="7681" width="13.6328125" style="34" customWidth="1"/>
    <col min="7682" max="7686" width="14.6328125" style="34" customWidth="1"/>
    <col min="7687" max="7687" width="12.453125" style="34" customWidth="1"/>
    <col min="7688" max="7936" width="6.453125" style="34"/>
    <col min="7937" max="7937" width="13.6328125" style="34" customWidth="1"/>
    <col min="7938" max="7942" width="14.6328125" style="34" customWidth="1"/>
    <col min="7943" max="7943" width="12.453125" style="34" customWidth="1"/>
    <col min="7944" max="8192" width="6.453125" style="34"/>
    <col min="8193" max="8193" width="13.6328125" style="34" customWidth="1"/>
    <col min="8194" max="8198" width="14.6328125" style="34" customWidth="1"/>
    <col min="8199" max="8199" width="12.453125" style="34" customWidth="1"/>
    <col min="8200" max="8448" width="6.453125" style="34"/>
    <col min="8449" max="8449" width="13.6328125" style="34" customWidth="1"/>
    <col min="8450" max="8454" width="14.6328125" style="34" customWidth="1"/>
    <col min="8455" max="8455" width="12.453125" style="34" customWidth="1"/>
    <col min="8456" max="8704" width="6.453125" style="34"/>
    <col min="8705" max="8705" width="13.6328125" style="34" customWidth="1"/>
    <col min="8706" max="8710" width="14.6328125" style="34" customWidth="1"/>
    <col min="8711" max="8711" width="12.453125" style="34" customWidth="1"/>
    <col min="8712" max="8960" width="6.453125" style="34"/>
    <col min="8961" max="8961" width="13.6328125" style="34" customWidth="1"/>
    <col min="8962" max="8966" width="14.6328125" style="34" customWidth="1"/>
    <col min="8967" max="8967" width="12.453125" style="34" customWidth="1"/>
    <col min="8968" max="9216" width="6.453125" style="34"/>
    <col min="9217" max="9217" width="13.6328125" style="34" customWidth="1"/>
    <col min="9218" max="9222" width="14.6328125" style="34" customWidth="1"/>
    <col min="9223" max="9223" width="12.453125" style="34" customWidth="1"/>
    <col min="9224" max="9472" width="6.453125" style="34"/>
    <col min="9473" max="9473" width="13.6328125" style="34" customWidth="1"/>
    <col min="9474" max="9478" width="14.6328125" style="34" customWidth="1"/>
    <col min="9479" max="9479" width="12.453125" style="34" customWidth="1"/>
    <col min="9480" max="9728" width="6.453125" style="34"/>
    <col min="9729" max="9729" width="13.6328125" style="34" customWidth="1"/>
    <col min="9730" max="9734" width="14.6328125" style="34" customWidth="1"/>
    <col min="9735" max="9735" width="12.453125" style="34" customWidth="1"/>
    <col min="9736" max="9984" width="6.453125" style="34"/>
    <col min="9985" max="9985" width="13.6328125" style="34" customWidth="1"/>
    <col min="9986" max="9990" width="14.6328125" style="34" customWidth="1"/>
    <col min="9991" max="9991" width="12.453125" style="34" customWidth="1"/>
    <col min="9992" max="10240" width="6.453125" style="34"/>
    <col min="10241" max="10241" width="13.6328125" style="34" customWidth="1"/>
    <col min="10242" max="10246" width="14.6328125" style="34" customWidth="1"/>
    <col min="10247" max="10247" width="12.453125" style="34" customWidth="1"/>
    <col min="10248" max="10496" width="6.453125" style="34"/>
    <col min="10497" max="10497" width="13.6328125" style="34" customWidth="1"/>
    <col min="10498" max="10502" width="14.6328125" style="34" customWidth="1"/>
    <col min="10503" max="10503" width="12.453125" style="34" customWidth="1"/>
    <col min="10504" max="10752" width="6.453125" style="34"/>
    <col min="10753" max="10753" width="13.6328125" style="34" customWidth="1"/>
    <col min="10754" max="10758" width="14.6328125" style="34" customWidth="1"/>
    <col min="10759" max="10759" width="12.453125" style="34" customWidth="1"/>
    <col min="10760" max="11008" width="6.453125" style="34"/>
    <col min="11009" max="11009" width="13.6328125" style="34" customWidth="1"/>
    <col min="11010" max="11014" width="14.6328125" style="34" customWidth="1"/>
    <col min="11015" max="11015" width="12.453125" style="34" customWidth="1"/>
    <col min="11016" max="11264" width="6.453125" style="34"/>
    <col min="11265" max="11265" width="13.6328125" style="34" customWidth="1"/>
    <col min="11266" max="11270" width="14.6328125" style="34" customWidth="1"/>
    <col min="11271" max="11271" width="12.453125" style="34" customWidth="1"/>
    <col min="11272" max="11520" width="6.453125" style="34"/>
    <col min="11521" max="11521" width="13.6328125" style="34" customWidth="1"/>
    <col min="11522" max="11526" width="14.6328125" style="34" customWidth="1"/>
    <col min="11527" max="11527" width="12.453125" style="34" customWidth="1"/>
    <col min="11528" max="11776" width="6.453125" style="34"/>
    <col min="11777" max="11777" width="13.6328125" style="34" customWidth="1"/>
    <col min="11778" max="11782" width="14.6328125" style="34" customWidth="1"/>
    <col min="11783" max="11783" width="12.453125" style="34" customWidth="1"/>
    <col min="11784" max="12032" width="6.453125" style="34"/>
    <col min="12033" max="12033" width="13.6328125" style="34" customWidth="1"/>
    <col min="12034" max="12038" width="14.6328125" style="34" customWidth="1"/>
    <col min="12039" max="12039" width="12.453125" style="34" customWidth="1"/>
    <col min="12040" max="12288" width="6.453125" style="34"/>
    <col min="12289" max="12289" width="13.6328125" style="34" customWidth="1"/>
    <col min="12290" max="12294" width="14.6328125" style="34" customWidth="1"/>
    <col min="12295" max="12295" width="12.453125" style="34" customWidth="1"/>
    <col min="12296" max="12544" width="6.453125" style="34"/>
    <col min="12545" max="12545" width="13.6328125" style="34" customWidth="1"/>
    <col min="12546" max="12550" width="14.6328125" style="34" customWidth="1"/>
    <col min="12551" max="12551" width="12.453125" style="34" customWidth="1"/>
    <col min="12552" max="12800" width="6.453125" style="34"/>
    <col min="12801" max="12801" width="13.6328125" style="34" customWidth="1"/>
    <col min="12802" max="12806" width="14.6328125" style="34" customWidth="1"/>
    <col min="12807" max="12807" width="12.453125" style="34" customWidth="1"/>
    <col min="12808" max="13056" width="6.453125" style="34"/>
    <col min="13057" max="13057" width="13.6328125" style="34" customWidth="1"/>
    <col min="13058" max="13062" width="14.6328125" style="34" customWidth="1"/>
    <col min="13063" max="13063" width="12.453125" style="34" customWidth="1"/>
    <col min="13064" max="13312" width="6.453125" style="34"/>
    <col min="13313" max="13313" width="13.6328125" style="34" customWidth="1"/>
    <col min="13314" max="13318" width="14.6328125" style="34" customWidth="1"/>
    <col min="13319" max="13319" width="12.453125" style="34" customWidth="1"/>
    <col min="13320" max="13568" width="6.453125" style="34"/>
    <col min="13569" max="13569" width="13.6328125" style="34" customWidth="1"/>
    <col min="13570" max="13574" width="14.6328125" style="34" customWidth="1"/>
    <col min="13575" max="13575" width="12.453125" style="34" customWidth="1"/>
    <col min="13576" max="13824" width="6.453125" style="34"/>
    <col min="13825" max="13825" width="13.6328125" style="34" customWidth="1"/>
    <col min="13826" max="13830" width="14.6328125" style="34" customWidth="1"/>
    <col min="13831" max="13831" width="12.453125" style="34" customWidth="1"/>
    <col min="13832" max="14080" width="6.453125" style="34"/>
    <col min="14081" max="14081" width="13.6328125" style="34" customWidth="1"/>
    <col min="14082" max="14086" width="14.6328125" style="34" customWidth="1"/>
    <col min="14087" max="14087" width="12.453125" style="34" customWidth="1"/>
    <col min="14088" max="14336" width="6.453125" style="34"/>
    <col min="14337" max="14337" width="13.6328125" style="34" customWidth="1"/>
    <col min="14338" max="14342" width="14.6328125" style="34" customWidth="1"/>
    <col min="14343" max="14343" width="12.453125" style="34" customWidth="1"/>
    <col min="14344" max="14592" width="6.453125" style="34"/>
    <col min="14593" max="14593" width="13.6328125" style="34" customWidth="1"/>
    <col min="14594" max="14598" width="14.6328125" style="34" customWidth="1"/>
    <col min="14599" max="14599" width="12.453125" style="34" customWidth="1"/>
    <col min="14600" max="14848" width="6.453125" style="34"/>
    <col min="14849" max="14849" width="13.6328125" style="34" customWidth="1"/>
    <col min="14850" max="14854" width="14.6328125" style="34" customWidth="1"/>
    <col min="14855" max="14855" width="12.453125" style="34" customWidth="1"/>
    <col min="14856" max="15104" width="6.453125" style="34"/>
    <col min="15105" max="15105" width="13.6328125" style="34" customWidth="1"/>
    <col min="15106" max="15110" width="14.6328125" style="34" customWidth="1"/>
    <col min="15111" max="15111" width="12.453125" style="34" customWidth="1"/>
    <col min="15112" max="15360" width="6.453125" style="34"/>
    <col min="15361" max="15361" width="13.6328125" style="34" customWidth="1"/>
    <col min="15362" max="15366" width="14.6328125" style="34" customWidth="1"/>
    <col min="15367" max="15367" width="12.453125" style="34" customWidth="1"/>
    <col min="15368" max="15616" width="6.453125" style="34"/>
    <col min="15617" max="15617" width="13.6328125" style="34" customWidth="1"/>
    <col min="15618" max="15622" width="14.6328125" style="34" customWidth="1"/>
    <col min="15623" max="15623" width="12.453125" style="34" customWidth="1"/>
    <col min="15624" max="15872" width="6.453125" style="34"/>
    <col min="15873" max="15873" width="13.6328125" style="34" customWidth="1"/>
    <col min="15874" max="15878" width="14.6328125" style="34" customWidth="1"/>
    <col min="15879" max="15879" width="12.453125" style="34" customWidth="1"/>
    <col min="15880" max="16128" width="6.453125" style="34"/>
    <col min="16129" max="16129" width="13.6328125" style="34" customWidth="1"/>
    <col min="16130" max="16134" width="14.6328125" style="34" customWidth="1"/>
    <col min="16135" max="16135" width="12.453125" style="34" customWidth="1"/>
    <col min="16136" max="16384" width="6.453125" style="34"/>
  </cols>
  <sheetData>
    <row r="1" spans="1:6" s="60" customFormat="1">
      <c r="A1" s="1" t="s">
        <v>204</v>
      </c>
      <c r="B1" s="22"/>
      <c r="C1" s="22"/>
      <c r="D1" s="22"/>
      <c r="E1" s="22"/>
      <c r="F1" s="22"/>
    </row>
    <row r="2" spans="1:6" s="39" customFormat="1" ht="13" customHeight="1">
      <c r="A2" s="3" t="s">
        <v>1</v>
      </c>
      <c r="B2" s="3" t="s">
        <v>2</v>
      </c>
      <c r="C2" s="3" t="s">
        <v>205</v>
      </c>
      <c r="D2" s="3" t="s">
        <v>206</v>
      </c>
      <c r="E2" s="3" t="s">
        <v>207</v>
      </c>
      <c r="F2" s="4" t="s">
        <v>208</v>
      </c>
    </row>
    <row r="3" spans="1:6" s="39" customFormat="1" ht="15" customHeight="1">
      <c r="A3" s="76" t="s">
        <v>209</v>
      </c>
      <c r="B3" s="7">
        <v>891</v>
      </c>
      <c r="C3" s="8">
        <v>97</v>
      </c>
      <c r="D3" s="8">
        <v>220</v>
      </c>
      <c r="E3" s="8">
        <v>264</v>
      </c>
      <c r="F3" s="9">
        <v>310</v>
      </c>
    </row>
    <row r="4" spans="1:6" s="60" customFormat="1" ht="15" customHeight="1">
      <c r="A4" s="14">
        <v>50</v>
      </c>
      <c r="B4" s="10">
        <v>839</v>
      </c>
      <c r="C4" s="11">
        <v>118</v>
      </c>
      <c r="D4" s="11">
        <v>224</v>
      </c>
      <c r="E4" s="11">
        <v>230</v>
      </c>
      <c r="F4" s="12">
        <v>267</v>
      </c>
    </row>
    <row r="5" spans="1:6" s="60" customFormat="1" ht="15" customHeight="1">
      <c r="A5" s="14">
        <v>55</v>
      </c>
      <c r="B5" s="10">
        <v>884</v>
      </c>
      <c r="C5" s="11">
        <v>183</v>
      </c>
      <c r="D5" s="11">
        <v>236</v>
      </c>
      <c r="E5" s="11">
        <v>204</v>
      </c>
      <c r="F5" s="12">
        <v>261</v>
      </c>
    </row>
    <row r="6" spans="1:6" s="60" customFormat="1" ht="13" hidden="1" customHeight="1">
      <c r="A6" s="14">
        <v>58</v>
      </c>
      <c r="B6" s="10">
        <v>859</v>
      </c>
      <c r="C6" s="11">
        <v>185</v>
      </c>
      <c r="D6" s="11">
        <v>231</v>
      </c>
      <c r="E6" s="11">
        <v>197</v>
      </c>
      <c r="F6" s="12">
        <v>246</v>
      </c>
    </row>
    <row r="7" spans="1:6" s="60" customFormat="1" ht="13" hidden="1" customHeight="1">
      <c r="A7" s="14">
        <v>59</v>
      </c>
      <c r="B7" s="10">
        <v>855</v>
      </c>
      <c r="C7" s="11">
        <v>184</v>
      </c>
      <c r="D7" s="11">
        <v>230</v>
      </c>
      <c r="E7" s="11">
        <v>195</v>
      </c>
      <c r="F7" s="12">
        <v>246</v>
      </c>
    </row>
    <row r="8" spans="1:6" s="60" customFormat="1" ht="15" customHeight="1">
      <c r="A8" s="14">
        <v>60</v>
      </c>
      <c r="B8" s="10">
        <v>826</v>
      </c>
      <c r="C8" s="11">
        <v>185</v>
      </c>
      <c r="D8" s="11">
        <v>226</v>
      </c>
      <c r="E8" s="11">
        <v>183</v>
      </c>
      <c r="F8" s="12">
        <v>232</v>
      </c>
    </row>
    <row r="9" spans="1:6" s="60" customFormat="1" ht="13" hidden="1" customHeight="1">
      <c r="A9" s="14">
        <v>61</v>
      </c>
      <c r="B9" s="10">
        <v>826</v>
      </c>
      <c r="C9" s="11">
        <v>185</v>
      </c>
      <c r="D9" s="11">
        <v>225</v>
      </c>
      <c r="E9" s="11">
        <v>184</v>
      </c>
      <c r="F9" s="12">
        <v>232</v>
      </c>
    </row>
    <row r="10" spans="1:6" s="60" customFormat="1" ht="13" hidden="1" customHeight="1">
      <c r="A10" s="14">
        <v>62</v>
      </c>
      <c r="B10" s="10">
        <v>811</v>
      </c>
      <c r="C10" s="11">
        <v>186</v>
      </c>
      <c r="D10" s="11">
        <v>221</v>
      </c>
      <c r="E10" s="11">
        <v>189</v>
      </c>
      <c r="F10" s="12">
        <v>215</v>
      </c>
    </row>
    <row r="11" spans="1:6" s="60" customFormat="1" ht="13" hidden="1" customHeight="1">
      <c r="A11" s="14">
        <v>63</v>
      </c>
      <c r="B11" s="10">
        <v>786</v>
      </c>
      <c r="C11" s="11">
        <v>190</v>
      </c>
      <c r="D11" s="11">
        <v>218</v>
      </c>
      <c r="E11" s="11">
        <v>178</v>
      </c>
      <c r="F11" s="12">
        <v>200</v>
      </c>
    </row>
    <row r="12" spans="1:6" s="60" customFormat="1" ht="13" hidden="1" customHeight="1">
      <c r="A12" s="14" t="s">
        <v>59</v>
      </c>
      <c r="B12" s="10">
        <v>769</v>
      </c>
      <c r="C12" s="11">
        <v>196</v>
      </c>
      <c r="D12" s="11">
        <v>210</v>
      </c>
      <c r="E12" s="11">
        <v>170</v>
      </c>
      <c r="F12" s="12">
        <v>193</v>
      </c>
    </row>
    <row r="13" spans="1:6" s="60" customFormat="1" ht="15" customHeight="1">
      <c r="A13" s="13" t="s">
        <v>210</v>
      </c>
      <c r="B13" s="10">
        <v>765</v>
      </c>
      <c r="C13" s="11">
        <v>203</v>
      </c>
      <c r="D13" s="11">
        <v>201</v>
      </c>
      <c r="E13" s="11">
        <v>167</v>
      </c>
      <c r="F13" s="12">
        <v>194</v>
      </c>
    </row>
    <row r="14" spans="1:6" s="60" customFormat="1" ht="13" hidden="1" customHeight="1">
      <c r="A14" s="14">
        <v>3</v>
      </c>
      <c r="B14" s="10">
        <v>751</v>
      </c>
      <c r="C14" s="11">
        <v>209</v>
      </c>
      <c r="D14" s="11">
        <v>198</v>
      </c>
      <c r="E14" s="11">
        <v>165</v>
      </c>
      <c r="F14" s="12">
        <v>179</v>
      </c>
    </row>
    <row r="15" spans="1:6" s="60" customFormat="1" ht="13" hidden="1" customHeight="1">
      <c r="A15" s="14">
        <v>4</v>
      </c>
      <c r="B15" s="10">
        <v>739</v>
      </c>
      <c r="C15" s="11">
        <v>208</v>
      </c>
      <c r="D15" s="11">
        <v>196</v>
      </c>
      <c r="E15" s="11">
        <v>162</v>
      </c>
      <c r="F15" s="12">
        <v>173</v>
      </c>
    </row>
    <row r="16" spans="1:6" s="60" customFormat="1" ht="13" hidden="1" customHeight="1">
      <c r="A16" s="14">
        <v>5</v>
      </c>
      <c r="B16" s="10">
        <v>728</v>
      </c>
      <c r="C16" s="11">
        <v>224</v>
      </c>
      <c r="D16" s="11">
        <v>191</v>
      </c>
      <c r="E16" s="11">
        <v>151</v>
      </c>
      <c r="F16" s="12">
        <v>162</v>
      </c>
    </row>
    <row r="17" spans="1:7" s="60" customFormat="1" ht="13" hidden="1" customHeight="1">
      <c r="A17" s="14">
        <v>6</v>
      </c>
      <c r="B17" s="10">
        <v>731</v>
      </c>
      <c r="C17" s="11">
        <v>226</v>
      </c>
      <c r="D17" s="11">
        <v>189</v>
      </c>
      <c r="E17" s="11">
        <v>155</v>
      </c>
      <c r="F17" s="12">
        <v>161</v>
      </c>
    </row>
    <row r="18" spans="1:7" s="60" customFormat="1" ht="15" customHeight="1">
      <c r="A18" s="14">
        <v>7</v>
      </c>
      <c r="B18" s="10">
        <v>729</v>
      </c>
      <c r="C18" s="11">
        <v>227</v>
      </c>
      <c r="D18" s="11">
        <v>185</v>
      </c>
      <c r="E18" s="11">
        <v>151</v>
      </c>
      <c r="F18" s="12">
        <v>166</v>
      </c>
    </row>
    <row r="19" spans="1:7" s="60" customFormat="1" ht="15" customHeight="1">
      <c r="A19" s="14">
        <v>8</v>
      </c>
      <c r="B19" s="10">
        <v>725</v>
      </c>
      <c r="C19" s="11">
        <v>232</v>
      </c>
      <c r="D19" s="11">
        <v>189</v>
      </c>
      <c r="E19" s="11">
        <v>146</v>
      </c>
      <c r="F19" s="12">
        <v>158</v>
      </c>
    </row>
    <row r="20" spans="1:7" s="60" customFormat="1" ht="15" customHeight="1">
      <c r="A20" s="14">
        <v>9</v>
      </c>
      <c r="B20" s="10">
        <v>690</v>
      </c>
      <c r="C20" s="11">
        <v>221</v>
      </c>
      <c r="D20" s="11">
        <v>188</v>
      </c>
      <c r="E20" s="11">
        <v>138</v>
      </c>
      <c r="F20" s="12">
        <v>143</v>
      </c>
      <c r="G20" s="290"/>
    </row>
    <row r="21" spans="1:7" s="60" customFormat="1" ht="15" customHeight="1">
      <c r="A21" s="14">
        <v>10</v>
      </c>
      <c r="B21" s="10">
        <v>673</v>
      </c>
      <c r="C21" s="11">
        <v>211</v>
      </c>
      <c r="D21" s="11">
        <v>187</v>
      </c>
      <c r="E21" s="11">
        <v>141</v>
      </c>
      <c r="F21" s="12">
        <v>134</v>
      </c>
      <c r="G21" s="290"/>
    </row>
    <row r="22" spans="1:7" s="60" customFormat="1" ht="15" customHeight="1">
      <c r="A22" s="14">
        <v>11</v>
      </c>
      <c r="B22" s="10">
        <v>647</v>
      </c>
      <c r="C22" s="11">
        <v>206</v>
      </c>
      <c r="D22" s="11">
        <v>184</v>
      </c>
      <c r="E22" s="11">
        <v>131</v>
      </c>
      <c r="F22" s="12">
        <v>126</v>
      </c>
      <c r="G22" s="290"/>
    </row>
    <row r="23" spans="1:7" s="60" customFormat="1" ht="15" customHeight="1">
      <c r="A23" s="14" t="s">
        <v>211</v>
      </c>
      <c r="B23" s="10">
        <v>570</v>
      </c>
      <c r="C23" s="11">
        <v>201</v>
      </c>
      <c r="D23" s="11">
        <v>184</v>
      </c>
      <c r="E23" s="11">
        <v>57</v>
      </c>
      <c r="F23" s="12">
        <v>128</v>
      </c>
      <c r="G23" s="290"/>
    </row>
    <row r="24" spans="1:7" s="60" customFormat="1" ht="15" customHeight="1">
      <c r="A24" s="14" t="s">
        <v>212</v>
      </c>
      <c r="B24" s="10">
        <v>609</v>
      </c>
      <c r="C24" s="11">
        <v>185</v>
      </c>
      <c r="D24" s="11">
        <v>175</v>
      </c>
      <c r="E24" s="11">
        <v>121</v>
      </c>
      <c r="F24" s="12">
        <v>128</v>
      </c>
      <c r="G24" s="290"/>
    </row>
    <row r="25" spans="1:7" s="60" customFormat="1" ht="15" customHeight="1">
      <c r="A25" s="14" t="s">
        <v>213</v>
      </c>
      <c r="B25" s="10">
        <v>606</v>
      </c>
      <c r="C25" s="11">
        <v>185</v>
      </c>
      <c r="D25" s="11">
        <v>176</v>
      </c>
      <c r="E25" s="11">
        <v>119</v>
      </c>
      <c r="F25" s="12">
        <v>126</v>
      </c>
      <c r="G25" s="290"/>
    </row>
    <row r="26" spans="1:7" ht="15" customHeight="1">
      <c r="A26" s="13" t="s">
        <v>214</v>
      </c>
      <c r="B26" s="10">
        <v>604</v>
      </c>
      <c r="C26" s="11">
        <v>192</v>
      </c>
      <c r="D26" s="11">
        <v>166</v>
      </c>
      <c r="E26" s="11">
        <v>124</v>
      </c>
      <c r="F26" s="12">
        <v>122</v>
      </c>
      <c r="G26" s="291"/>
    </row>
    <row r="27" spans="1:7" ht="15" customHeight="1">
      <c r="A27" s="13" t="s">
        <v>215</v>
      </c>
      <c r="B27" s="10">
        <v>600</v>
      </c>
      <c r="C27" s="11">
        <v>197</v>
      </c>
      <c r="D27" s="11">
        <v>167</v>
      </c>
      <c r="E27" s="11">
        <v>126</v>
      </c>
      <c r="F27" s="12">
        <v>110</v>
      </c>
      <c r="G27" s="291"/>
    </row>
    <row r="28" spans="1:7" ht="15" customHeight="1">
      <c r="A28" s="13" t="s">
        <v>216</v>
      </c>
      <c r="B28" s="10">
        <v>558</v>
      </c>
      <c r="C28" s="11">
        <v>200</v>
      </c>
      <c r="D28" s="11">
        <v>149</v>
      </c>
      <c r="E28" s="11">
        <v>107</v>
      </c>
      <c r="F28" s="12">
        <v>102</v>
      </c>
      <c r="G28" s="291"/>
    </row>
    <row r="29" spans="1:7" ht="15" customHeight="1">
      <c r="A29" s="13" t="s">
        <v>217</v>
      </c>
      <c r="B29" s="10">
        <v>555</v>
      </c>
      <c r="C29" s="11">
        <v>211</v>
      </c>
      <c r="D29" s="11">
        <v>143</v>
      </c>
      <c r="E29" s="11">
        <v>103</v>
      </c>
      <c r="F29" s="12">
        <v>98</v>
      </c>
      <c r="G29" s="291"/>
    </row>
    <row r="30" spans="1:7" ht="15" customHeight="1">
      <c r="A30" s="13" t="s">
        <v>218</v>
      </c>
      <c r="B30" s="151">
        <v>558</v>
      </c>
      <c r="C30" s="106">
        <v>216</v>
      </c>
      <c r="D30" s="106">
        <v>148</v>
      </c>
      <c r="E30" s="106">
        <v>100</v>
      </c>
      <c r="F30" s="103">
        <v>94</v>
      </c>
      <c r="G30" s="54"/>
    </row>
    <row r="31" spans="1:7" ht="15" customHeight="1">
      <c r="A31" s="13" t="s">
        <v>17</v>
      </c>
      <c r="B31" s="151">
        <v>552</v>
      </c>
      <c r="C31" s="106">
        <v>216</v>
      </c>
      <c r="D31" s="106">
        <v>144</v>
      </c>
      <c r="E31" s="106">
        <v>105</v>
      </c>
      <c r="F31" s="103">
        <v>87</v>
      </c>
      <c r="G31" s="54"/>
    </row>
    <row r="32" spans="1:7" ht="15" customHeight="1">
      <c r="A32" s="13" t="s">
        <v>30</v>
      </c>
      <c r="B32" s="151">
        <v>588</v>
      </c>
      <c r="C32" s="106">
        <v>396</v>
      </c>
      <c r="D32" s="106">
        <v>3</v>
      </c>
      <c r="E32" s="106">
        <v>102</v>
      </c>
      <c r="F32" s="103">
        <v>87</v>
      </c>
      <c r="G32" s="54"/>
    </row>
    <row r="33" spans="1:7" ht="15" customHeight="1">
      <c r="A33" s="13" t="s">
        <v>19</v>
      </c>
      <c r="B33" s="151">
        <v>568</v>
      </c>
      <c r="C33" s="106">
        <v>404</v>
      </c>
      <c r="D33" s="106">
        <v>2</v>
      </c>
      <c r="E33" s="106">
        <v>95</v>
      </c>
      <c r="F33" s="103">
        <v>67</v>
      </c>
      <c r="G33" s="54"/>
    </row>
    <row r="34" spans="1:7" ht="15" customHeight="1">
      <c r="A34" s="13" t="s">
        <v>64</v>
      </c>
      <c r="B34" s="151">
        <v>556</v>
      </c>
      <c r="C34" s="106">
        <v>427</v>
      </c>
      <c r="D34" s="106">
        <v>2</v>
      </c>
      <c r="E34" s="106">
        <v>87</v>
      </c>
      <c r="F34" s="103">
        <v>40</v>
      </c>
      <c r="G34" s="54"/>
    </row>
    <row r="35" spans="1:7" ht="15" customHeight="1">
      <c r="A35" s="13" t="s">
        <v>21</v>
      </c>
      <c r="B35" s="151">
        <v>539</v>
      </c>
      <c r="C35" s="106">
        <v>437</v>
      </c>
      <c r="D35" s="106">
        <v>2</v>
      </c>
      <c r="E35" s="106">
        <v>84</v>
      </c>
      <c r="F35" s="103">
        <v>16</v>
      </c>
      <c r="G35" s="54"/>
    </row>
    <row r="36" spans="1:7" ht="15" customHeight="1">
      <c r="A36" s="13" t="s">
        <v>22</v>
      </c>
      <c r="B36" s="151">
        <v>545</v>
      </c>
      <c r="C36" s="106">
        <v>445</v>
      </c>
      <c r="D36" s="106">
        <v>2</v>
      </c>
      <c r="E36" s="106">
        <v>82</v>
      </c>
      <c r="F36" s="103">
        <v>16</v>
      </c>
      <c r="G36" s="54"/>
    </row>
    <row r="37" spans="1:7" ht="15" customHeight="1">
      <c r="A37" s="13" t="s">
        <v>31</v>
      </c>
      <c r="B37" s="151">
        <v>545</v>
      </c>
      <c r="C37" s="106">
        <v>445</v>
      </c>
      <c r="D37" s="106">
        <v>2</v>
      </c>
      <c r="E37" s="106">
        <v>82</v>
      </c>
      <c r="F37" s="103">
        <v>16</v>
      </c>
      <c r="G37" s="54"/>
    </row>
    <row r="38" spans="1:7" ht="15" customHeight="1">
      <c r="A38" s="13" t="s">
        <v>24</v>
      </c>
      <c r="B38" s="151">
        <v>551</v>
      </c>
      <c r="C38" s="106">
        <v>451</v>
      </c>
      <c r="D38" s="106">
        <v>2</v>
      </c>
      <c r="E38" s="106">
        <v>82</v>
      </c>
      <c r="F38" s="103">
        <v>16</v>
      </c>
      <c r="G38" s="54"/>
    </row>
    <row r="39" spans="1:7">
      <c r="A39" s="13" t="s">
        <v>65</v>
      </c>
      <c r="B39" s="151">
        <v>555</v>
      </c>
      <c r="C39" s="106">
        <v>457</v>
      </c>
      <c r="D39" s="106">
        <v>1</v>
      </c>
      <c r="E39" s="106">
        <v>81</v>
      </c>
      <c r="F39" s="103">
        <v>16</v>
      </c>
    </row>
    <row r="40" spans="1:7">
      <c r="A40" s="13" t="s">
        <v>26</v>
      </c>
      <c r="B40" s="151">
        <v>539</v>
      </c>
      <c r="C40" s="106">
        <v>449</v>
      </c>
      <c r="D40" s="106">
        <v>1</v>
      </c>
      <c r="E40" s="106">
        <v>76</v>
      </c>
      <c r="F40" s="103">
        <v>13</v>
      </c>
    </row>
    <row r="41" spans="1:7">
      <c r="A41" s="13" t="s">
        <v>66</v>
      </c>
      <c r="B41" s="151">
        <v>546</v>
      </c>
      <c r="C41" s="106">
        <v>462</v>
      </c>
      <c r="D41" s="106">
        <v>1</v>
      </c>
      <c r="E41" s="106">
        <v>71</v>
      </c>
      <c r="F41" s="103">
        <v>12</v>
      </c>
    </row>
    <row r="42" spans="1:7">
      <c r="A42" s="13" t="s">
        <v>28</v>
      </c>
      <c r="B42" s="106">
        <v>539</v>
      </c>
      <c r="C42" s="106">
        <v>457</v>
      </c>
      <c r="D42" s="106">
        <v>1</v>
      </c>
      <c r="E42" s="106">
        <v>70</v>
      </c>
      <c r="F42" s="103">
        <v>11</v>
      </c>
    </row>
    <row r="43" spans="1:7" ht="29.25" customHeight="1">
      <c r="A43" s="292" t="s">
        <v>219</v>
      </c>
      <c r="B43" s="292"/>
      <c r="C43" s="292"/>
      <c r="D43" s="292"/>
      <c r="E43" s="292"/>
      <c r="F43" s="292"/>
    </row>
    <row r="73" ht="18.75" customHeight="1"/>
  </sheetData>
  <mergeCells count="1">
    <mergeCell ref="A43:F4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4636-4FCF-4F9C-B0CA-873D7605C49B}">
  <sheetPr>
    <tabColor rgb="FF0070C0"/>
    <outlinePr summaryBelow="0" summaryRight="0"/>
    <pageSetUpPr autoPageBreaks="0" fitToPage="1"/>
  </sheetPr>
  <dimension ref="A1:F44"/>
  <sheetViews>
    <sheetView zoomScale="98" zoomScaleNormal="98" zoomScaleSheetLayoutView="75" workbookViewId="0">
      <pane ySplit="2" topLeftCell="A3" activePane="bottomLeft" state="frozen"/>
      <selection activeCell="A38" sqref="A38:D39"/>
      <selection pane="bottomLeft" activeCell="A38" sqref="A38:D39"/>
    </sheetView>
  </sheetViews>
  <sheetFormatPr defaultColWidth="6.453125" defaultRowHeight="13"/>
  <cols>
    <col min="1" max="1" width="10.26953125" style="59" customWidth="1"/>
    <col min="2" max="5" width="19.08984375" style="59" customWidth="1"/>
    <col min="6" max="255" width="6.453125" style="34" customWidth="1"/>
    <col min="256" max="256" width="6.453125" style="34"/>
    <col min="257" max="257" width="10.26953125" style="34" customWidth="1"/>
    <col min="258" max="261" width="19.08984375" style="34" customWidth="1"/>
    <col min="262" max="512" width="6.453125" style="34"/>
    <col min="513" max="513" width="10.26953125" style="34" customWidth="1"/>
    <col min="514" max="517" width="19.08984375" style="34" customWidth="1"/>
    <col min="518" max="768" width="6.453125" style="34"/>
    <col min="769" max="769" width="10.26953125" style="34" customWidth="1"/>
    <col min="770" max="773" width="19.08984375" style="34" customWidth="1"/>
    <col min="774" max="1024" width="6.453125" style="34"/>
    <col min="1025" max="1025" width="10.26953125" style="34" customWidth="1"/>
    <col min="1026" max="1029" width="19.08984375" style="34" customWidth="1"/>
    <col min="1030" max="1280" width="6.453125" style="34"/>
    <col min="1281" max="1281" width="10.26953125" style="34" customWidth="1"/>
    <col min="1282" max="1285" width="19.08984375" style="34" customWidth="1"/>
    <col min="1286" max="1536" width="6.453125" style="34"/>
    <col min="1537" max="1537" width="10.26953125" style="34" customWidth="1"/>
    <col min="1538" max="1541" width="19.08984375" style="34" customWidth="1"/>
    <col min="1542" max="1792" width="6.453125" style="34"/>
    <col min="1793" max="1793" width="10.26953125" style="34" customWidth="1"/>
    <col min="1794" max="1797" width="19.08984375" style="34" customWidth="1"/>
    <col min="1798" max="2048" width="6.453125" style="34"/>
    <col min="2049" max="2049" width="10.26953125" style="34" customWidth="1"/>
    <col min="2050" max="2053" width="19.08984375" style="34" customWidth="1"/>
    <col min="2054" max="2304" width="6.453125" style="34"/>
    <col min="2305" max="2305" width="10.26953125" style="34" customWidth="1"/>
    <col min="2306" max="2309" width="19.08984375" style="34" customWidth="1"/>
    <col min="2310" max="2560" width="6.453125" style="34"/>
    <col min="2561" max="2561" width="10.26953125" style="34" customWidth="1"/>
    <col min="2562" max="2565" width="19.08984375" style="34" customWidth="1"/>
    <col min="2566" max="2816" width="6.453125" style="34"/>
    <col min="2817" max="2817" width="10.26953125" style="34" customWidth="1"/>
    <col min="2818" max="2821" width="19.08984375" style="34" customWidth="1"/>
    <col min="2822" max="3072" width="6.453125" style="34"/>
    <col min="3073" max="3073" width="10.26953125" style="34" customWidth="1"/>
    <col min="3074" max="3077" width="19.08984375" style="34" customWidth="1"/>
    <col min="3078" max="3328" width="6.453125" style="34"/>
    <col min="3329" max="3329" width="10.26953125" style="34" customWidth="1"/>
    <col min="3330" max="3333" width="19.08984375" style="34" customWidth="1"/>
    <col min="3334" max="3584" width="6.453125" style="34"/>
    <col min="3585" max="3585" width="10.26953125" style="34" customWidth="1"/>
    <col min="3586" max="3589" width="19.08984375" style="34" customWidth="1"/>
    <col min="3590" max="3840" width="6.453125" style="34"/>
    <col min="3841" max="3841" width="10.26953125" style="34" customWidth="1"/>
    <col min="3842" max="3845" width="19.08984375" style="34" customWidth="1"/>
    <col min="3846" max="4096" width="6.453125" style="34"/>
    <col min="4097" max="4097" width="10.26953125" style="34" customWidth="1"/>
    <col min="4098" max="4101" width="19.08984375" style="34" customWidth="1"/>
    <col min="4102" max="4352" width="6.453125" style="34"/>
    <col min="4353" max="4353" width="10.26953125" style="34" customWidth="1"/>
    <col min="4354" max="4357" width="19.08984375" style="34" customWidth="1"/>
    <col min="4358" max="4608" width="6.453125" style="34"/>
    <col min="4609" max="4609" width="10.26953125" style="34" customWidth="1"/>
    <col min="4610" max="4613" width="19.08984375" style="34" customWidth="1"/>
    <col min="4614" max="4864" width="6.453125" style="34"/>
    <col min="4865" max="4865" width="10.26953125" style="34" customWidth="1"/>
    <col min="4866" max="4869" width="19.08984375" style="34" customWidth="1"/>
    <col min="4870" max="5120" width="6.453125" style="34"/>
    <col min="5121" max="5121" width="10.26953125" style="34" customWidth="1"/>
    <col min="5122" max="5125" width="19.08984375" style="34" customWidth="1"/>
    <col min="5126" max="5376" width="6.453125" style="34"/>
    <col min="5377" max="5377" width="10.26953125" style="34" customWidth="1"/>
    <col min="5378" max="5381" width="19.08984375" style="34" customWidth="1"/>
    <col min="5382" max="5632" width="6.453125" style="34"/>
    <col min="5633" max="5633" width="10.26953125" style="34" customWidth="1"/>
    <col min="5634" max="5637" width="19.08984375" style="34" customWidth="1"/>
    <col min="5638" max="5888" width="6.453125" style="34"/>
    <col min="5889" max="5889" width="10.26953125" style="34" customWidth="1"/>
    <col min="5890" max="5893" width="19.08984375" style="34" customWidth="1"/>
    <col min="5894" max="6144" width="6.453125" style="34"/>
    <col min="6145" max="6145" width="10.26953125" style="34" customWidth="1"/>
    <col min="6146" max="6149" width="19.08984375" style="34" customWidth="1"/>
    <col min="6150" max="6400" width="6.453125" style="34"/>
    <col min="6401" max="6401" width="10.26953125" style="34" customWidth="1"/>
    <col min="6402" max="6405" width="19.08984375" style="34" customWidth="1"/>
    <col min="6406" max="6656" width="6.453125" style="34"/>
    <col min="6657" max="6657" width="10.26953125" style="34" customWidth="1"/>
    <col min="6658" max="6661" width="19.08984375" style="34" customWidth="1"/>
    <col min="6662" max="6912" width="6.453125" style="34"/>
    <col min="6913" max="6913" width="10.26953125" style="34" customWidth="1"/>
    <col min="6914" max="6917" width="19.08984375" style="34" customWidth="1"/>
    <col min="6918" max="7168" width="6.453125" style="34"/>
    <col min="7169" max="7169" width="10.26953125" style="34" customWidth="1"/>
    <col min="7170" max="7173" width="19.08984375" style="34" customWidth="1"/>
    <col min="7174" max="7424" width="6.453125" style="34"/>
    <col min="7425" max="7425" width="10.26953125" style="34" customWidth="1"/>
    <col min="7426" max="7429" width="19.08984375" style="34" customWidth="1"/>
    <col min="7430" max="7680" width="6.453125" style="34"/>
    <col min="7681" max="7681" width="10.26953125" style="34" customWidth="1"/>
    <col min="7682" max="7685" width="19.08984375" style="34" customWidth="1"/>
    <col min="7686" max="7936" width="6.453125" style="34"/>
    <col min="7937" max="7937" width="10.26953125" style="34" customWidth="1"/>
    <col min="7938" max="7941" width="19.08984375" style="34" customWidth="1"/>
    <col min="7942" max="8192" width="6.453125" style="34"/>
    <col min="8193" max="8193" width="10.26953125" style="34" customWidth="1"/>
    <col min="8194" max="8197" width="19.08984375" style="34" customWidth="1"/>
    <col min="8198" max="8448" width="6.453125" style="34"/>
    <col min="8449" max="8449" width="10.26953125" style="34" customWidth="1"/>
    <col min="8450" max="8453" width="19.08984375" style="34" customWidth="1"/>
    <col min="8454" max="8704" width="6.453125" style="34"/>
    <col min="8705" max="8705" width="10.26953125" style="34" customWidth="1"/>
    <col min="8706" max="8709" width="19.08984375" style="34" customWidth="1"/>
    <col min="8710" max="8960" width="6.453125" style="34"/>
    <col min="8961" max="8961" width="10.26953125" style="34" customWidth="1"/>
    <col min="8962" max="8965" width="19.08984375" style="34" customWidth="1"/>
    <col min="8966" max="9216" width="6.453125" style="34"/>
    <col min="9217" max="9217" width="10.26953125" style="34" customWidth="1"/>
    <col min="9218" max="9221" width="19.08984375" style="34" customWidth="1"/>
    <col min="9222" max="9472" width="6.453125" style="34"/>
    <col min="9473" max="9473" width="10.26953125" style="34" customWidth="1"/>
    <col min="9474" max="9477" width="19.08984375" style="34" customWidth="1"/>
    <col min="9478" max="9728" width="6.453125" style="34"/>
    <col min="9729" max="9729" width="10.26953125" style="34" customWidth="1"/>
    <col min="9730" max="9733" width="19.08984375" style="34" customWidth="1"/>
    <col min="9734" max="9984" width="6.453125" style="34"/>
    <col min="9985" max="9985" width="10.26953125" style="34" customWidth="1"/>
    <col min="9986" max="9989" width="19.08984375" style="34" customWidth="1"/>
    <col min="9990" max="10240" width="6.453125" style="34"/>
    <col min="10241" max="10241" width="10.26953125" style="34" customWidth="1"/>
    <col min="10242" max="10245" width="19.08984375" style="34" customWidth="1"/>
    <col min="10246" max="10496" width="6.453125" style="34"/>
    <col min="10497" max="10497" width="10.26953125" style="34" customWidth="1"/>
    <col min="10498" max="10501" width="19.08984375" style="34" customWidth="1"/>
    <col min="10502" max="10752" width="6.453125" style="34"/>
    <col min="10753" max="10753" width="10.26953125" style="34" customWidth="1"/>
    <col min="10754" max="10757" width="19.08984375" style="34" customWidth="1"/>
    <col min="10758" max="11008" width="6.453125" style="34"/>
    <col min="11009" max="11009" width="10.26953125" style="34" customWidth="1"/>
    <col min="11010" max="11013" width="19.08984375" style="34" customWidth="1"/>
    <col min="11014" max="11264" width="6.453125" style="34"/>
    <col min="11265" max="11265" width="10.26953125" style="34" customWidth="1"/>
    <col min="11266" max="11269" width="19.08984375" style="34" customWidth="1"/>
    <col min="11270" max="11520" width="6.453125" style="34"/>
    <col min="11521" max="11521" width="10.26953125" style="34" customWidth="1"/>
    <col min="11522" max="11525" width="19.08984375" style="34" customWidth="1"/>
    <col min="11526" max="11776" width="6.453125" style="34"/>
    <col min="11777" max="11777" width="10.26953125" style="34" customWidth="1"/>
    <col min="11778" max="11781" width="19.08984375" style="34" customWidth="1"/>
    <col min="11782" max="12032" width="6.453125" style="34"/>
    <col min="12033" max="12033" width="10.26953125" style="34" customWidth="1"/>
    <col min="12034" max="12037" width="19.08984375" style="34" customWidth="1"/>
    <col min="12038" max="12288" width="6.453125" style="34"/>
    <col min="12289" max="12289" width="10.26953125" style="34" customWidth="1"/>
    <col min="12290" max="12293" width="19.08984375" style="34" customWidth="1"/>
    <col min="12294" max="12544" width="6.453125" style="34"/>
    <col min="12545" max="12545" width="10.26953125" style="34" customWidth="1"/>
    <col min="12546" max="12549" width="19.08984375" style="34" customWidth="1"/>
    <col min="12550" max="12800" width="6.453125" style="34"/>
    <col min="12801" max="12801" width="10.26953125" style="34" customWidth="1"/>
    <col min="12802" max="12805" width="19.08984375" style="34" customWidth="1"/>
    <col min="12806" max="13056" width="6.453125" style="34"/>
    <col min="13057" max="13057" width="10.26953125" style="34" customWidth="1"/>
    <col min="13058" max="13061" width="19.08984375" style="34" customWidth="1"/>
    <col min="13062" max="13312" width="6.453125" style="34"/>
    <col min="13313" max="13313" width="10.26953125" style="34" customWidth="1"/>
    <col min="13314" max="13317" width="19.08984375" style="34" customWidth="1"/>
    <col min="13318" max="13568" width="6.453125" style="34"/>
    <col min="13569" max="13569" width="10.26953125" style="34" customWidth="1"/>
    <col min="13570" max="13573" width="19.08984375" style="34" customWidth="1"/>
    <col min="13574" max="13824" width="6.453125" style="34"/>
    <col min="13825" max="13825" width="10.26953125" style="34" customWidth="1"/>
    <col min="13826" max="13829" width="19.08984375" style="34" customWidth="1"/>
    <col min="13830" max="14080" width="6.453125" style="34"/>
    <col min="14081" max="14081" width="10.26953125" style="34" customWidth="1"/>
    <col min="14082" max="14085" width="19.08984375" style="34" customWidth="1"/>
    <col min="14086" max="14336" width="6.453125" style="34"/>
    <col min="14337" max="14337" width="10.26953125" style="34" customWidth="1"/>
    <col min="14338" max="14341" width="19.08984375" style="34" customWidth="1"/>
    <col min="14342" max="14592" width="6.453125" style="34"/>
    <col min="14593" max="14593" width="10.26953125" style="34" customWidth="1"/>
    <col min="14594" max="14597" width="19.08984375" style="34" customWidth="1"/>
    <col min="14598" max="14848" width="6.453125" style="34"/>
    <col min="14849" max="14849" width="10.26953125" style="34" customWidth="1"/>
    <col min="14850" max="14853" width="19.08984375" style="34" customWidth="1"/>
    <col min="14854" max="15104" width="6.453125" style="34"/>
    <col min="15105" max="15105" width="10.26953125" style="34" customWidth="1"/>
    <col min="15106" max="15109" width="19.08984375" style="34" customWidth="1"/>
    <col min="15110" max="15360" width="6.453125" style="34"/>
    <col min="15361" max="15361" width="10.26953125" style="34" customWidth="1"/>
    <col min="15362" max="15365" width="19.08984375" style="34" customWidth="1"/>
    <col min="15366" max="15616" width="6.453125" style="34"/>
    <col min="15617" max="15617" width="10.26953125" style="34" customWidth="1"/>
    <col min="15618" max="15621" width="19.08984375" style="34" customWidth="1"/>
    <col min="15622" max="15872" width="6.453125" style="34"/>
    <col min="15873" max="15873" width="10.26953125" style="34" customWidth="1"/>
    <col min="15874" max="15877" width="19.08984375" style="34" customWidth="1"/>
    <col min="15878" max="16128" width="6.453125" style="34"/>
    <col min="16129" max="16129" width="10.26953125" style="34" customWidth="1"/>
    <col min="16130" max="16133" width="19.08984375" style="34" customWidth="1"/>
    <col min="16134" max="16384" width="6.453125" style="34"/>
  </cols>
  <sheetData>
    <row r="1" spans="1:6">
      <c r="A1" s="1" t="s">
        <v>220</v>
      </c>
      <c r="B1" s="2"/>
      <c r="C1" s="2"/>
      <c r="D1" s="2"/>
      <c r="E1" s="2"/>
    </row>
    <row r="2" spans="1:6" s="39" customFormat="1" ht="13" customHeight="1">
      <c r="A2" s="4" t="s">
        <v>1</v>
      </c>
      <c r="B2" s="3" t="s">
        <v>2</v>
      </c>
      <c r="C2" s="3" t="s">
        <v>221</v>
      </c>
      <c r="D2" s="3" t="s">
        <v>222</v>
      </c>
      <c r="E2" s="4" t="s">
        <v>223</v>
      </c>
    </row>
    <row r="3" spans="1:6" s="39" customFormat="1" ht="15" customHeight="1">
      <c r="A3" s="76" t="s">
        <v>209</v>
      </c>
      <c r="B3" s="7">
        <v>1023</v>
      </c>
      <c r="C3" s="8">
        <v>476</v>
      </c>
      <c r="D3" s="8">
        <v>544</v>
      </c>
      <c r="E3" s="9">
        <v>3</v>
      </c>
      <c r="F3" s="293"/>
    </row>
    <row r="4" spans="1:6" ht="15" customHeight="1">
      <c r="A4" s="14">
        <v>50</v>
      </c>
      <c r="B4" s="10">
        <v>1087</v>
      </c>
      <c r="C4" s="11">
        <v>533</v>
      </c>
      <c r="D4" s="11">
        <v>530</v>
      </c>
      <c r="E4" s="12">
        <v>24</v>
      </c>
      <c r="F4" s="293"/>
    </row>
    <row r="5" spans="1:6" ht="15" customHeight="1">
      <c r="A5" s="14">
        <v>55</v>
      </c>
      <c r="B5" s="10">
        <v>1179</v>
      </c>
      <c r="C5" s="11">
        <v>575</v>
      </c>
      <c r="D5" s="11">
        <v>557</v>
      </c>
      <c r="E5" s="12">
        <v>47</v>
      </c>
      <c r="F5" s="293"/>
    </row>
    <row r="6" spans="1:6" ht="13" hidden="1" customHeight="1">
      <c r="A6" s="14">
        <v>58</v>
      </c>
      <c r="B6" s="10">
        <v>1184</v>
      </c>
      <c r="C6" s="11">
        <v>579</v>
      </c>
      <c r="D6" s="11">
        <v>561</v>
      </c>
      <c r="E6" s="12">
        <v>44</v>
      </c>
      <c r="F6" s="293"/>
    </row>
    <row r="7" spans="1:6" ht="13" hidden="1" customHeight="1">
      <c r="A7" s="14">
        <v>59</v>
      </c>
      <c r="B7" s="10">
        <v>1205</v>
      </c>
      <c r="C7" s="11">
        <v>592</v>
      </c>
      <c r="D7" s="11">
        <v>568</v>
      </c>
      <c r="E7" s="12">
        <v>45</v>
      </c>
      <c r="F7" s="293"/>
    </row>
    <row r="8" spans="1:6" ht="15" customHeight="1">
      <c r="A8" s="14">
        <v>60</v>
      </c>
      <c r="B8" s="10">
        <v>1205</v>
      </c>
      <c r="C8" s="11">
        <v>595</v>
      </c>
      <c r="D8" s="11">
        <v>567</v>
      </c>
      <c r="E8" s="12">
        <v>43</v>
      </c>
      <c r="F8" s="293"/>
    </row>
    <row r="9" spans="1:6" ht="13" hidden="1" customHeight="1">
      <c r="A9" s="14">
        <v>61</v>
      </c>
      <c r="B9" s="10">
        <v>1220</v>
      </c>
      <c r="C9" s="11">
        <v>310</v>
      </c>
      <c r="D9" s="11">
        <v>570</v>
      </c>
      <c r="E9" s="12">
        <v>40</v>
      </c>
      <c r="F9" s="293"/>
    </row>
    <row r="10" spans="1:6" ht="13" hidden="1" customHeight="1">
      <c r="A10" s="14">
        <v>62</v>
      </c>
      <c r="B10" s="10">
        <v>1225</v>
      </c>
      <c r="C10" s="11">
        <v>613</v>
      </c>
      <c r="D10" s="11">
        <v>573</v>
      </c>
      <c r="E10" s="12">
        <v>39</v>
      </c>
      <c r="F10" s="293"/>
    </row>
    <row r="11" spans="1:6" ht="13" hidden="1" customHeight="1">
      <c r="A11" s="14">
        <v>63</v>
      </c>
      <c r="B11" s="10">
        <v>1234</v>
      </c>
      <c r="C11" s="11">
        <v>620</v>
      </c>
      <c r="D11" s="11">
        <v>576</v>
      </c>
      <c r="E11" s="12">
        <v>38</v>
      </c>
      <c r="F11" s="293"/>
    </row>
    <row r="12" spans="1:6" ht="13" hidden="1" customHeight="1">
      <c r="A12" s="14" t="s">
        <v>59</v>
      </c>
      <c r="B12" s="10">
        <v>1234</v>
      </c>
      <c r="C12" s="11">
        <v>621</v>
      </c>
      <c r="D12" s="11">
        <v>576</v>
      </c>
      <c r="E12" s="12">
        <v>37</v>
      </c>
      <c r="F12" s="293"/>
    </row>
    <row r="13" spans="1:6" ht="15" customHeight="1">
      <c r="A13" s="13" t="s">
        <v>210</v>
      </c>
      <c r="B13" s="10">
        <v>1254</v>
      </c>
      <c r="C13" s="11">
        <v>637</v>
      </c>
      <c r="D13" s="11">
        <v>580</v>
      </c>
      <c r="E13" s="12">
        <v>37</v>
      </c>
      <c r="F13" s="293"/>
    </row>
    <row r="14" spans="1:6" ht="13" hidden="1" customHeight="1">
      <c r="A14" s="14">
        <v>3</v>
      </c>
      <c r="B14" s="10">
        <v>1259</v>
      </c>
      <c r="C14" s="11">
        <v>647</v>
      </c>
      <c r="D14" s="11">
        <v>576</v>
      </c>
      <c r="E14" s="12">
        <v>36</v>
      </c>
      <c r="F14" s="293"/>
    </row>
    <row r="15" spans="1:6" ht="13" hidden="1" customHeight="1">
      <c r="A15" s="14">
        <v>4</v>
      </c>
      <c r="B15" s="10">
        <v>1261</v>
      </c>
      <c r="C15" s="11">
        <v>648</v>
      </c>
      <c r="D15" s="11">
        <v>573</v>
      </c>
      <c r="E15" s="12">
        <v>40</v>
      </c>
    </row>
    <row r="16" spans="1:6" ht="13" hidden="1" customHeight="1">
      <c r="A16" s="14">
        <v>5</v>
      </c>
      <c r="B16" s="10">
        <v>1277</v>
      </c>
      <c r="C16" s="11">
        <v>663</v>
      </c>
      <c r="D16" s="11">
        <v>573</v>
      </c>
      <c r="E16" s="12">
        <v>41</v>
      </c>
    </row>
    <row r="17" spans="1:6" ht="13" hidden="1" customHeight="1">
      <c r="A17" s="14">
        <v>6</v>
      </c>
      <c r="B17" s="10">
        <v>1255</v>
      </c>
      <c r="C17" s="11">
        <v>644</v>
      </c>
      <c r="D17" s="11">
        <v>569</v>
      </c>
      <c r="E17" s="12">
        <v>42</v>
      </c>
    </row>
    <row r="18" spans="1:6" ht="15" customHeight="1">
      <c r="A18" s="14">
        <v>7</v>
      </c>
      <c r="B18" s="10">
        <v>1276</v>
      </c>
      <c r="C18" s="11">
        <v>665</v>
      </c>
      <c r="D18" s="11">
        <v>568</v>
      </c>
      <c r="E18" s="12">
        <v>43</v>
      </c>
    </row>
    <row r="19" spans="1:6" ht="15" customHeight="1">
      <c r="A19" s="14">
        <v>8</v>
      </c>
      <c r="B19" s="10">
        <v>1270</v>
      </c>
      <c r="C19" s="11">
        <v>653</v>
      </c>
      <c r="D19" s="11">
        <v>574</v>
      </c>
      <c r="E19" s="12">
        <v>43</v>
      </c>
    </row>
    <row r="20" spans="1:6" ht="15" customHeight="1">
      <c r="A20" s="14">
        <v>9</v>
      </c>
      <c r="B20" s="10">
        <v>1243</v>
      </c>
      <c r="C20" s="11">
        <v>641</v>
      </c>
      <c r="D20" s="11">
        <v>560</v>
      </c>
      <c r="E20" s="12">
        <v>42</v>
      </c>
    </row>
    <row r="21" spans="1:6" ht="15" customHeight="1">
      <c r="A21" s="14">
        <v>10</v>
      </c>
      <c r="B21" s="10">
        <v>1241</v>
      </c>
      <c r="C21" s="11">
        <v>635</v>
      </c>
      <c r="D21" s="11">
        <v>566</v>
      </c>
      <c r="E21" s="12">
        <v>40</v>
      </c>
    </row>
    <row r="22" spans="1:6" ht="15" customHeight="1">
      <c r="A22" s="14" t="s">
        <v>224</v>
      </c>
      <c r="B22" s="10">
        <v>1211</v>
      </c>
      <c r="C22" s="11">
        <v>625</v>
      </c>
      <c r="D22" s="11">
        <v>544</v>
      </c>
      <c r="E22" s="12">
        <v>42</v>
      </c>
    </row>
    <row r="23" spans="1:6" ht="15" customHeight="1">
      <c r="A23" s="14" t="s">
        <v>211</v>
      </c>
      <c r="B23" s="10">
        <v>1216</v>
      </c>
      <c r="C23" s="11">
        <v>629</v>
      </c>
      <c r="D23" s="11">
        <v>548</v>
      </c>
      <c r="E23" s="12">
        <v>39</v>
      </c>
    </row>
    <row r="24" spans="1:6" ht="15" customHeight="1">
      <c r="A24" s="14" t="s">
        <v>212</v>
      </c>
      <c r="B24" s="10">
        <v>926</v>
      </c>
      <c r="C24" s="11">
        <v>435</v>
      </c>
      <c r="D24" s="11">
        <v>459</v>
      </c>
      <c r="E24" s="12">
        <v>32</v>
      </c>
    </row>
    <row r="25" spans="1:6" ht="15" customHeight="1">
      <c r="A25" s="14" t="s">
        <v>11</v>
      </c>
      <c r="B25" s="10">
        <v>908</v>
      </c>
      <c r="C25" s="11">
        <v>440</v>
      </c>
      <c r="D25" s="11">
        <v>434</v>
      </c>
      <c r="E25" s="12">
        <v>34</v>
      </c>
      <c r="F25" s="291"/>
    </row>
    <row r="26" spans="1:6" ht="15" customHeight="1">
      <c r="A26" s="14" t="s">
        <v>12</v>
      </c>
      <c r="B26" s="10">
        <v>904</v>
      </c>
      <c r="C26" s="11">
        <v>445</v>
      </c>
      <c r="D26" s="11">
        <v>428</v>
      </c>
      <c r="E26" s="12">
        <v>31</v>
      </c>
      <c r="F26" s="291"/>
    </row>
    <row r="27" spans="1:6" ht="15" customHeight="1">
      <c r="A27" s="14" t="s">
        <v>13</v>
      </c>
      <c r="B27" s="10">
        <v>812</v>
      </c>
      <c r="C27" s="11">
        <v>417</v>
      </c>
      <c r="D27" s="11">
        <v>368</v>
      </c>
      <c r="E27" s="12">
        <v>27</v>
      </c>
      <c r="F27" s="291"/>
    </row>
    <row r="28" spans="1:6" ht="15" customHeight="1">
      <c r="A28" s="13" t="s">
        <v>60</v>
      </c>
      <c r="B28" s="10">
        <v>764</v>
      </c>
      <c r="C28" s="11">
        <v>412</v>
      </c>
      <c r="D28" s="11">
        <v>324</v>
      </c>
      <c r="E28" s="12">
        <v>28</v>
      </c>
      <c r="F28" s="291"/>
    </row>
    <row r="29" spans="1:6" ht="15" customHeight="1">
      <c r="A29" s="13" t="s">
        <v>61</v>
      </c>
      <c r="B29" s="10">
        <v>744</v>
      </c>
      <c r="C29" s="11">
        <v>400</v>
      </c>
      <c r="D29" s="11">
        <v>317</v>
      </c>
      <c r="E29" s="12">
        <v>27</v>
      </c>
      <c r="F29" s="291"/>
    </row>
    <row r="30" spans="1:6" ht="15" customHeight="1">
      <c r="A30" s="13" t="s">
        <v>62</v>
      </c>
      <c r="B30" s="10">
        <v>735</v>
      </c>
      <c r="C30" s="11">
        <v>412</v>
      </c>
      <c r="D30" s="11">
        <v>296</v>
      </c>
      <c r="E30" s="12">
        <v>27</v>
      </c>
      <c r="F30" s="291"/>
    </row>
    <row r="31" spans="1:6" ht="15" customHeight="1">
      <c r="A31" s="13" t="s">
        <v>17</v>
      </c>
      <c r="B31" s="10">
        <v>727</v>
      </c>
      <c r="C31" s="11">
        <v>409</v>
      </c>
      <c r="D31" s="11">
        <v>291</v>
      </c>
      <c r="E31" s="12">
        <v>27</v>
      </c>
      <c r="F31" s="291"/>
    </row>
    <row r="32" spans="1:6" ht="15" customHeight="1">
      <c r="A32" s="13" t="s">
        <v>30</v>
      </c>
      <c r="B32" s="10">
        <v>683</v>
      </c>
      <c r="C32" s="11">
        <v>367</v>
      </c>
      <c r="D32" s="11">
        <v>289</v>
      </c>
      <c r="E32" s="12">
        <v>27</v>
      </c>
      <c r="F32" s="291"/>
    </row>
    <row r="33" spans="1:6" ht="15" customHeight="1">
      <c r="A33" s="13" t="s">
        <v>19</v>
      </c>
      <c r="B33" s="10">
        <v>648</v>
      </c>
      <c r="C33" s="11">
        <v>356</v>
      </c>
      <c r="D33" s="11">
        <v>269</v>
      </c>
      <c r="E33" s="12">
        <v>23</v>
      </c>
      <c r="F33" s="291"/>
    </row>
    <row r="34" spans="1:6" ht="15" customHeight="1">
      <c r="A34" s="13" t="s">
        <v>64</v>
      </c>
      <c r="B34" s="10">
        <v>616</v>
      </c>
      <c r="C34" s="11">
        <v>348</v>
      </c>
      <c r="D34" s="11">
        <v>244</v>
      </c>
      <c r="E34" s="12">
        <v>24</v>
      </c>
      <c r="F34" s="291"/>
    </row>
    <row r="35" spans="1:6" ht="15" customHeight="1">
      <c r="A35" s="13" t="s">
        <v>21</v>
      </c>
      <c r="B35" s="10">
        <v>594</v>
      </c>
      <c r="C35" s="11">
        <v>334</v>
      </c>
      <c r="D35" s="11">
        <v>236</v>
      </c>
      <c r="E35" s="12">
        <v>24</v>
      </c>
      <c r="F35" s="291"/>
    </row>
    <row r="36" spans="1:6" ht="15" customHeight="1">
      <c r="A36" s="13" t="s">
        <v>22</v>
      </c>
      <c r="B36" s="10">
        <v>575</v>
      </c>
      <c r="C36" s="11">
        <v>323</v>
      </c>
      <c r="D36" s="11">
        <v>228</v>
      </c>
      <c r="E36" s="12">
        <v>24</v>
      </c>
      <c r="F36" s="291"/>
    </row>
    <row r="37" spans="1:6" ht="15" customHeight="1">
      <c r="A37" s="13" t="s">
        <v>31</v>
      </c>
      <c r="B37" s="10">
        <v>571</v>
      </c>
      <c r="C37" s="11">
        <v>318</v>
      </c>
      <c r="D37" s="11">
        <v>229</v>
      </c>
      <c r="E37" s="12">
        <v>24</v>
      </c>
      <c r="F37" s="291"/>
    </row>
    <row r="38" spans="1:6" ht="15" customHeight="1">
      <c r="A38" s="13" t="s">
        <v>24</v>
      </c>
      <c r="B38" s="10">
        <v>559</v>
      </c>
      <c r="C38" s="11">
        <v>315</v>
      </c>
      <c r="D38" s="11">
        <v>220</v>
      </c>
      <c r="E38" s="12">
        <v>24</v>
      </c>
      <c r="F38" s="291"/>
    </row>
    <row r="39" spans="1:6" ht="15" customHeight="1">
      <c r="A39" s="13" t="s">
        <v>65</v>
      </c>
      <c r="B39" s="10">
        <v>540</v>
      </c>
      <c r="C39" s="11">
        <v>303</v>
      </c>
      <c r="D39" s="11">
        <v>215</v>
      </c>
      <c r="E39" s="12">
        <v>22</v>
      </c>
      <c r="F39" s="294"/>
    </row>
    <row r="40" spans="1:6" ht="15" customHeight="1">
      <c r="A40" s="13" t="s">
        <v>26</v>
      </c>
      <c r="B40" s="10">
        <v>526</v>
      </c>
      <c r="C40" s="11">
        <v>297</v>
      </c>
      <c r="D40" s="11">
        <v>209</v>
      </c>
      <c r="E40" s="12">
        <v>20</v>
      </c>
      <c r="F40" s="54"/>
    </row>
    <row r="41" spans="1:6" ht="15" customHeight="1">
      <c r="A41" s="295" t="s">
        <v>66</v>
      </c>
      <c r="B41" s="10">
        <v>559</v>
      </c>
      <c r="C41" s="11">
        <v>308</v>
      </c>
      <c r="D41" s="11">
        <v>233</v>
      </c>
      <c r="E41" s="12">
        <v>18</v>
      </c>
      <c r="F41" s="296"/>
    </row>
    <row r="42" spans="1:6" ht="15" customHeight="1">
      <c r="A42" s="297" t="s">
        <v>28</v>
      </c>
      <c r="B42" s="16">
        <v>526</v>
      </c>
      <c r="C42" s="16">
        <v>306</v>
      </c>
      <c r="D42" s="16">
        <v>201</v>
      </c>
      <c r="E42" s="17">
        <v>18</v>
      </c>
      <c r="F42" s="296"/>
    </row>
    <row r="43" spans="1:6" ht="13" customHeight="1">
      <c r="A43" s="86" t="s">
        <v>225</v>
      </c>
      <c r="B43" s="34"/>
      <c r="C43" s="34"/>
      <c r="D43" s="34"/>
      <c r="E43" s="34"/>
    </row>
    <row r="44" spans="1:6">
      <c r="A44" s="86" t="s">
        <v>226</v>
      </c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2FD2-43F7-4783-A9A7-A129094B1AD4}">
  <sheetPr>
    <tabColor rgb="FF0070C0"/>
    <outlinePr summaryBelow="0" summaryRight="0"/>
    <pageSetUpPr autoPageBreaks="0"/>
  </sheetPr>
  <dimension ref="A1:P84"/>
  <sheetViews>
    <sheetView view="pageBreakPreview" zoomScale="87" zoomScaleNormal="100" zoomScaleSheetLayoutView="87" workbookViewId="0">
      <selection activeCell="A38" sqref="A38:D39"/>
    </sheetView>
  </sheetViews>
  <sheetFormatPr defaultColWidth="6.453125" defaultRowHeight="13"/>
  <cols>
    <col min="1" max="1" width="9.6328125" style="59" customWidth="1"/>
    <col min="2" max="7" width="12.90625" style="59" customWidth="1"/>
    <col min="8" max="8" width="3.453125" style="34" customWidth="1"/>
    <col min="9" max="255" width="6.453125" style="34" customWidth="1"/>
    <col min="256" max="256" width="6.453125" style="34"/>
    <col min="257" max="257" width="9.6328125" style="34" customWidth="1"/>
    <col min="258" max="263" width="12.90625" style="34" customWidth="1"/>
    <col min="264" max="264" width="3.453125" style="34" customWidth="1"/>
    <col min="265" max="512" width="6.453125" style="34"/>
    <col min="513" max="513" width="9.6328125" style="34" customWidth="1"/>
    <col min="514" max="519" width="12.90625" style="34" customWidth="1"/>
    <col min="520" max="520" width="3.453125" style="34" customWidth="1"/>
    <col min="521" max="768" width="6.453125" style="34"/>
    <col min="769" max="769" width="9.6328125" style="34" customWidth="1"/>
    <col min="770" max="775" width="12.90625" style="34" customWidth="1"/>
    <col min="776" max="776" width="3.453125" style="34" customWidth="1"/>
    <col min="777" max="1024" width="6.453125" style="34"/>
    <col min="1025" max="1025" width="9.6328125" style="34" customWidth="1"/>
    <col min="1026" max="1031" width="12.90625" style="34" customWidth="1"/>
    <col min="1032" max="1032" width="3.453125" style="34" customWidth="1"/>
    <col min="1033" max="1280" width="6.453125" style="34"/>
    <col min="1281" max="1281" width="9.6328125" style="34" customWidth="1"/>
    <col min="1282" max="1287" width="12.90625" style="34" customWidth="1"/>
    <col min="1288" max="1288" width="3.453125" style="34" customWidth="1"/>
    <col min="1289" max="1536" width="6.453125" style="34"/>
    <col min="1537" max="1537" width="9.6328125" style="34" customWidth="1"/>
    <col min="1538" max="1543" width="12.90625" style="34" customWidth="1"/>
    <col min="1544" max="1544" width="3.453125" style="34" customWidth="1"/>
    <col min="1545" max="1792" width="6.453125" style="34"/>
    <col min="1793" max="1793" width="9.6328125" style="34" customWidth="1"/>
    <col min="1794" max="1799" width="12.90625" style="34" customWidth="1"/>
    <col min="1800" max="1800" width="3.453125" style="34" customWidth="1"/>
    <col min="1801" max="2048" width="6.453125" style="34"/>
    <col min="2049" max="2049" width="9.6328125" style="34" customWidth="1"/>
    <col min="2050" max="2055" width="12.90625" style="34" customWidth="1"/>
    <col min="2056" max="2056" width="3.453125" style="34" customWidth="1"/>
    <col min="2057" max="2304" width="6.453125" style="34"/>
    <col min="2305" max="2305" width="9.6328125" style="34" customWidth="1"/>
    <col min="2306" max="2311" width="12.90625" style="34" customWidth="1"/>
    <col min="2312" max="2312" width="3.453125" style="34" customWidth="1"/>
    <col min="2313" max="2560" width="6.453125" style="34"/>
    <col min="2561" max="2561" width="9.6328125" style="34" customWidth="1"/>
    <col min="2562" max="2567" width="12.90625" style="34" customWidth="1"/>
    <col min="2568" max="2568" width="3.453125" style="34" customWidth="1"/>
    <col min="2569" max="2816" width="6.453125" style="34"/>
    <col min="2817" max="2817" width="9.6328125" style="34" customWidth="1"/>
    <col min="2818" max="2823" width="12.90625" style="34" customWidth="1"/>
    <col min="2824" max="2824" width="3.453125" style="34" customWidth="1"/>
    <col min="2825" max="3072" width="6.453125" style="34"/>
    <col min="3073" max="3073" width="9.6328125" style="34" customWidth="1"/>
    <col min="3074" max="3079" width="12.90625" style="34" customWidth="1"/>
    <col min="3080" max="3080" width="3.453125" style="34" customWidth="1"/>
    <col min="3081" max="3328" width="6.453125" style="34"/>
    <col min="3329" max="3329" width="9.6328125" style="34" customWidth="1"/>
    <col min="3330" max="3335" width="12.90625" style="34" customWidth="1"/>
    <col min="3336" max="3336" width="3.453125" style="34" customWidth="1"/>
    <col min="3337" max="3584" width="6.453125" style="34"/>
    <col min="3585" max="3585" width="9.6328125" style="34" customWidth="1"/>
    <col min="3586" max="3591" width="12.90625" style="34" customWidth="1"/>
    <col min="3592" max="3592" width="3.453125" style="34" customWidth="1"/>
    <col min="3593" max="3840" width="6.453125" style="34"/>
    <col min="3841" max="3841" width="9.6328125" style="34" customWidth="1"/>
    <col min="3842" max="3847" width="12.90625" style="34" customWidth="1"/>
    <col min="3848" max="3848" width="3.453125" style="34" customWidth="1"/>
    <col min="3849" max="4096" width="6.453125" style="34"/>
    <col min="4097" max="4097" width="9.6328125" style="34" customWidth="1"/>
    <col min="4098" max="4103" width="12.90625" style="34" customWidth="1"/>
    <col min="4104" max="4104" width="3.453125" style="34" customWidth="1"/>
    <col min="4105" max="4352" width="6.453125" style="34"/>
    <col min="4353" max="4353" width="9.6328125" style="34" customWidth="1"/>
    <col min="4354" max="4359" width="12.90625" style="34" customWidth="1"/>
    <col min="4360" max="4360" width="3.453125" style="34" customWidth="1"/>
    <col min="4361" max="4608" width="6.453125" style="34"/>
    <col min="4609" max="4609" width="9.6328125" style="34" customWidth="1"/>
    <col min="4610" max="4615" width="12.90625" style="34" customWidth="1"/>
    <col min="4616" max="4616" width="3.453125" style="34" customWidth="1"/>
    <col min="4617" max="4864" width="6.453125" style="34"/>
    <col min="4865" max="4865" width="9.6328125" style="34" customWidth="1"/>
    <col min="4866" max="4871" width="12.90625" style="34" customWidth="1"/>
    <col min="4872" max="4872" width="3.453125" style="34" customWidth="1"/>
    <col min="4873" max="5120" width="6.453125" style="34"/>
    <col min="5121" max="5121" width="9.6328125" style="34" customWidth="1"/>
    <col min="5122" max="5127" width="12.90625" style="34" customWidth="1"/>
    <col min="5128" max="5128" width="3.453125" style="34" customWidth="1"/>
    <col min="5129" max="5376" width="6.453125" style="34"/>
    <col min="5377" max="5377" width="9.6328125" style="34" customWidth="1"/>
    <col min="5378" max="5383" width="12.90625" style="34" customWidth="1"/>
    <col min="5384" max="5384" width="3.453125" style="34" customWidth="1"/>
    <col min="5385" max="5632" width="6.453125" style="34"/>
    <col min="5633" max="5633" width="9.6328125" style="34" customWidth="1"/>
    <col min="5634" max="5639" width="12.90625" style="34" customWidth="1"/>
    <col min="5640" max="5640" width="3.453125" style="34" customWidth="1"/>
    <col min="5641" max="5888" width="6.453125" style="34"/>
    <col min="5889" max="5889" width="9.6328125" style="34" customWidth="1"/>
    <col min="5890" max="5895" width="12.90625" style="34" customWidth="1"/>
    <col min="5896" max="5896" width="3.453125" style="34" customWidth="1"/>
    <col min="5897" max="6144" width="6.453125" style="34"/>
    <col min="6145" max="6145" width="9.6328125" style="34" customWidth="1"/>
    <col min="6146" max="6151" width="12.90625" style="34" customWidth="1"/>
    <col min="6152" max="6152" width="3.453125" style="34" customWidth="1"/>
    <col min="6153" max="6400" width="6.453125" style="34"/>
    <col min="6401" max="6401" width="9.6328125" style="34" customWidth="1"/>
    <col min="6402" max="6407" width="12.90625" style="34" customWidth="1"/>
    <col min="6408" max="6408" width="3.453125" style="34" customWidth="1"/>
    <col min="6409" max="6656" width="6.453125" style="34"/>
    <col min="6657" max="6657" width="9.6328125" style="34" customWidth="1"/>
    <col min="6658" max="6663" width="12.90625" style="34" customWidth="1"/>
    <col min="6664" max="6664" width="3.453125" style="34" customWidth="1"/>
    <col min="6665" max="6912" width="6.453125" style="34"/>
    <col min="6913" max="6913" width="9.6328125" style="34" customWidth="1"/>
    <col min="6914" max="6919" width="12.90625" style="34" customWidth="1"/>
    <col min="6920" max="6920" width="3.453125" style="34" customWidth="1"/>
    <col min="6921" max="7168" width="6.453125" style="34"/>
    <col min="7169" max="7169" width="9.6328125" style="34" customWidth="1"/>
    <col min="7170" max="7175" width="12.90625" style="34" customWidth="1"/>
    <col min="7176" max="7176" width="3.453125" style="34" customWidth="1"/>
    <col min="7177" max="7424" width="6.453125" style="34"/>
    <col min="7425" max="7425" width="9.6328125" style="34" customWidth="1"/>
    <col min="7426" max="7431" width="12.90625" style="34" customWidth="1"/>
    <col min="7432" max="7432" width="3.453125" style="34" customWidth="1"/>
    <col min="7433" max="7680" width="6.453125" style="34"/>
    <col min="7681" max="7681" width="9.6328125" style="34" customWidth="1"/>
    <col min="7682" max="7687" width="12.90625" style="34" customWidth="1"/>
    <col min="7688" max="7688" width="3.453125" style="34" customWidth="1"/>
    <col min="7689" max="7936" width="6.453125" style="34"/>
    <col min="7937" max="7937" width="9.6328125" style="34" customWidth="1"/>
    <col min="7938" max="7943" width="12.90625" style="34" customWidth="1"/>
    <col min="7944" max="7944" width="3.453125" style="34" customWidth="1"/>
    <col min="7945" max="8192" width="6.453125" style="34"/>
    <col min="8193" max="8193" width="9.6328125" style="34" customWidth="1"/>
    <col min="8194" max="8199" width="12.90625" style="34" customWidth="1"/>
    <col min="8200" max="8200" width="3.453125" style="34" customWidth="1"/>
    <col min="8201" max="8448" width="6.453125" style="34"/>
    <col min="8449" max="8449" width="9.6328125" style="34" customWidth="1"/>
    <col min="8450" max="8455" width="12.90625" style="34" customWidth="1"/>
    <col min="8456" max="8456" width="3.453125" style="34" customWidth="1"/>
    <col min="8457" max="8704" width="6.453125" style="34"/>
    <col min="8705" max="8705" width="9.6328125" style="34" customWidth="1"/>
    <col min="8706" max="8711" width="12.90625" style="34" customWidth="1"/>
    <col min="8712" max="8712" width="3.453125" style="34" customWidth="1"/>
    <col min="8713" max="8960" width="6.453125" style="34"/>
    <col min="8961" max="8961" width="9.6328125" style="34" customWidth="1"/>
    <col min="8962" max="8967" width="12.90625" style="34" customWidth="1"/>
    <col min="8968" max="8968" width="3.453125" style="34" customWidth="1"/>
    <col min="8969" max="9216" width="6.453125" style="34"/>
    <col min="9217" max="9217" width="9.6328125" style="34" customWidth="1"/>
    <col min="9218" max="9223" width="12.90625" style="34" customWidth="1"/>
    <col min="9224" max="9224" width="3.453125" style="34" customWidth="1"/>
    <col min="9225" max="9472" width="6.453125" style="34"/>
    <col min="9473" max="9473" width="9.6328125" style="34" customWidth="1"/>
    <col min="9474" max="9479" width="12.90625" style="34" customWidth="1"/>
    <col min="9480" max="9480" width="3.453125" style="34" customWidth="1"/>
    <col min="9481" max="9728" width="6.453125" style="34"/>
    <col min="9729" max="9729" width="9.6328125" style="34" customWidth="1"/>
    <col min="9730" max="9735" width="12.90625" style="34" customWidth="1"/>
    <col min="9736" max="9736" width="3.453125" style="34" customWidth="1"/>
    <col min="9737" max="9984" width="6.453125" style="34"/>
    <col min="9985" max="9985" width="9.6328125" style="34" customWidth="1"/>
    <col min="9986" max="9991" width="12.90625" style="34" customWidth="1"/>
    <col min="9992" max="9992" width="3.453125" style="34" customWidth="1"/>
    <col min="9993" max="10240" width="6.453125" style="34"/>
    <col min="10241" max="10241" width="9.6328125" style="34" customWidth="1"/>
    <col min="10242" max="10247" width="12.90625" style="34" customWidth="1"/>
    <col min="10248" max="10248" width="3.453125" style="34" customWidth="1"/>
    <col min="10249" max="10496" width="6.453125" style="34"/>
    <col min="10497" max="10497" width="9.6328125" style="34" customWidth="1"/>
    <col min="10498" max="10503" width="12.90625" style="34" customWidth="1"/>
    <col min="10504" max="10504" width="3.453125" style="34" customWidth="1"/>
    <col min="10505" max="10752" width="6.453125" style="34"/>
    <col min="10753" max="10753" width="9.6328125" style="34" customWidth="1"/>
    <col min="10754" max="10759" width="12.90625" style="34" customWidth="1"/>
    <col min="10760" max="10760" width="3.453125" style="34" customWidth="1"/>
    <col min="10761" max="11008" width="6.453125" style="34"/>
    <col min="11009" max="11009" width="9.6328125" style="34" customWidth="1"/>
    <col min="11010" max="11015" width="12.90625" style="34" customWidth="1"/>
    <col min="11016" max="11016" width="3.453125" style="34" customWidth="1"/>
    <col min="11017" max="11264" width="6.453125" style="34"/>
    <col min="11265" max="11265" width="9.6328125" style="34" customWidth="1"/>
    <col min="11266" max="11271" width="12.90625" style="34" customWidth="1"/>
    <col min="11272" max="11272" width="3.453125" style="34" customWidth="1"/>
    <col min="11273" max="11520" width="6.453125" style="34"/>
    <col min="11521" max="11521" width="9.6328125" style="34" customWidth="1"/>
    <col min="11522" max="11527" width="12.90625" style="34" customWidth="1"/>
    <col min="11528" max="11528" width="3.453125" style="34" customWidth="1"/>
    <col min="11529" max="11776" width="6.453125" style="34"/>
    <col min="11777" max="11777" width="9.6328125" style="34" customWidth="1"/>
    <col min="11778" max="11783" width="12.90625" style="34" customWidth="1"/>
    <col min="11784" max="11784" width="3.453125" style="34" customWidth="1"/>
    <col min="11785" max="12032" width="6.453125" style="34"/>
    <col min="12033" max="12033" width="9.6328125" style="34" customWidth="1"/>
    <col min="12034" max="12039" width="12.90625" style="34" customWidth="1"/>
    <col min="12040" max="12040" width="3.453125" style="34" customWidth="1"/>
    <col min="12041" max="12288" width="6.453125" style="34"/>
    <col min="12289" max="12289" width="9.6328125" style="34" customWidth="1"/>
    <col min="12290" max="12295" width="12.90625" style="34" customWidth="1"/>
    <col min="12296" max="12296" width="3.453125" style="34" customWidth="1"/>
    <col min="12297" max="12544" width="6.453125" style="34"/>
    <col min="12545" max="12545" width="9.6328125" style="34" customWidth="1"/>
    <col min="12546" max="12551" width="12.90625" style="34" customWidth="1"/>
    <col min="12552" max="12552" width="3.453125" style="34" customWidth="1"/>
    <col min="12553" max="12800" width="6.453125" style="34"/>
    <col min="12801" max="12801" width="9.6328125" style="34" customWidth="1"/>
    <col min="12802" max="12807" width="12.90625" style="34" customWidth="1"/>
    <col min="12808" max="12808" width="3.453125" style="34" customWidth="1"/>
    <col min="12809" max="13056" width="6.453125" style="34"/>
    <col min="13057" max="13057" width="9.6328125" style="34" customWidth="1"/>
    <col min="13058" max="13063" width="12.90625" style="34" customWidth="1"/>
    <col min="13064" max="13064" width="3.453125" style="34" customWidth="1"/>
    <col min="13065" max="13312" width="6.453125" style="34"/>
    <col min="13313" max="13313" width="9.6328125" style="34" customWidth="1"/>
    <col min="13314" max="13319" width="12.90625" style="34" customWidth="1"/>
    <col min="13320" max="13320" width="3.453125" style="34" customWidth="1"/>
    <col min="13321" max="13568" width="6.453125" style="34"/>
    <col min="13569" max="13569" width="9.6328125" style="34" customWidth="1"/>
    <col min="13570" max="13575" width="12.90625" style="34" customWidth="1"/>
    <col min="13576" max="13576" width="3.453125" style="34" customWidth="1"/>
    <col min="13577" max="13824" width="6.453125" style="34"/>
    <col min="13825" max="13825" width="9.6328125" style="34" customWidth="1"/>
    <col min="13826" max="13831" width="12.90625" style="34" customWidth="1"/>
    <col min="13832" max="13832" width="3.453125" style="34" customWidth="1"/>
    <col min="13833" max="14080" width="6.453125" style="34"/>
    <col min="14081" max="14081" width="9.6328125" style="34" customWidth="1"/>
    <col min="14082" max="14087" width="12.90625" style="34" customWidth="1"/>
    <col min="14088" max="14088" width="3.453125" style="34" customWidth="1"/>
    <col min="14089" max="14336" width="6.453125" style="34"/>
    <col min="14337" max="14337" width="9.6328125" style="34" customWidth="1"/>
    <col min="14338" max="14343" width="12.90625" style="34" customWidth="1"/>
    <col min="14344" max="14344" width="3.453125" style="34" customWidth="1"/>
    <col min="14345" max="14592" width="6.453125" style="34"/>
    <col min="14593" max="14593" width="9.6328125" style="34" customWidth="1"/>
    <col min="14594" max="14599" width="12.90625" style="34" customWidth="1"/>
    <col min="14600" max="14600" width="3.453125" style="34" customWidth="1"/>
    <col min="14601" max="14848" width="6.453125" style="34"/>
    <col min="14849" max="14849" width="9.6328125" style="34" customWidth="1"/>
    <col min="14850" max="14855" width="12.90625" style="34" customWidth="1"/>
    <col min="14856" max="14856" width="3.453125" style="34" customWidth="1"/>
    <col min="14857" max="15104" width="6.453125" style="34"/>
    <col min="15105" max="15105" width="9.6328125" style="34" customWidth="1"/>
    <col min="15106" max="15111" width="12.90625" style="34" customWidth="1"/>
    <col min="15112" max="15112" width="3.453125" style="34" customWidth="1"/>
    <col min="15113" max="15360" width="6.453125" style="34"/>
    <col min="15361" max="15361" width="9.6328125" style="34" customWidth="1"/>
    <col min="15362" max="15367" width="12.90625" style="34" customWidth="1"/>
    <col min="15368" max="15368" width="3.453125" style="34" customWidth="1"/>
    <col min="15369" max="15616" width="6.453125" style="34"/>
    <col min="15617" max="15617" width="9.6328125" style="34" customWidth="1"/>
    <col min="15618" max="15623" width="12.90625" style="34" customWidth="1"/>
    <col min="15624" max="15624" width="3.453125" style="34" customWidth="1"/>
    <col min="15625" max="15872" width="6.453125" style="34"/>
    <col min="15873" max="15873" width="9.6328125" style="34" customWidth="1"/>
    <col min="15874" max="15879" width="12.90625" style="34" customWidth="1"/>
    <col min="15880" max="15880" width="3.453125" style="34" customWidth="1"/>
    <col min="15881" max="16128" width="6.453125" style="34"/>
    <col min="16129" max="16129" width="9.6328125" style="34" customWidth="1"/>
    <col min="16130" max="16135" width="12.90625" style="34" customWidth="1"/>
    <col min="16136" max="16136" width="3.453125" style="34" customWidth="1"/>
    <col min="16137" max="16384" width="6.453125" style="34"/>
  </cols>
  <sheetData>
    <row r="1" spans="1:13">
      <c r="A1" s="1" t="s">
        <v>227</v>
      </c>
      <c r="B1" s="2"/>
      <c r="C1" s="2"/>
      <c r="D1" s="2"/>
      <c r="E1" s="2"/>
      <c r="F1" s="2"/>
      <c r="G1" s="298" t="s">
        <v>228</v>
      </c>
    </row>
    <row r="2" spans="1:13" s="39" customFormat="1" ht="14.5" customHeight="1">
      <c r="A2" s="299" t="s">
        <v>1</v>
      </c>
      <c r="B2" s="62" t="s">
        <v>2</v>
      </c>
      <c r="C2" s="300"/>
      <c r="D2" s="300"/>
      <c r="E2" s="300"/>
      <c r="F2" s="300"/>
      <c r="G2" s="301"/>
    </row>
    <row r="3" spans="1:13" s="39" customFormat="1" ht="42.75" customHeight="1">
      <c r="A3" s="299"/>
      <c r="B3" s="299"/>
      <c r="C3" s="73" t="s">
        <v>229</v>
      </c>
      <c r="D3" s="4" t="s">
        <v>230</v>
      </c>
      <c r="E3" s="73" t="s">
        <v>231</v>
      </c>
      <c r="F3" s="73" t="s">
        <v>232</v>
      </c>
      <c r="G3" s="4" t="s">
        <v>233</v>
      </c>
    </row>
    <row r="4" spans="1:13" ht="14.5" hidden="1" customHeight="1">
      <c r="A4" s="76" t="s">
        <v>234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13" ht="14.5" hidden="1" customHeight="1">
      <c r="A5" s="14" t="s">
        <v>59</v>
      </c>
      <c r="B5" s="10">
        <v>4</v>
      </c>
      <c r="C5" s="11">
        <v>0</v>
      </c>
      <c r="D5" s="11">
        <v>2</v>
      </c>
      <c r="E5" s="11">
        <v>2</v>
      </c>
      <c r="F5" s="11">
        <v>0</v>
      </c>
      <c r="G5" s="12">
        <v>0</v>
      </c>
    </row>
    <row r="6" spans="1:13" ht="14.5" hidden="1" customHeight="1">
      <c r="A6" s="14">
        <v>2</v>
      </c>
      <c r="B6" s="10">
        <v>7</v>
      </c>
      <c r="C6" s="11">
        <v>0</v>
      </c>
      <c r="D6" s="11">
        <v>5</v>
      </c>
      <c r="E6" s="11">
        <v>2</v>
      </c>
      <c r="F6" s="11">
        <v>0</v>
      </c>
      <c r="G6" s="12">
        <v>0</v>
      </c>
    </row>
    <row r="7" spans="1:13" ht="14.5" hidden="1" customHeight="1">
      <c r="A7" s="14">
        <v>3</v>
      </c>
      <c r="B7" s="10">
        <v>10</v>
      </c>
      <c r="C7" s="11">
        <v>1</v>
      </c>
      <c r="D7" s="11">
        <v>6</v>
      </c>
      <c r="E7" s="11">
        <v>3</v>
      </c>
      <c r="F7" s="11">
        <v>0</v>
      </c>
      <c r="G7" s="12">
        <v>0</v>
      </c>
    </row>
    <row r="8" spans="1:13" ht="14.5" hidden="1" customHeight="1">
      <c r="A8" s="14">
        <v>4</v>
      </c>
      <c r="B8" s="10">
        <v>16</v>
      </c>
      <c r="C8" s="11">
        <v>1</v>
      </c>
      <c r="D8" s="11">
        <v>10</v>
      </c>
      <c r="E8" s="11">
        <v>5</v>
      </c>
      <c r="F8" s="11">
        <v>0</v>
      </c>
      <c r="G8" s="12">
        <v>0</v>
      </c>
    </row>
    <row r="9" spans="1:13" ht="14.5" customHeight="1">
      <c r="A9" s="13" t="s">
        <v>235</v>
      </c>
      <c r="B9" s="10">
        <v>19</v>
      </c>
      <c r="C9" s="11">
        <v>1</v>
      </c>
      <c r="D9" s="11">
        <v>10</v>
      </c>
      <c r="E9" s="11">
        <v>8</v>
      </c>
      <c r="F9" s="11">
        <v>0</v>
      </c>
      <c r="G9" s="12">
        <v>0</v>
      </c>
      <c r="K9" s="302"/>
      <c r="L9" s="302"/>
      <c r="M9" s="302"/>
    </row>
    <row r="10" spans="1:13" ht="14.5" hidden="1" customHeight="1">
      <c r="A10" s="14">
        <v>6</v>
      </c>
      <c r="B10" s="10">
        <v>24</v>
      </c>
      <c r="C10" s="11">
        <v>1</v>
      </c>
      <c r="D10" s="11">
        <v>14</v>
      </c>
      <c r="E10" s="11">
        <v>9</v>
      </c>
      <c r="F10" s="11">
        <v>0</v>
      </c>
      <c r="G10" s="12">
        <v>0</v>
      </c>
    </row>
    <row r="11" spans="1:13" ht="14.5" hidden="1" customHeight="1">
      <c r="A11" s="14">
        <v>7</v>
      </c>
      <c r="B11" s="10">
        <v>27</v>
      </c>
      <c r="C11" s="11">
        <v>1</v>
      </c>
      <c r="D11" s="11">
        <v>16</v>
      </c>
      <c r="E11" s="11">
        <v>9</v>
      </c>
      <c r="F11" s="11">
        <v>1</v>
      </c>
      <c r="G11" s="12">
        <v>0</v>
      </c>
    </row>
    <row r="12" spans="1:13" ht="14.5" hidden="1" customHeight="1">
      <c r="A12" s="14">
        <v>8</v>
      </c>
      <c r="B12" s="10">
        <v>35</v>
      </c>
      <c r="C12" s="11">
        <v>2</v>
      </c>
      <c r="D12" s="11">
        <v>23</v>
      </c>
      <c r="E12" s="11">
        <v>9</v>
      </c>
      <c r="F12" s="11">
        <v>1</v>
      </c>
      <c r="G12" s="12">
        <v>0</v>
      </c>
    </row>
    <row r="13" spans="1:13" ht="14.5" hidden="1" customHeight="1">
      <c r="A13" s="14">
        <v>9</v>
      </c>
      <c r="B13" s="10">
        <v>41</v>
      </c>
      <c r="C13" s="11">
        <v>3</v>
      </c>
      <c r="D13" s="11">
        <v>27</v>
      </c>
      <c r="E13" s="11">
        <v>10</v>
      </c>
      <c r="F13" s="11">
        <v>1</v>
      </c>
      <c r="G13" s="12">
        <v>0</v>
      </c>
    </row>
    <row r="14" spans="1:13" ht="14.5" customHeight="1">
      <c r="A14" s="14">
        <v>10</v>
      </c>
      <c r="B14" s="10">
        <v>46</v>
      </c>
      <c r="C14" s="11">
        <v>4</v>
      </c>
      <c r="D14" s="11">
        <v>30</v>
      </c>
      <c r="E14" s="11">
        <v>10</v>
      </c>
      <c r="F14" s="11">
        <v>1</v>
      </c>
      <c r="G14" s="12">
        <v>1</v>
      </c>
    </row>
    <row r="15" spans="1:13" ht="14.5" customHeight="1">
      <c r="A15" s="14" t="s">
        <v>224</v>
      </c>
      <c r="B15" s="10">
        <v>47</v>
      </c>
      <c r="C15" s="11">
        <v>4</v>
      </c>
      <c r="D15" s="11">
        <v>31</v>
      </c>
      <c r="E15" s="11">
        <v>10</v>
      </c>
      <c r="F15" s="11">
        <v>1</v>
      </c>
      <c r="G15" s="12">
        <v>1</v>
      </c>
    </row>
    <row r="16" spans="1:13" ht="14.5" customHeight="1">
      <c r="A16" s="14" t="s">
        <v>211</v>
      </c>
      <c r="B16" s="10">
        <v>51</v>
      </c>
      <c r="C16" s="11">
        <v>4</v>
      </c>
      <c r="D16" s="11">
        <v>33</v>
      </c>
      <c r="E16" s="11">
        <v>12</v>
      </c>
      <c r="F16" s="11">
        <v>1</v>
      </c>
      <c r="G16" s="12">
        <v>1</v>
      </c>
    </row>
    <row r="17" spans="1:7">
      <c r="A17" s="13" t="s">
        <v>212</v>
      </c>
      <c r="B17" s="10">
        <v>52</v>
      </c>
      <c r="C17" s="11">
        <v>4</v>
      </c>
      <c r="D17" s="11">
        <v>34</v>
      </c>
      <c r="E17" s="11">
        <v>12</v>
      </c>
      <c r="F17" s="11">
        <v>1</v>
      </c>
      <c r="G17" s="12">
        <v>1</v>
      </c>
    </row>
    <row r="18" spans="1:7">
      <c r="A18" s="14" t="s">
        <v>11</v>
      </c>
      <c r="B18" s="10">
        <v>59</v>
      </c>
      <c r="C18" s="11">
        <v>4</v>
      </c>
      <c r="D18" s="11">
        <v>38</v>
      </c>
      <c r="E18" s="11">
        <v>15</v>
      </c>
      <c r="F18" s="11">
        <v>1</v>
      </c>
      <c r="G18" s="12">
        <v>1</v>
      </c>
    </row>
    <row r="19" spans="1:7">
      <c r="A19" s="14" t="s">
        <v>12</v>
      </c>
      <c r="B19" s="10">
        <v>59</v>
      </c>
      <c r="C19" s="11">
        <v>4</v>
      </c>
      <c r="D19" s="11">
        <v>38</v>
      </c>
      <c r="E19" s="11">
        <v>15</v>
      </c>
      <c r="F19" s="11">
        <v>1</v>
      </c>
      <c r="G19" s="12">
        <v>1</v>
      </c>
    </row>
    <row r="20" spans="1:7">
      <c r="A20" s="14" t="s">
        <v>13</v>
      </c>
      <c r="B20" s="10">
        <v>60</v>
      </c>
      <c r="C20" s="11">
        <v>4</v>
      </c>
      <c r="D20" s="11">
        <v>39</v>
      </c>
      <c r="E20" s="11">
        <v>15</v>
      </c>
      <c r="F20" s="11">
        <v>1</v>
      </c>
      <c r="G20" s="12">
        <v>1</v>
      </c>
    </row>
    <row r="21" spans="1:7">
      <c r="A21" s="13" t="s">
        <v>60</v>
      </c>
      <c r="B21" s="10">
        <v>62</v>
      </c>
      <c r="C21" s="11">
        <v>4</v>
      </c>
      <c r="D21" s="11">
        <v>41</v>
      </c>
      <c r="E21" s="11">
        <v>15</v>
      </c>
      <c r="F21" s="11">
        <v>1</v>
      </c>
      <c r="G21" s="12">
        <v>1</v>
      </c>
    </row>
    <row r="22" spans="1:7">
      <c r="A22" s="13" t="s">
        <v>61</v>
      </c>
      <c r="B22" s="10">
        <v>62</v>
      </c>
      <c r="C22" s="11">
        <v>4</v>
      </c>
      <c r="D22" s="11">
        <v>41</v>
      </c>
      <c r="E22" s="11">
        <v>15</v>
      </c>
      <c r="F22" s="11">
        <v>1</v>
      </c>
      <c r="G22" s="12">
        <v>1</v>
      </c>
    </row>
    <row r="23" spans="1:7">
      <c r="A23" s="13" t="s">
        <v>62</v>
      </c>
      <c r="B23" s="10">
        <v>62</v>
      </c>
      <c r="C23" s="11">
        <v>4</v>
      </c>
      <c r="D23" s="11">
        <v>41</v>
      </c>
      <c r="E23" s="11">
        <v>15</v>
      </c>
      <c r="F23" s="11">
        <v>1</v>
      </c>
      <c r="G23" s="12">
        <v>1</v>
      </c>
    </row>
    <row r="24" spans="1:7">
      <c r="A24" s="13" t="s">
        <v>17</v>
      </c>
      <c r="B24" s="10">
        <v>62</v>
      </c>
      <c r="C24" s="11">
        <v>4</v>
      </c>
      <c r="D24" s="11">
        <v>41</v>
      </c>
      <c r="E24" s="11">
        <v>15</v>
      </c>
      <c r="F24" s="11">
        <v>1</v>
      </c>
      <c r="G24" s="12">
        <v>1</v>
      </c>
    </row>
    <row r="25" spans="1:7">
      <c r="A25" s="13" t="s">
        <v>30</v>
      </c>
      <c r="B25" s="10">
        <v>58</v>
      </c>
      <c r="C25" s="11">
        <v>3</v>
      </c>
      <c r="D25" s="11">
        <v>38</v>
      </c>
      <c r="E25" s="11">
        <v>15</v>
      </c>
      <c r="F25" s="11">
        <v>1</v>
      </c>
      <c r="G25" s="12">
        <v>1</v>
      </c>
    </row>
    <row r="26" spans="1:7">
      <c r="A26" s="13" t="s">
        <v>19</v>
      </c>
      <c r="B26" s="10">
        <v>56</v>
      </c>
      <c r="C26" s="11">
        <v>3</v>
      </c>
      <c r="D26" s="11">
        <v>38</v>
      </c>
      <c r="E26" s="11">
        <v>13</v>
      </c>
      <c r="F26" s="11">
        <v>1</v>
      </c>
      <c r="G26" s="12">
        <v>1</v>
      </c>
    </row>
    <row r="27" spans="1:7">
      <c r="A27" s="13" t="s">
        <v>64</v>
      </c>
      <c r="B27" s="10">
        <v>64</v>
      </c>
      <c r="C27" s="11">
        <v>4</v>
      </c>
      <c r="D27" s="11">
        <v>43</v>
      </c>
      <c r="E27" s="11">
        <v>15</v>
      </c>
      <c r="F27" s="11">
        <v>1</v>
      </c>
      <c r="G27" s="12">
        <v>1</v>
      </c>
    </row>
    <row r="28" spans="1:7">
      <c r="A28" s="13" t="s">
        <v>21</v>
      </c>
      <c r="B28" s="10">
        <v>62</v>
      </c>
      <c r="C28" s="11">
        <v>3</v>
      </c>
      <c r="D28" s="11">
        <v>42</v>
      </c>
      <c r="E28" s="11">
        <v>15</v>
      </c>
      <c r="F28" s="11">
        <v>1</v>
      </c>
      <c r="G28" s="12">
        <v>1</v>
      </c>
    </row>
    <row r="29" spans="1:7">
      <c r="A29" s="13" t="s">
        <v>22</v>
      </c>
      <c r="B29" s="10">
        <v>61</v>
      </c>
      <c r="C29" s="11">
        <v>3</v>
      </c>
      <c r="D29" s="11">
        <v>41</v>
      </c>
      <c r="E29" s="11">
        <v>15</v>
      </c>
      <c r="F29" s="11">
        <v>1</v>
      </c>
      <c r="G29" s="12">
        <v>1</v>
      </c>
    </row>
    <row r="30" spans="1:7">
      <c r="A30" s="13" t="s">
        <v>31</v>
      </c>
      <c r="B30" s="10">
        <v>59</v>
      </c>
      <c r="C30" s="11">
        <v>2</v>
      </c>
      <c r="D30" s="11">
        <v>42</v>
      </c>
      <c r="E30" s="11">
        <v>13</v>
      </c>
      <c r="F30" s="11">
        <v>1</v>
      </c>
      <c r="G30" s="12">
        <v>1</v>
      </c>
    </row>
    <row r="31" spans="1:7">
      <c r="A31" s="13" t="s">
        <v>24</v>
      </c>
      <c r="B31" s="10">
        <v>61</v>
      </c>
      <c r="C31" s="11">
        <v>3</v>
      </c>
      <c r="D31" s="11">
        <v>42</v>
      </c>
      <c r="E31" s="11">
        <v>14</v>
      </c>
      <c r="F31" s="11">
        <v>1</v>
      </c>
      <c r="G31" s="12">
        <v>1</v>
      </c>
    </row>
    <row r="32" spans="1:7">
      <c r="A32" s="13" t="s">
        <v>65</v>
      </c>
      <c r="B32" s="10">
        <v>61</v>
      </c>
      <c r="C32" s="11">
        <v>4</v>
      </c>
      <c r="D32" s="11">
        <v>42</v>
      </c>
      <c r="E32" s="11">
        <v>13</v>
      </c>
      <c r="F32" s="11">
        <v>1</v>
      </c>
      <c r="G32" s="12">
        <v>1</v>
      </c>
    </row>
    <row r="33" spans="1:16">
      <c r="A33" s="13" t="s">
        <v>26</v>
      </c>
      <c r="B33" s="10">
        <v>64</v>
      </c>
      <c r="C33" s="11">
        <v>4</v>
      </c>
      <c r="D33" s="11">
        <v>44</v>
      </c>
      <c r="E33" s="11">
        <v>14</v>
      </c>
      <c r="F33" s="11">
        <v>1</v>
      </c>
      <c r="G33" s="12">
        <v>1</v>
      </c>
    </row>
    <row r="34" spans="1:16" ht="14.25" customHeight="1">
      <c r="A34" s="13" t="s">
        <v>66</v>
      </c>
      <c r="B34" s="10">
        <v>69</v>
      </c>
      <c r="C34" s="11">
        <v>4</v>
      </c>
      <c r="D34" s="11">
        <v>49</v>
      </c>
      <c r="E34" s="11">
        <v>14</v>
      </c>
      <c r="F34" s="11">
        <v>1</v>
      </c>
      <c r="G34" s="12">
        <v>1</v>
      </c>
    </row>
    <row r="35" spans="1:16" ht="14.25" customHeight="1">
      <c r="A35" s="30" t="s">
        <v>28</v>
      </c>
      <c r="B35" s="16">
        <v>69</v>
      </c>
      <c r="C35" s="16">
        <v>4</v>
      </c>
      <c r="D35" s="16">
        <v>49</v>
      </c>
      <c r="E35" s="16">
        <v>14</v>
      </c>
      <c r="F35" s="16">
        <v>1</v>
      </c>
      <c r="G35" s="17">
        <v>1</v>
      </c>
    </row>
    <row r="36" spans="1:16" hidden="1">
      <c r="A36" s="86" t="s">
        <v>236</v>
      </c>
    </row>
    <row r="37" spans="1:16">
      <c r="A37" s="86"/>
    </row>
    <row r="38" spans="1:16">
      <c r="A38" s="86"/>
    </row>
    <row r="39" spans="1:16">
      <c r="A39" s="86"/>
      <c r="P39" s="54"/>
    </row>
    <row r="40" spans="1:16">
      <c r="A40" s="86"/>
    </row>
    <row r="41" spans="1:16">
      <c r="A41" s="86"/>
    </row>
    <row r="42" spans="1:16">
      <c r="A42" s="86"/>
    </row>
    <row r="43" spans="1:16">
      <c r="A43" s="86"/>
    </row>
    <row r="84" ht="36.75" customHeight="1"/>
  </sheetData>
  <mergeCells count="2">
    <mergeCell ref="A2:A3"/>
    <mergeCell ref="B2:B3"/>
  </mergeCells>
  <phoneticPr fontId="2"/>
  <pageMargins left="0.78740157480314965" right="0.78740157480314965" top="0.2" bottom="0.24" header="0" footer="0"/>
  <pageSetup paperSize="9" scale="83" fitToWidth="40" orientation="portrait" blackAndWhite="1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2BAB-D03B-4039-ACF6-11752938E74B}">
  <sheetPr>
    <tabColor rgb="FF0070C0"/>
    <outlinePr summaryBelow="0" summaryRight="0"/>
    <pageSetUpPr autoPageBreaks="0" fitToPage="1"/>
  </sheetPr>
  <dimension ref="A1:H48"/>
  <sheetViews>
    <sheetView zoomScale="84" zoomScaleNormal="84" zoomScaleSheetLayoutView="75" workbookViewId="0">
      <selection activeCell="A38" sqref="A38:D39"/>
    </sheetView>
  </sheetViews>
  <sheetFormatPr defaultColWidth="6.453125" defaultRowHeight="13"/>
  <cols>
    <col min="1" max="1" width="10" style="59" customWidth="1"/>
    <col min="2" max="7" width="12.7265625" style="59" customWidth="1"/>
    <col min="8" max="254" width="6.453125" style="34" customWidth="1"/>
    <col min="255" max="256" width="6.453125" style="34"/>
    <col min="257" max="257" width="10" style="34" customWidth="1"/>
    <col min="258" max="263" width="12.7265625" style="34" customWidth="1"/>
    <col min="264" max="512" width="6.453125" style="34"/>
    <col min="513" max="513" width="10" style="34" customWidth="1"/>
    <col min="514" max="519" width="12.7265625" style="34" customWidth="1"/>
    <col min="520" max="768" width="6.453125" style="34"/>
    <col min="769" max="769" width="10" style="34" customWidth="1"/>
    <col min="770" max="775" width="12.7265625" style="34" customWidth="1"/>
    <col min="776" max="1024" width="6.453125" style="34"/>
    <col min="1025" max="1025" width="10" style="34" customWidth="1"/>
    <col min="1026" max="1031" width="12.7265625" style="34" customWidth="1"/>
    <col min="1032" max="1280" width="6.453125" style="34"/>
    <col min="1281" max="1281" width="10" style="34" customWidth="1"/>
    <col min="1282" max="1287" width="12.7265625" style="34" customWidth="1"/>
    <col min="1288" max="1536" width="6.453125" style="34"/>
    <col min="1537" max="1537" width="10" style="34" customWidth="1"/>
    <col min="1538" max="1543" width="12.7265625" style="34" customWidth="1"/>
    <col min="1544" max="1792" width="6.453125" style="34"/>
    <col min="1793" max="1793" width="10" style="34" customWidth="1"/>
    <col min="1794" max="1799" width="12.7265625" style="34" customWidth="1"/>
    <col min="1800" max="2048" width="6.453125" style="34"/>
    <col min="2049" max="2049" width="10" style="34" customWidth="1"/>
    <col min="2050" max="2055" width="12.7265625" style="34" customWidth="1"/>
    <col min="2056" max="2304" width="6.453125" style="34"/>
    <col min="2305" max="2305" width="10" style="34" customWidth="1"/>
    <col min="2306" max="2311" width="12.7265625" style="34" customWidth="1"/>
    <col min="2312" max="2560" width="6.453125" style="34"/>
    <col min="2561" max="2561" width="10" style="34" customWidth="1"/>
    <col min="2562" max="2567" width="12.7265625" style="34" customWidth="1"/>
    <col min="2568" max="2816" width="6.453125" style="34"/>
    <col min="2817" max="2817" width="10" style="34" customWidth="1"/>
    <col min="2818" max="2823" width="12.7265625" style="34" customWidth="1"/>
    <col min="2824" max="3072" width="6.453125" style="34"/>
    <col min="3073" max="3073" width="10" style="34" customWidth="1"/>
    <col min="3074" max="3079" width="12.7265625" style="34" customWidth="1"/>
    <col min="3080" max="3328" width="6.453125" style="34"/>
    <col min="3329" max="3329" width="10" style="34" customWidth="1"/>
    <col min="3330" max="3335" width="12.7265625" style="34" customWidth="1"/>
    <col min="3336" max="3584" width="6.453125" style="34"/>
    <col min="3585" max="3585" width="10" style="34" customWidth="1"/>
    <col min="3586" max="3591" width="12.7265625" style="34" customWidth="1"/>
    <col min="3592" max="3840" width="6.453125" style="34"/>
    <col min="3841" max="3841" width="10" style="34" customWidth="1"/>
    <col min="3842" max="3847" width="12.7265625" style="34" customWidth="1"/>
    <col min="3848" max="4096" width="6.453125" style="34"/>
    <col min="4097" max="4097" width="10" style="34" customWidth="1"/>
    <col min="4098" max="4103" width="12.7265625" style="34" customWidth="1"/>
    <col min="4104" max="4352" width="6.453125" style="34"/>
    <col min="4353" max="4353" width="10" style="34" customWidth="1"/>
    <col min="4354" max="4359" width="12.7265625" style="34" customWidth="1"/>
    <col min="4360" max="4608" width="6.453125" style="34"/>
    <col min="4609" max="4609" width="10" style="34" customWidth="1"/>
    <col min="4610" max="4615" width="12.7265625" style="34" customWidth="1"/>
    <col min="4616" max="4864" width="6.453125" style="34"/>
    <col min="4865" max="4865" width="10" style="34" customWidth="1"/>
    <col min="4866" max="4871" width="12.7265625" style="34" customWidth="1"/>
    <col min="4872" max="5120" width="6.453125" style="34"/>
    <col min="5121" max="5121" width="10" style="34" customWidth="1"/>
    <col min="5122" max="5127" width="12.7265625" style="34" customWidth="1"/>
    <col min="5128" max="5376" width="6.453125" style="34"/>
    <col min="5377" max="5377" width="10" style="34" customWidth="1"/>
    <col min="5378" max="5383" width="12.7265625" style="34" customWidth="1"/>
    <col min="5384" max="5632" width="6.453125" style="34"/>
    <col min="5633" max="5633" width="10" style="34" customWidth="1"/>
    <col min="5634" max="5639" width="12.7265625" style="34" customWidth="1"/>
    <col min="5640" max="5888" width="6.453125" style="34"/>
    <col min="5889" max="5889" width="10" style="34" customWidth="1"/>
    <col min="5890" max="5895" width="12.7265625" style="34" customWidth="1"/>
    <col min="5896" max="6144" width="6.453125" style="34"/>
    <col min="6145" max="6145" width="10" style="34" customWidth="1"/>
    <col min="6146" max="6151" width="12.7265625" style="34" customWidth="1"/>
    <col min="6152" max="6400" width="6.453125" style="34"/>
    <col min="6401" max="6401" width="10" style="34" customWidth="1"/>
    <col min="6402" max="6407" width="12.7265625" style="34" customWidth="1"/>
    <col min="6408" max="6656" width="6.453125" style="34"/>
    <col min="6657" max="6657" width="10" style="34" customWidth="1"/>
    <col min="6658" max="6663" width="12.7265625" style="34" customWidth="1"/>
    <col min="6664" max="6912" width="6.453125" style="34"/>
    <col min="6913" max="6913" width="10" style="34" customWidth="1"/>
    <col min="6914" max="6919" width="12.7265625" style="34" customWidth="1"/>
    <col min="6920" max="7168" width="6.453125" style="34"/>
    <col min="7169" max="7169" width="10" style="34" customWidth="1"/>
    <col min="7170" max="7175" width="12.7265625" style="34" customWidth="1"/>
    <col min="7176" max="7424" width="6.453125" style="34"/>
    <col min="7425" max="7425" width="10" style="34" customWidth="1"/>
    <col min="7426" max="7431" width="12.7265625" style="34" customWidth="1"/>
    <col min="7432" max="7680" width="6.453125" style="34"/>
    <col min="7681" max="7681" width="10" style="34" customWidth="1"/>
    <col min="7682" max="7687" width="12.7265625" style="34" customWidth="1"/>
    <col min="7688" max="7936" width="6.453125" style="34"/>
    <col min="7937" max="7937" width="10" style="34" customWidth="1"/>
    <col min="7938" max="7943" width="12.7265625" style="34" customWidth="1"/>
    <col min="7944" max="8192" width="6.453125" style="34"/>
    <col min="8193" max="8193" width="10" style="34" customWidth="1"/>
    <col min="8194" max="8199" width="12.7265625" style="34" customWidth="1"/>
    <col min="8200" max="8448" width="6.453125" style="34"/>
    <col min="8449" max="8449" width="10" style="34" customWidth="1"/>
    <col min="8450" max="8455" width="12.7265625" style="34" customWidth="1"/>
    <col min="8456" max="8704" width="6.453125" style="34"/>
    <col min="8705" max="8705" width="10" style="34" customWidth="1"/>
    <col min="8706" max="8711" width="12.7265625" style="34" customWidth="1"/>
    <col min="8712" max="8960" width="6.453125" style="34"/>
    <col min="8961" max="8961" width="10" style="34" customWidth="1"/>
    <col min="8962" max="8967" width="12.7265625" style="34" customWidth="1"/>
    <col min="8968" max="9216" width="6.453125" style="34"/>
    <col min="9217" max="9217" width="10" style="34" customWidth="1"/>
    <col min="9218" max="9223" width="12.7265625" style="34" customWidth="1"/>
    <col min="9224" max="9472" width="6.453125" style="34"/>
    <col min="9473" max="9473" width="10" style="34" customWidth="1"/>
    <col min="9474" max="9479" width="12.7265625" style="34" customWidth="1"/>
    <col min="9480" max="9728" width="6.453125" style="34"/>
    <col min="9729" max="9729" width="10" style="34" customWidth="1"/>
    <col min="9730" max="9735" width="12.7265625" style="34" customWidth="1"/>
    <col min="9736" max="9984" width="6.453125" style="34"/>
    <col min="9985" max="9985" width="10" style="34" customWidth="1"/>
    <col min="9986" max="9991" width="12.7265625" style="34" customWidth="1"/>
    <col min="9992" max="10240" width="6.453125" style="34"/>
    <col min="10241" max="10241" width="10" style="34" customWidth="1"/>
    <col min="10242" max="10247" width="12.7265625" style="34" customWidth="1"/>
    <col min="10248" max="10496" width="6.453125" style="34"/>
    <col min="10497" max="10497" width="10" style="34" customWidth="1"/>
    <col min="10498" max="10503" width="12.7265625" style="34" customWidth="1"/>
    <col min="10504" max="10752" width="6.453125" style="34"/>
    <col min="10753" max="10753" width="10" style="34" customWidth="1"/>
    <col min="10754" max="10759" width="12.7265625" style="34" customWidth="1"/>
    <col min="10760" max="11008" width="6.453125" style="34"/>
    <col min="11009" max="11009" width="10" style="34" customWidth="1"/>
    <col min="11010" max="11015" width="12.7265625" style="34" customWidth="1"/>
    <col min="11016" max="11264" width="6.453125" style="34"/>
    <col min="11265" max="11265" width="10" style="34" customWidth="1"/>
    <col min="11266" max="11271" width="12.7265625" style="34" customWidth="1"/>
    <col min="11272" max="11520" width="6.453125" style="34"/>
    <col min="11521" max="11521" width="10" style="34" customWidth="1"/>
    <col min="11522" max="11527" width="12.7265625" style="34" customWidth="1"/>
    <col min="11528" max="11776" width="6.453125" style="34"/>
    <col min="11777" max="11777" width="10" style="34" customWidth="1"/>
    <col min="11778" max="11783" width="12.7265625" style="34" customWidth="1"/>
    <col min="11784" max="12032" width="6.453125" style="34"/>
    <col min="12033" max="12033" width="10" style="34" customWidth="1"/>
    <col min="12034" max="12039" width="12.7265625" style="34" customWidth="1"/>
    <col min="12040" max="12288" width="6.453125" style="34"/>
    <col min="12289" max="12289" width="10" style="34" customWidth="1"/>
    <col min="12290" max="12295" width="12.7265625" style="34" customWidth="1"/>
    <col min="12296" max="12544" width="6.453125" style="34"/>
    <col min="12545" max="12545" width="10" style="34" customWidth="1"/>
    <col min="12546" max="12551" width="12.7265625" style="34" customWidth="1"/>
    <col min="12552" max="12800" width="6.453125" style="34"/>
    <col min="12801" max="12801" width="10" style="34" customWidth="1"/>
    <col min="12802" max="12807" width="12.7265625" style="34" customWidth="1"/>
    <col min="12808" max="13056" width="6.453125" style="34"/>
    <col min="13057" max="13057" width="10" style="34" customWidth="1"/>
    <col min="13058" max="13063" width="12.7265625" style="34" customWidth="1"/>
    <col min="13064" max="13312" width="6.453125" style="34"/>
    <col min="13313" max="13313" width="10" style="34" customWidth="1"/>
    <col min="13314" max="13319" width="12.7265625" style="34" customWidth="1"/>
    <col min="13320" max="13568" width="6.453125" style="34"/>
    <col min="13569" max="13569" width="10" style="34" customWidth="1"/>
    <col min="13570" max="13575" width="12.7265625" style="34" customWidth="1"/>
    <col min="13576" max="13824" width="6.453125" style="34"/>
    <col min="13825" max="13825" width="10" style="34" customWidth="1"/>
    <col min="13826" max="13831" width="12.7265625" style="34" customWidth="1"/>
    <col min="13832" max="14080" width="6.453125" style="34"/>
    <col min="14081" max="14081" width="10" style="34" customWidth="1"/>
    <col min="14082" max="14087" width="12.7265625" style="34" customWidth="1"/>
    <col min="14088" max="14336" width="6.453125" style="34"/>
    <col min="14337" max="14337" width="10" style="34" customWidth="1"/>
    <col min="14338" max="14343" width="12.7265625" style="34" customWidth="1"/>
    <col min="14344" max="14592" width="6.453125" style="34"/>
    <col min="14593" max="14593" width="10" style="34" customWidth="1"/>
    <col min="14594" max="14599" width="12.7265625" style="34" customWidth="1"/>
    <col min="14600" max="14848" width="6.453125" style="34"/>
    <col min="14849" max="14849" width="10" style="34" customWidth="1"/>
    <col min="14850" max="14855" width="12.7265625" style="34" customWidth="1"/>
    <col min="14856" max="15104" width="6.453125" style="34"/>
    <col min="15105" max="15105" width="10" style="34" customWidth="1"/>
    <col min="15106" max="15111" width="12.7265625" style="34" customWidth="1"/>
    <col min="15112" max="15360" width="6.453125" style="34"/>
    <col min="15361" max="15361" width="10" style="34" customWidth="1"/>
    <col min="15362" max="15367" width="12.7265625" style="34" customWidth="1"/>
    <col min="15368" max="15616" width="6.453125" style="34"/>
    <col min="15617" max="15617" width="10" style="34" customWidth="1"/>
    <col min="15618" max="15623" width="12.7265625" style="34" customWidth="1"/>
    <col min="15624" max="15872" width="6.453125" style="34"/>
    <col min="15873" max="15873" width="10" style="34" customWidth="1"/>
    <col min="15874" max="15879" width="12.7265625" style="34" customWidth="1"/>
    <col min="15880" max="16128" width="6.453125" style="34"/>
    <col min="16129" max="16129" width="10" style="34" customWidth="1"/>
    <col min="16130" max="16135" width="12.7265625" style="34" customWidth="1"/>
    <col min="16136" max="16384" width="6.453125" style="34"/>
  </cols>
  <sheetData>
    <row r="1" spans="1:7">
      <c r="A1" s="1" t="s">
        <v>237</v>
      </c>
      <c r="B1" s="2"/>
      <c r="C1" s="2"/>
      <c r="D1" s="2"/>
      <c r="E1" s="2"/>
      <c r="F1" s="2"/>
      <c r="G1" s="298" t="s">
        <v>228</v>
      </c>
    </row>
    <row r="2" spans="1:7" s="39" customFormat="1" ht="14.5" customHeight="1">
      <c r="A2" s="303" t="s">
        <v>1</v>
      </c>
      <c r="B2" s="66" t="s">
        <v>2</v>
      </c>
      <c r="C2" s="300"/>
      <c r="D2" s="300"/>
      <c r="E2" s="300"/>
      <c r="F2" s="300"/>
      <c r="G2" s="301"/>
    </row>
    <row r="3" spans="1:7" s="39" customFormat="1" ht="39">
      <c r="A3" s="304"/>
      <c r="B3" s="305"/>
      <c r="C3" s="138" t="s">
        <v>229</v>
      </c>
      <c r="D3" s="306" t="s">
        <v>230</v>
      </c>
      <c r="E3" s="138" t="s">
        <v>231</v>
      </c>
      <c r="F3" s="138" t="s">
        <v>238</v>
      </c>
      <c r="G3" s="4" t="s">
        <v>233</v>
      </c>
    </row>
    <row r="4" spans="1:7" ht="14.5" hidden="1" customHeight="1">
      <c r="A4" s="76" t="s">
        <v>234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7" ht="14.5" hidden="1" customHeight="1">
      <c r="A5" s="14" t="s">
        <v>59</v>
      </c>
      <c r="B5" s="10">
        <v>319</v>
      </c>
      <c r="C5" s="11">
        <v>0</v>
      </c>
      <c r="D5" s="11">
        <v>107</v>
      </c>
      <c r="E5" s="11">
        <v>212</v>
      </c>
      <c r="F5" s="11">
        <v>0</v>
      </c>
      <c r="G5" s="12">
        <v>0</v>
      </c>
    </row>
    <row r="6" spans="1:7" ht="14.5" hidden="1" customHeight="1">
      <c r="A6" s="14">
        <v>2</v>
      </c>
      <c r="B6" s="10">
        <v>579</v>
      </c>
      <c r="C6" s="11">
        <v>0</v>
      </c>
      <c r="D6" s="11">
        <v>367</v>
      </c>
      <c r="E6" s="11">
        <v>212</v>
      </c>
      <c r="F6" s="11">
        <v>0</v>
      </c>
      <c r="G6" s="12">
        <v>0</v>
      </c>
    </row>
    <row r="7" spans="1:7" ht="14.5" hidden="1" customHeight="1">
      <c r="A7" s="14">
        <v>3</v>
      </c>
      <c r="B7" s="10">
        <v>769</v>
      </c>
      <c r="C7" s="11">
        <v>50</v>
      </c>
      <c r="D7" s="11">
        <v>427</v>
      </c>
      <c r="E7" s="11">
        <v>292</v>
      </c>
      <c r="F7" s="11">
        <v>0</v>
      </c>
      <c r="G7" s="12">
        <v>0</v>
      </c>
    </row>
    <row r="8" spans="1:7" ht="14.5" hidden="1" customHeight="1">
      <c r="A8" s="14">
        <v>4</v>
      </c>
      <c r="B8" s="10">
        <v>1299</v>
      </c>
      <c r="C8" s="11">
        <v>50</v>
      </c>
      <c r="D8" s="11">
        <v>777</v>
      </c>
      <c r="E8" s="11">
        <v>472</v>
      </c>
      <c r="F8" s="11">
        <v>0</v>
      </c>
      <c r="G8" s="12">
        <v>0</v>
      </c>
    </row>
    <row r="9" spans="1:7" ht="14.5" customHeight="1">
      <c r="A9" s="307" t="s">
        <v>235</v>
      </c>
      <c r="B9" s="7">
        <v>1439</v>
      </c>
      <c r="C9" s="8">
        <v>50</v>
      </c>
      <c r="D9" s="8">
        <v>777</v>
      </c>
      <c r="E9" s="8">
        <v>612</v>
      </c>
      <c r="F9" s="8">
        <v>0</v>
      </c>
      <c r="G9" s="9">
        <v>0</v>
      </c>
    </row>
    <row r="10" spans="1:7" ht="14.5" hidden="1" customHeight="1">
      <c r="A10" s="14">
        <v>6</v>
      </c>
      <c r="B10" s="10">
        <v>1833</v>
      </c>
      <c r="C10" s="11">
        <v>50</v>
      </c>
      <c r="D10" s="11">
        <v>1071</v>
      </c>
      <c r="E10" s="11">
        <v>712</v>
      </c>
      <c r="F10" s="11">
        <v>0</v>
      </c>
      <c r="G10" s="12">
        <v>0</v>
      </c>
    </row>
    <row r="11" spans="1:7" ht="14.5" hidden="1" customHeight="1">
      <c r="A11" s="14">
        <v>7</v>
      </c>
      <c r="B11" s="10">
        <v>2133</v>
      </c>
      <c r="C11" s="11">
        <v>50</v>
      </c>
      <c r="D11" s="11">
        <v>1271</v>
      </c>
      <c r="E11" s="11">
        <v>712</v>
      </c>
      <c r="F11" s="11">
        <v>100</v>
      </c>
      <c r="G11" s="12">
        <v>0</v>
      </c>
    </row>
    <row r="12" spans="1:7" ht="14.5" hidden="1" customHeight="1">
      <c r="A12" s="14">
        <v>8</v>
      </c>
      <c r="B12" s="10">
        <v>2693</v>
      </c>
      <c r="C12" s="11">
        <v>110</v>
      </c>
      <c r="D12" s="11">
        <v>1771</v>
      </c>
      <c r="E12" s="11">
        <v>712</v>
      </c>
      <c r="F12" s="11">
        <v>100</v>
      </c>
      <c r="G12" s="12">
        <v>0</v>
      </c>
    </row>
    <row r="13" spans="1:7" ht="14.5" hidden="1" customHeight="1">
      <c r="A13" s="14">
        <v>9</v>
      </c>
      <c r="B13" s="10">
        <v>3192</v>
      </c>
      <c r="C13" s="11">
        <v>190</v>
      </c>
      <c r="D13" s="11">
        <v>2090</v>
      </c>
      <c r="E13" s="11">
        <v>812</v>
      </c>
      <c r="F13" s="11">
        <v>100</v>
      </c>
      <c r="G13" s="12">
        <v>0</v>
      </c>
    </row>
    <row r="14" spans="1:7" ht="14.5" customHeight="1">
      <c r="A14" s="14">
        <v>10</v>
      </c>
      <c r="B14" s="10">
        <v>3602</v>
      </c>
      <c r="C14" s="11">
        <v>240</v>
      </c>
      <c r="D14" s="11">
        <v>2350</v>
      </c>
      <c r="E14" s="11">
        <v>812</v>
      </c>
      <c r="F14" s="11">
        <v>100</v>
      </c>
      <c r="G14" s="12">
        <v>100</v>
      </c>
    </row>
    <row r="15" spans="1:7" ht="14.5" customHeight="1">
      <c r="A15" s="14" t="s">
        <v>224</v>
      </c>
      <c r="B15" s="10">
        <v>3702</v>
      </c>
      <c r="C15" s="11">
        <v>240</v>
      </c>
      <c r="D15" s="11">
        <v>2450</v>
      </c>
      <c r="E15" s="11">
        <v>812</v>
      </c>
      <c r="F15" s="11">
        <v>100</v>
      </c>
      <c r="G15" s="12">
        <v>100</v>
      </c>
    </row>
    <row r="16" spans="1:7" ht="14.5" customHeight="1">
      <c r="A16" s="14" t="s">
        <v>211</v>
      </c>
      <c r="B16" s="10">
        <v>4067</v>
      </c>
      <c r="C16" s="11">
        <v>240</v>
      </c>
      <c r="D16" s="11">
        <v>2615</v>
      </c>
      <c r="E16" s="11">
        <v>1012</v>
      </c>
      <c r="F16" s="11">
        <v>100</v>
      </c>
      <c r="G16" s="12">
        <v>100</v>
      </c>
    </row>
    <row r="17" spans="1:7">
      <c r="A17" s="13" t="s">
        <v>212</v>
      </c>
      <c r="B17" s="10">
        <v>4151</v>
      </c>
      <c r="C17" s="11">
        <v>240</v>
      </c>
      <c r="D17" s="11">
        <v>2699</v>
      </c>
      <c r="E17" s="11">
        <v>1012</v>
      </c>
      <c r="F17" s="11">
        <v>100</v>
      </c>
      <c r="G17" s="12">
        <v>100</v>
      </c>
    </row>
    <row r="18" spans="1:7">
      <c r="A18" s="14" t="s">
        <v>11</v>
      </c>
      <c r="B18" s="10">
        <v>4752</v>
      </c>
      <c r="C18" s="11">
        <v>240</v>
      </c>
      <c r="D18" s="11">
        <v>3000</v>
      </c>
      <c r="E18" s="11">
        <v>1312</v>
      </c>
      <c r="F18" s="11">
        <v>100</v>
      </c>
      <c r="G18" s="12">
        <v>100</v>
      </c>
    </row>
    <row r="19" spans="1:7">
      <c r="A19" s="14" t="s">
        <v>12</v>
      </c>
      <c r="B19" s="10">
        <v>4757</v>
      </c>
      <c r="C19" s="11">
        <v>240</v>
      </c>
      <c r="D19" s="11">
        <v>3000</v>
      </c>
      <c r="E19" s="11">
        <v>1317</v>
      </c>
      <c r="F19" s="11">
        <v>100</v>
      </c>
      <c r="G19" s="12">
        <v>100</v>
      </c>
    </row>
    <row r="20" spans="1:7">
      <c r="A20" s="14" t="s">
        <v>13</v>
      </c>
      <c r="B20" s="10">
        <v>4826</v>
      </c>
      <c r="C20" s="11">
        <v>265</v>
      </c>
      <c r="D20" s="11">
        <v>3044</v>
      </c>
      <c r="E20" s="11">
        <v>1317</v>
      </c>
      <c r="F20" s="11">
        <v>100</v>
      </c>
      <c r="G20" s="12">
        <v>100</v>
      </c>
    </row>
    <row r="21" spans="1:7">
      <c r="A21" s="13" t="s">
        <v>60</v>
      </c>
      <c r="B21" s="10">
        <v>4971</v>
      </c>
      <c r="C21" s="11">
        <v>265</v>
      </c>
      <c r="D21" s="11">
        <v>3189</v>
      </c>
      <c r="E21" s="11">
        <v>1317</v>
      </c>
      <c r="F21" s="11">
        <v>100</v>
      </c>
      <c r="G21" s="12">
        <v>100</v>
      </c>
    </row>
    <row r="22" spans="1:7">
      <c r="A22" s="13" t="s">
        <v>61</v>
      </c>
      <c r="B22" s="10">
        <v>4971</v>
      </c>
      <c r="C22" s="11">
        <v>265</v>
      </c>
      <c r="D22" s="11">
        <v>3189</v>
      </c>
      <c r="E22" s="11">
        <v>1317</v>
      </c>
      <c r="F22" s="11">
        <v>100</v>
      </c>
      <c r="G22" s="12">
        <v>100</v>
      </c>
    </row>
    <row r="23" spans="1:7">
      <c r="A23" s="13" t="s">
        <v>62</v>
      </c>
      <c r="B23" s="10">
        <v>4971</v>
      </c>
      <c r="C23" s="11">
        <v>265</v>
      </c>
      <c r="D23" s="11">
        <v>3189</v>
      </c>
      <c r="E23" s="11">
        <v>1317</v>
      </c>
      <c r="F23" s="11">
        <v>100</v>
      </c>
      <c r="G23" s="12">
        <v>100</v>
      </c>
    </row>
    <row r="24" spans="1:7">
      <c r="A24" s="13" t="s">
        <v>17</v>
      </c>
      <c r="B24" s="10">
        <v>4976</v>
      </c>
      <c r="C24" s="11">
        <v>265</v>
      </c>
      <c r="D24" s="11">
        <v>3195</v>
      </c>
      <c r="E24" s="11">
        <v>1316</v>
      </c>
      <c r="F24" s="11">
        <v>100</v>
      </c>
      <c r="G24" s="12">
        <v>100</v>
      </c>
    </row>
    <row r="25" spans="1:7">
      <c r="A25" s="13" t="s">
        <v>30</v>
      </c>
      <c r="B25" s="10">
        <v>4636</v>
      </c>
      <c r="C25" s="11">
        <v>185</v>
      </c>
      <c r="D25" s="11">
        <v>2935</v>
      </c>
      <c r="E25" s="11">
        <v>1316</v>
      </c>
      <c r="F25" s="11">
        <v>100</v>
      </c>
      <c r="G25" s="12">
        <v>100</v>
      </c>
    </row>
    <row r="26" spans="1:7">
      <c r="A26" s="13" t="s">
        <v>19</v>
      </c>
      <c r="B26" s="10">
        <v>4536</v>
      </c>
      <c r="C26" s="11">
        <v>215</v>
      </c>
      <c r="D26" s="11">
        <v>2934</v>
      </c>
      <c r="E26" s="11">
        <v>1187</v>
      </c>
      <c r="F26" s="11">
        <v>100</v>
      </c>
      <c r="G26" s="12">
        <v>100</v>
      </c>
    </row>
    <row r="27" spans="1:7">
      <c r="A27" s="13" t="s">
        <v>64</v>
      </c>
      <c r="B27" s="10">
        <v>5056</v>
      </c>
      <c r="C27" s="11">
        <v>265</v>
      </c>
      <c r="D27" s="11">
        <v>3275</v>
      </c>
      <c r="E27" s="11">
        <v>1316</v>
      </c>
      <c r="F27" s="11">
        <v>100</v>
      </c>
      <c r="G27" s="12">
        <v>100</v>
      </c>
    </row>
    <row r="28" spans="1:7">
      <c r="A28" s="13" t="s">
        <v>21</v>
      </c>
      <c r="B28" s="10">
        <v>4991</v>
      </c>
      <c r="C28" s="11">
        <v>185</v>
      </c>
      <c r="D28" s="11">
        <v>3270</v>
      </c>
      <c r="E28" s="11">
        <v>1336</v>
      </c>
      <c r="F28" s="11">
        <v>100</v>
      </c>
      <c r="G28" s="12">
        <v>100</v>
      </c>
    </row>
    <row r="29" spans="1:7">
      <c r="A29" s="13" t="s">
        <v>22</v>
      </c>
      <c r="B29" s="10">
        <v>4891</v>
      </c>
      <c r="C29" s="11">
        <v>185</v>
      </c>
      <c r="D29" s="11">
        <v>3170</v>
      </c>
      <c r="E29" s="11">
        <v>1336</v>
      </c>
      <c r="F29" s="11">
        <v>100</v>
      </c>
      <c r="G29" s="12">
        <v>100</v>
      </c>
    </row>
    <row r="30" spans="1:7">
      <c r="A30" s="13" t="s">
        <v>31</v>
      </c>
      <c r="B30" s="10">
        <v>4689</v>
      </c>
      <c r="C30" s="11">
        <v>135</v>
      </c>
      <c r="D30" s="11">
        <v>3198</v>
      </c>
      <c r="E30" s="11">
        <v>1156</v>
      </c>
      <c r="F30" s="11">
        <v>100</v>
      </c>
      <c r="G30" s="12">
        <v>100</v>
      </c>
    </row>
    <row r="31" spans="1:7">
      <c r="A31" s="13" t="s">
        <v>24</v>
      </c>
      <c r="B31" s="10">
        <v>4779</v>
      </c>
      <c r="C31" s="11">
        <v>185</v>
      </c>
      <c r="D31" s="11">
        <v>3138</v>
      </c>
      <c r="E31" s="11">
        <v>1256</v>
      </c>
      <c r="F31" s="11">
        <v>100</v>
      </c>
      <c r="G31" s="12">
        <v>100</v>
      </c>
    </row>
    <row r="32" spans="1:7">
      <c r="A32" s="13" t="s">
        <v>65</v>
      </c>
      <c r="B32" s="10">
        <v>4821</v>
      </c>
      <c r="C32" s="11">
        <v>265</v>
      </c>
      <c r="D32" s="11">
        <v>3129</v>
      </c>
      <c r="E32" s="11">
        <v>1227</v>
      </c>
      <c r="F32" s="11">
        <v>100</v>
      </c>
      <c r="G32" s="12">
        <v>100</v>
      </c>
    </row>
    <row r="33" spans="1:8">
      <c r="A33" s="13" t="s">
        <v>26</v>
      </c>
      <c r="B33" s="10">
        <v>4956</v>
      </c>
      <c r="C33" s="11">
        <v>285</v>
      </c>
      <c r="D33" s="11">
        <v>3215</v>
      </c>
      <c r="E33" s="11">
        <v>1256</v>
      </c>
      <c r="F33" s="11">
        <v>100</v>
      </c>
      <c r="G33" s="12">
        <v>100</v>
      </c>
    </row>
    <row r="34" spans="1:8" hidden="1">
      <c r="A34" s="86" t="s">
        <v>236</v>
      </c>
    </row>
    <row r="35" spans="1:8">
      <c r="A35" s="13" t="s">
        <v>27</v>
      </c>
      <c r="B35" s="10">
        <v>5312</v>
      </c>
      <c r="C35" s="11">
        <v>298</v>
      </c>
      <c r="D35" s="11">
        <v>3549</v>
      </c>
      <c r="E35" s="11">
        <v>1256</v>
      </c>
      <c r="F35" s="11">
        <v>105</v>
      </c>
      <c r="G35" s="12">
        <v>105</v>
      </c>
    </row>
    <row r="36" spans="1:8">
      <c r="A36" s="30" t="s">
        <v>28</v>
      </c>
      <c r="B36" s="16">
        <v>5289</v>
      </c>
      <c r="C36" s="16">
        <v>289</v>
      </c>
      <c r="D36" s="16">
        <v>3522</v>
      </c>
      <c r="E36" s="16">
        <v>1274</v>
      </c>
      <c r="F36" s="16">
        <v>101</v>
      </c>
      <c r="G36" s="17">
        <v>101</v>
      </c>
    </row>
    <row r="37" spans="1:8">
      <c r="A37" s="86"/>
    </row>
    <row r="38" spans="1:8">
      <c r="A38" s="86"/>
    </row>
    <row r="39" spans="1:8">
      <c r="A39" s="86"/>
    </row>
    <row r="40" spans="1:8">
      <c r="A40" s="86"/>
    </row>
    <row r="41" spans="1:8">
      <c r="A41" s="86"/>
    </row>
    <row r="48" spans="1:8">
      <c r="H48" s="54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9D9A-0157-4424-A5DA-0260C4F25974}">
  <sheetPr>
    <tabColor rgb="FF0070C0"/>
    <outlinePr summaryBelow="0" summaryRight="0"/>
    <pageSetUpPr autoPageBreaks="0" fitToPage="1"/>
  </sheetPr>
  <dimension ref="A1:I43"/>
  <sheetViews>
    <sheetView zoomScale="77" zoomScaleNormal="77" zoomScaleSheetLayoutView="75" workbookViewId="0">
      <selection activeCell="A38" sqref="A38:D39"/>
    </sheetView>
  </sheetViews>
  <sheetFormatPr defaultColWidth="6.453125" defaultRowHeight="13"/>
  <cols>
    <col min="1" max="1" width="8.7265625" style="59" customWidth="1"/>
    <col min="2" max="9" width="9.7265625" style="59" customWidth="1"/>
    <col min="10" max="255" width="6.453125" style="34" customWidth="1"/>
    <col min="256" max="256" width="6.453125" style="34"/>
    <col min="257" max="257" width="8.7265625" style="34" customWidth="1"/>
    <col min="258" max="265" width="9.7265625" style="34" customWidth="1"/>
    <col min="266" max="512" width="6.453125" style="34"/>
    <col min="513" max="513" width="8.7265625" style="34" customWidth="1"/>
    <col min="514" max="521" width="9.7265625" style="34" customWidth="1"/>
    <col min="522" max="768" width="6.453125" style="34"/>
    <col min="769" max="769" width="8.7265625" style="34" customWidth="1"/>
    <col min="770" max="777" width="9.7265625" style="34" customWidth="1"/>
    <col min="778" max="1024" width="6.453125" style="34"/>
    <col min="1025" max="1025" width="8.7265625" style="34" customWidth="1"/>
    <col min="1026" max="1033" width="9.7265625" style="34" customWidth="1"/>
    <col min="1034" max="1280" width="6.453125" style="34"/>
    <col min="1281" max="1281" width="8.7265625" style="34" customWidth="1"/>
    <col min="1282" max="1289" width="9.7265625" style="34" customWidth="1"/>
    <col min="1290" max="1536" width="6.453125" style="34"/>
    <col min="1537" max="1537" width="8.7265625" style="34" customWidth="1"/>
    <col min="1538" max="1545" width="9.7265625" style="34" customWidth="1"/>
    <col min="1546" max="1792" width="6.453125" style="34"/>
    <col min="1793" max="1793" width="8.7265625" style="34" customWidth="1"/>
    <col min="1794" max="1801" width="9.7265625" style="34" customWidth="1"/>
    <col min="1802" max="2048" width="6.453125" style="34"/>
    <col min="2049" max="2049" width="8.7265625" style="34" customWidth="1"/>
    <col min="2050" max="2057" width="9.7265625" style="34" customWidth="1"/>
    <col min="2058" max="2304" width="6.453125" style="34"/>
    <col min="2305" max="2305" width="8.7265625" style="34" customWidth="1"/>
    <col min="2306" max="2313" width="9.7265625" style="34" customWidth="1"/>
    <col min="2314" max="2560" width="6.453125" style="34"/>
    <col min="2561" max="2561" width="8.7265625" style="34" customWidth="1"/>
    <col min="2562" max="2569" width="9.7265625" style="34" customWidth="1"/>
    <col min="2570" max="2816" width="6.453125" style="34"/>
    <col min="2817" max="2817" width="8.7265625" style="34" customWidth="1"/>
    <col min="2818" max="2825" width="9.7265625" style="34" customWidth="1"/>
    <col min="2826" max="3072" width="6.453125" style="34"/>
    <col min="3073" max="3073" width="8.7265625" style="34" customWidth="1"/>
    <col min="3074" max="3081" width="9.7265625" style="34" customWidth="1"/>
    <col min="3082" max="3328" width="6.453125" style="34"/>
    <col min="3329" max="3329" width="8.7265625" style="34" customWidth="1"/>
    <col min="3330" max="3337" width="9.7265625" style="34" customWidth="1"/>
    <col min="3338" max="3584" width="6.453125" style="34"/>
    <col min="3585" max="3585" width="8.7265625" style="34" customWidth="1"/>
    <col min="3586" max="3593" width="9.7265625" style="34" customWidth="1"/>
    <col min="3594" max="3840" width="6.453125" style="34"/>
    <col min="3841" max="3841" width="8.7265625" style="34" customWidth="1"/>
    <col min="3842" max="3849" width="9.7265625" style="34" customWidth="1"/>
    <col min="3850" max="4096" width="6.453125" style="34"/>
    <col min="4097" max="4097" width="8.7265625" style="34" customWidth="1"/>
    <col min="4098" max="4105" width="9.7265625" style="34" customWidth="1"/>
    <col min="4106" max="4352" width="6.453125" style="34"/>
    <col min="4353" max="4353" width="8.7265625" style="34" customWidth="1"/>
    <col min="4354" max="4361" width="9.7265625" style="34" customWidth="1"/>
    <col min="4362" max="4608" width="6.453125" style="34"/>
    <col min="4609" max="4609" width="8.7265625" style="34" customWidth="1"/>
    <col min="4610" max="4617" width="9.7265625" style="34" customWidth="1"/>
    <col min="4618" max="4864" width="6.453125" style="34"/>
    <col min="4865" max="4865" width="8.7265625" style="34" customWidth="1"/>
    <col min="4866" max="4873" width="9.7265625" style="34" customWidth="1"/>
    <col min="4874" max="5120" width="6.453125" style="34"/>
    <col min="5121" max="5121" width="8.7265625" style="34" customWidth="1"/>
    <col min="5122" max="5129" width="9.7265625" style="34" customWidth="1"/>
    <col min="5130" max="5376" width="6.453125" style="34"/>
    <col min="5377" max="5377" width="8.7265625" style="34" customWidth="1"/>
    <col min="5378" max="5385" width="9.7265625" style="34" customWidth="1"/>
    <col min="5386" max="5632" width="6.453125" style="34"/>
    <col min="5633" max="5633" width="8.7265625" style="34" customWidth="1"/>
    <col min="5634" max="5641" width="9.7265625" style="34" customWidth="1"/>
    <col min="5642" max="5888" width="6.453125" style="34"/>
    <col min="5889" max="5889" width="8.7265625" style="34" customWidth="1"/>
    <col min="5890" max="5897" width="9.7265625" style="34" customWidth="1"/>
    <col min="5898" max="6144" width="6.453125" style="34"/>
    <col min="6145" max="6145" width="8.7265625" style="34" customWidth="1"/>
    <col min="6146" max="6153" width="9.7265625" style="34" customWidth="1"/>
    <col min="6154" max="6400" width="6.453125" style="34"/>
    <col min="6401" max="6401" width="8.7265625" style="34" customWidth="1"/>
    <col min="6402" max="6409" width="9.7265625" style="34" customWidth="1"/>
    <col min="6410" max="6656" width="6.453125" style="34"/>
    <col min="6657" max="6657" width="8.7265625" style="34" customWidth="1"/>
    <col min="6658" max="6665" width="9.7265625" style="34" customWidth="1"/>
    <col min="6666" max="6912" width="6.453125" style="34"/>
    <col min="6913" max="6913" width="8.7265625" style="34" customWidth="1"/>
    <col min="6914" max="6921" width="9.7265625" style="34" customWidth="1"/>
    <col min="6922" max="7168" width="6.453125" style="34"/>
    <col min="7169" max="7169" width="8.7265625" style="34" customWidth="1"/>
    <col min="7170" max="7177" width="9.7265625" style="34" customWidth="1"/>
    <col min="7178" max="7424" width="6.453125" style="34"/>
    <col min="7425" max="7425" width="8.7265625" style="34" customWidth="1"/>
    <col min="7426" max="7433" width="9.7265625" style="34" customWidth="1"/>
    <col min="7434" max="7680" width="6.453125" style="34"/>
    <col min="7681" max="7681" width="8.7265625" style="34" customWidth="1"/>
    <col min="7682" max="7689" width="9.7265625" style="34" customWidth="1"/>
    <col min="7690" max="7936" width="6.453125" style="34"/>
    <col min="7937" max="7937" width="8.7265625" style="34" customWidth="1"/>
    <col min="7938" max="7945" width="9.7265625" style="34" customWidth="1"/>
    <col min="7946" max="8192" width="6.453125" style="34"/>
    <col min="8193" max="8193" width="8.7265625" style="34" customWidth="1"/>
    <col min="8194" max="8201" width="9.7265625" style="34" customWidth="1"/>
    <col min="8202" max="8448" width="6.453125" style="34"/>
    <col min="8449" max="8449" width="8.7265625" style="34" customWidth="1"/>
    <col min="8450" max="8457" width="9.7265625" style="34" customWidth="1"/>
    <col min="8458" max="8704" width="6.453125" style="34"/>
    <col min="8705" max="8705" width="8.7265625" style="34" customWidth="1"/>
    <col min="8706" max="8713" width="9.7265625" style="34" customWidth="1"/>
    <col min="8714" max="8960" width="6.453125" style="34"/>
    <col min="8961" max="8961" width="8.7265625" style="34" customWidth="1"/>
    <col min="8962" max="8969" width="9.7265625" style="34" customWidth="1"/>
    <col min="8970" max="9216" width="6.453125" style="34"/>
    <col min="9217" max="9217" width="8.7265625" style="34" customWidth="1"/>
    <col min="9218" max="9225" width="9.7265625" style="34" customWidth="1"/>
    <col min="9226" max="9472" width="6.453125" style="34"/>
    <col min="9473" max="9473" width="8.7265625" style="34" customWidth="1"/>
    <col min="9474" max="9481" width="9.7265625" style="34" customWidth="1"/>
    <col min="9482" max="9728" width="6.453125" style="34"/>
    <col min="9729" max="9729" width="8.7265625" style="34" customWidth="1"/>
    <col min="9730" max="9737" width="9.7265625" style="34" customWidth="1"/>
    <col min="9738" max="9984" width="6.453125" style="34"/>
    <col min="9985" max="9985" width="8.7265625" style="34" customWidth="1"/>
    <col min="9986" max="9993" width="9.7265625" style="34" customWidth="1"/>
    <col min="9994" max="10240" width="6.453125" style="34"/>
    <col min="10241" max="10241" width="8.7265625" style="34" customWidth="1"/>
    <col min="10242" max="10249" width="9.7265625" style="34" customWidth="1"/>
    <col min="10250" max="10496" width="6.453125" style="34"/>
    <col min="10497" max="10497" width="8.7265625" style="34" customWidth="1"/>
    <col min="10498" max="10505" width="9.7265625" style="34" customWidth="1"/>
    <col min="10506" max="10752" width="6.453125" style="34"/>
    <col min="10753" max="10753" width="8.7265625" style="34" customWidth="1"/>
    <col min="10754" max="10761" width="9.7265625" style="34" customWidth="1"/>
    <col min="10762" max="11008" width="6.453125" style="34"/>
    <col min="11009" max="11009" width="8.7265625" style="34" customWidth="1"/>
    <col min="11010" max="11017" width="9.7265625" style="34" customWidth="1"/>
    <col min="11018" max="11264" width="6.453125" style="34"/>
    <col min="11265" max="11265" width="8.7265625" style="34" customWidth="1"/>
    <col min="11266" max="11273" width="9.7265625" style="34" customWidth="1"/>
    <col min="11274" max="11520" width="6.453125" style="34"/>
    <col min="11521" max="11521" width="8.7265625" style="34" customWidth="1"/>
    <col min="11522" max="11529" width="9.7265625" style="34" customWidth="1"/>
    <col min="11530" max="11776" width="6.453125" style="34"/>
    <col min="11777" max="11777" width="8.7265625" style="34" customWidth="1"/>
    <col min="11778" max="11785" width="9.7265625" style="34" customWidth="1"/>
    <col min="11786" max="12032" width="6.453125" style="34"/>
    <col min="12033" max="12033" width="8.7265625" style="34" customWidth="1"/>
    <col min="12034" max="12041" width="9.7265625" style="34" customWidth="1"/>
    <col min="12042" max="12288" width="6.453125" style="34"/>
    <col min="12289" max="12289" width="8.7265625" style="34" customWidth="1"/>
    <col min="12290" max="12297" width="9.7265625" style="34" customWidth="1"/>
    <col min="12298" max="12544" width="6.453125" style="34"/>
    <col min="12545" max="12545" width="8.7265625" style="34" customWidth="1"/>
    <col min="12546" max="12553" width="9.7265625" style="34" customWidth="1"/>
    <col min="12554" max="12800" width="6.453125" style="34"/>
    <col min="12801" max="12801" width="8.7265625" style="34" customWidth="1"/>
    <col min="12802" max="12809" width="9.7265625" style="34" customWidth="1"/>
    <col min="12810" max="13056" width="6.453125" style="34"/>
    <col min="13057" max="13057" width="8.7265625" style="34" customWidth="1"/>
    <col min="13058" max="13065" width="9.7265625" style="34" customWidth="1"/>
    <col min="13066" max="13312" width="6.453125" style="34"/>
    <col min="13313" max="13313" width="8.7265625" style="34" customWidth="1"/>
    <col min="13314" max="13321" width="9.7265625" style="34" customWidth="1"/>
    <col min="13322" max="13568" width="6.453125" style="34"/>
    <col min="13569" max="13569" width="8.7265625" style="34" customWidth="1"/>
    <col min="13570" max="13577" width="9.7265625" style="34" customWidth="1"/>
    <col min="13578" max="13824" width="6.453125" style="34"/>
    <col min="13825" max="13825" width="8.7265625" style="34" customWidth="1"/>
    <col min="13826" max="13833" width="9.7265625" style="34" customWidth="1"/>
    <col min="13834" max="14080" width="6.453125" style="34"/>
    <col min="14081" max="14081" width="8.7265625" style="34" customWidth="1"/>
    <col min="14082" max="14089" width="9.7265625" style="34" customWidth="1"/>
    <col min="14090" max="14336" width="6.453125" style="34"/>
    <col min="14337" max="14337" width="8.7265625" style="34" customWidth="1"/>
    <col min="14338" max="14345" width="9.7265625" style="34" customWidth="1"/>
    <col min="14346" max="14592" width="6.453125" style="34"/>
    <col min="14593" max="14593" width="8.7265625" style="34" customWidth="1"/>
    <col min="14594" max="14601" width="9.7265625" style="34" customWidth="1"/>
    <col min="14602" max="14848" width="6.453125" style="34"/>
    <col min="14849" max="14849" width="8.7265625" style="34" customWidth="1"/>
    <col min="14850" max="14857" width="9.7265625" style="34" customWidth="1"/>
    <col min="14858" max="15104" width="6.453125" style="34"/>
    <col min="15105" max="15105" width="8.7265625" style="34" customWidth="1"/>
    <col min="15106" max="15113" width="9.7265625" style="34" customWidth="1"/>
    <col min="15114" max="15360" width="6.453125" style="34"/>
    <col min="15361" max="15361" width="8.7265625" style="34" customWidth="1"/>
    <col min="15362" max="15369" width="9.7265625" style="34" customWidth="1"/>
    <col min="15370" max="15616" width="6.453125" style="34"/>
    <col min="15617" max="15617" width="8.7265625" style="34" customWidth="1"/>
    <col min="15618" max="15625" width="9.7265625" style="34" customWidth="1"/>
    <col min="15626" max="15872" width="6.453125" style="34"/>
    <col min="15873" max="15873" width="8.7265625" style="34" customWidth="1"/>
    <col min="15874" max="15881" width="9.7265625" style="34" customWidth="1"/>
    <col min="15882" max="16128" width="6.453125" style="34"/>
    <col min="16129" max="16129" width="8.7265625" style="34" customWidth="1"/>
    <col min="16130" max="16137" width="9.7265625" style="34" customWidth="1"/>
    <col min="16138" max="16384" width="6.453125" style="34"/>
  </cols>
  <sheetData>
    <row r="1" spans="1:9" ht="18.75" customHeight="1">
      <c r="A1" s="308" t="s">
        <v>239</v>
      </c>
      <c r="B1" s="22"/>
      <c r="C1" s="22"/>
      <c r="D1" s="22"/>
      <c r="E1" s="22"/>
      <c r="F1" s="22"/>
      <c r="G1" s="22"/>
      <c r="H1" s="22"/>
      <c r="I1" s="298"/>
    </row>
    <row r="2" spans="1:9" s="39" customFormat="1" ht="14.5" customHeight="1">
      <c r="A2" s="309" t="s">
        <v>240</v>
      </c>
      <c r="B2" s="310" t="s">
        <v>241</v>
      </c>
      <c r="C2" s="311"/>
      <c r="D2" s="311"/>
      <c r="E2" s="311"/>
      <c r="F2" s="311"/>
      <c r="G2" s="311"/>
      <c r="H2" s="311"/>
      <c r="I2" s="312"/>
    </row>
    <row r="3" spans="1:9" s="39" customFormat="1" ht="56.25" customHeight="1">
      <c r="A3" s="313"/>
      <c r="B3" s="314"/>
      <c r="C3" s="315" t="s">
        <v>242</v>
      </c>
      <c r="D3" s="316" t="s">
        <v>243</v>
      </c>
      <c r="E3" s="316" t="s">
        <v>244</v>
      </c>
      <c r="F3" s="316" t="s">
        <v>245</v>
      </c>
      <c r="G3" s="317" t="s">
        <v>246</v>
      </c>
      <c r="H3" s="317" t="s">
        <v>247</v>
      </c>
      <c r="I3" s="318" t="s">
        <v>248</v>
      </c>
    </row>
    <row r="4" spans="1:9" ht="14.5" customHeight="1">
      <c r="A4" s="319" t="s">
        <v>249</v>
      </c>
      <c r="B4" s="320">
        <v>2</v>
      </c>
      <c r="C4" s="321">
        <v>0</v>
      </c>
      <c r="D4" s="321">
        <v>1</v>
      </c>
      <c r="E4" s="321">
        <v>1</v>
      </c>
      <c r="F4" s="321">
        <v>0</v>
      </c>
      <c r="G4" s="321">
        <v>0</v>
      </c>
      <c r="H4" s="321">
        <v>0</v>
      </c>
      <c r="I4" s="322">
        <v>0</v>
      </c>
    </row>
    <row r="5" spans="1:9" ht="14.5" hidden="1" customHeight="1">
      <c r="A5" s="323">
        <v>6</v>
      </c>
      <c r="B5" s="324">
        <v>8</v>
      </c>
      <c r="C5" s="325">
        <v>0</v>
      </c>
      <c r="D5" s="325">
        <v>7</v>
      </c>
      <c r="E5" s="325">
        <v>1</v>
      </c>
      <c r="F5" s="325">
        <v>0</v>
      </c>
      <c r="G5" s="325">
        <v>0</v>
      </c>
      <c r="H5" s="325">
        <v>0</v>
      </c>
      <c r="I5" s="326">
        <v>0</v>
      </c>
    </row>
    <row r="6" spans="1:9" ht="14.5" hidden="1" customHeight="1">
      <c r="A6" s="323">
        <v>7</v>
      </c>
      <c r="B6" s="324">
        <v>16</v>
      </c>
      <c r="C6" s="325">
        <v>0</v>
      </c>
      <c r="D6" s="325">
        <v>12</v>
      </c>
      <c r="E6" s="325">
        <v>2</v>
      </c>
      <c r="F6" s="325">
        <v>0</v>
      </c>
      <c r="G6" s="325">
        <v>1</v>
      </c>
      <c r="H6" s="325">
        <v>1</v>
      </c>
      <c r="I6" s="326">
        <v>0</v>
      </c>
    </row>
    <row r="7" spans="1:9" ht="14.5" hidden="1" customHeight="1">
      <c r="A7" s="323">
        <v>8</v>
      </c>
      <c r="B7" s="324">
        <v>23</v>
      </c>
      <c r="C7" s="325">
        <v>0</v>
      </c>
      <c r="D7" s="325">
        <v>18</v>
      </c>
      <c r="E7" s="325">
        <v>2</v>
      </c>
      <c r="F7" s="325">
        <v>0</v>
      </c>
      <c r="G7" s="325">
        <v>2</v>
      </c>
      <c r="H7" s="325">
        <v>1</v>
      </c>
      <c r="I7" s="326">
        <v>0</v>
      </c>
    </row>
    <row r="8" spans="1:9" ht="14.5" hidden="1" customHeight="1">
      <c r="A8" s="323">
        <v>9</v>
      </c>
      <c r="B8" s="324">
        <v>36</v>
      </c>
      <c r="C8" s="325">
        <v>0</v>
      </c>
      <c r="D8" s="325">
        <v>25</v>
      </c>
      <c r="E8" s="325">
        <v>3</v>
      </c>
      <c r="F8" s="325">
        <v>0</v>
      </c>
      <c r="G8" s="325">
        <v>5</v>
      </c>
      <c r="H8" s="325">
        <v>1</v>
      </c>
      <c r="I8" s="326">
        <v>2</v>
      </c>
    </row>
    <row r="9" spans="1:9" ht="14.5" customHeight="1">
      <c r="A9" s="323">
        <v>10</v>
      </c>
      <c r="B9" s="324">
        <v>50</v>
      </c>
      <c r="C9" s="325" t="s">
        <v>63</v>
      </c>
      <c r="D9" s="325">
        <v>32</v>
      </c>
      <c r="E9" s="325">
        <v>5</v>
      </c>
      <c r="F9" s="325" t="s">
        <v>63</v>
      </c>
      <c r="G9" s="325">
        <v>7</v>
      </c>
      <c r="H9" s="325">
        <v>1</v>
      </c>
      <c r="I9" s="326">
        <v>5</v>
      </c>
    </row>
    <row r="10" spans="1:9" ht="14.5" customHeight="1">
      <c r="A10" s="323">
        <v>11</v>
      </c>
      <c r="B10" s="324">
        <v>62</v>
      </c>
      <c r="C10" s="325">
        <v>1</v>
      </c>
      <c r="D10" s="325">
        <v>40</v>
      </c>
      <c r="E10" s="325">
        <v>5</v>
      </c>
      <c r="F10" s="325">
        <v>0</v>
      </c>
      <c r="G10" s="325">
        <v>9</v>
      </c>
      <c r="H10" s="325">
        <v>1</v>
      </c>
      <c r="I10" s="326">
        <v>6</v>
      </c>
    </row>
    <row r="11" spans="1:9" ht="14.5" customHeight="1">
      <c r="A11" s="323">
        <v>12</v>
      </c>
      <c r="B11" s="324">
        <v>77</v>
      </c>
      <c r="C11" s="325">
        <v>2</v>
      </c>
      <c r="D11" s="325">
        <v>44</v>
      </c>
      <c r="E11" s="325">
        <v>8</v>
      </c>
      <c r="F11" s="325">
        <v>0</v>
      </c>
      <c r="G11" s="325">
        <v>9</v>
      </c>
      <c r="H11" s="325">
        <v>1</v>
      </c>
      <c r="I11" s="326">
        <v>13</v>
      </c>
    </row>
    <row r="12" spans="1:9" ht="14.5" customHeight="1">
      <c r="A12" s="323">
        <v>13</v>
      </c>
      <c r="B12" s="324">
        <v>78</v>
      </c>
      <c r="C12" s="325">
        <v>2</v>
      </c>
      <c r="D12" s="325">
        <v>45</v>
      </c>
      <c r="E12" s="325">
        <v>9</v>
      </c>
      <c r="F12" s="325">
        <v>0</v>
      </c>
      <c r="G12" s="325">
        <v>9</v>
      </c>
      <c r="H12" s="325">
        <v>1</v>
      </c>
      <c r="I12" s="326">
        <v>12</v>
      </c>
    </row>
    <row r="13" spans="1:9" ht="14.5" customHeight="1">
      <c r="A13" s="323">
        <v>14</v>
      </c>
      <c r="B13" s="324">
        <v>85</v>
      </c>
      <c r="C13" s="325">
        <v>2</v>
      </c>
      <c r="D13" s="325">
        <v>47</v>
      </c>
      <c r="E13" s="325">
        <v>9</v>
      </c>
      <c r="F13" s="325">
        <v>0</v>
      </c>
      <c r="G13" s="325">
        <v>9</v>
      </c>
      <c r="H13" s="325">
        <v>2</v>
      </c>
      <c r="I13" s="326">
        <v>16</v>
      </c>
    </row>
    <row r="14" spans="1:9" ht="14.5" customHeight="1">
      <c r="A14" s="323">
        <v>15</v>
      </c>
      <c r="B14" s="324">
        <v>86</v>
      </c>
      <c r="C14" s="325">
        <v>2</v>
      </c>
      <c r="D14" s="325">
        <v>47</v>
      </c>
      <c r="E14" s="325">
        <v>8</v>
      </c>
      <c r="F14" s="325" t="s">
        <v>63</v>
      </c>
      <c r="G14" s="325">
        <v>9</v>
      </c>
      <c r="H14" s="325">
        <v>2</v>
      </c>
      <c r="I14" s="326">
        <v>17</v>
      </c>
    </row>
    <row r="15" spans="1:9" ht="14.5" customHeight="1">
      <c r="A15" s="323">
        <v>16</v>
      </c>
      <c r="B15" s="324">
        <v>84</v>
      </c>
      <c r="C15" s="325">
        <v>2</v>
      </c>
      <c r="D15" s="325">
        <v>47</v>
      </c>
      <c r="E15" s="325">
        <v>7</v>
      </c>
      <c r="F15" s="325" t="s">
        <v>63</v>
      </c>
      <c r="G15" s="325">
        <v>7</v>
      </c>
      <c r="H15" s="325">
        <v>2</v>
      </c>
      <c r="I15" s="326">
        <v>19</v>
      </c>
    </row>
    <row r="16" spans="1:9" ht="14.5" customHeight="1">
      <c r="A16" s="323">
        <v>17</v>
      </c>
      <c r="B16" s="324">
        <v>85</v>
      </c>
      <c r="C16" s="325">
        <v>2</v>
      </c>
      <c r="D16" s="325">
        <v>47</v>
      </c>
      <c r="E16" s="325">
        <v>7</v>
      </c>
      <c r="F16" s="325" t="s">
        <v>63</v>
      </c>
      <c r="G16" s="325">
        <v>7</v>
      </c>
      <c r="H16" s="325">
        <v>2</v>
      </c>
      <c r="I16" s="326">
        <v>20</v>
      </c>
    </row>
    <row r="17" spans="1:9" ht="14.5" customHeight="1">
      <c r="A17" s="323">
        <v>18</v>
      </c>
      <c r="B17" s="324">
        <v>79</v>
      </c>
      <c r="C17" s="325">
        <v>2</v>
      </c>
      <c r="D17" s="325">
        <v>41</v>
      </c>
      <c r="E17" s="325">
        <v>5</v>
      </c>
      <c r="F17" s="325">
        <v>0</v>
      </c>
      <c r="G17" s="325">
        <v>7</v>
      </c>
      <c r="H17" s="325">
        <v>2</v>
      </c>
      <c r="I17" s="326">
        <v>22</v>
      </c>
    </row>
    <row r="18" spans="1:9" ht="14.5" customHeight="1">
      <c r="A18" s="323">
        <v>19</v>
      </c>
      <c r="B18" s="324">
        <v>76</v>
      </c>
      <c r="C18" s="325">
        <v>2</v>
      </c>
      <c r="D18" s="325">
        <v>39</v>
      </c>
      <c r="E18" s="325">
        <v>4</v>
      </c>
      <c r="F18" s="325">
        <v>0</v>
      </c>
      <c r="G18" s="325">
        <v>6</v>
      </c>
      <c r="H18" s="325">
        <v>2</v>
      </c>
      <c r="I18" s="326">
        <v>23</v>
      </c>
    </row>
    <row r="19" spans="1:9" ht="14.5" customHeight="1">
      <c r="A19" s="323">
        <v>20</v>
      </c>
      <c r="B19" s="324">
        <v>77</v>
      </c>
      <c r="C19" s="325">
        <v>2</v>
      </c>
      <c r="D19" s="325">
        <v>40</v>
      </c>
      <c r="E19" s="325">
        <v>4</v>
      </c>
      <c r="F19" s="325">
        <v>0</v>
      </c>
      <c r="G19" s="325">
        <v>6</v>
      </c>
      <c r="H19" s="325">
        <v>2</v>
      </c>
      <c r="I19" s="326">
        <v>23</v>
      </c>
    </row>
    <row r="20" spans="1:9" ht="14.5" customHeight="1">
      <c r="A20" s="323">
        <v>21</v>
      </c>
      <c r="B20" s="324">
        <v>72</v>
      </c>
      <c r="C20" s="325">
        <v>2</v>
      </c>
      <c r="D20" s="325">
        <v>37</v>
      </c>
      <c r="E20" s="325">
        <v>4</v>
      </c>
      <c r="F20" s="325" t="s">
        <v>63</v>
      </c>
      <c r="G20" s="325">
        <v>6</v>
      </c>
      <c r="H20" s="325">
        <v>2</v>
      </c>
      <c r="I20" s="326">
        <v>21</v>
      </c>
    </row>
    <row r="21" spans="1:9" ht="14.5" customHeight="1">
      <c r="A21" s="323">
        <v>22</v>
      </c>
      <c r="B21" s="324">
        <v>73</v>
      </c>
      <c r="C21" s="325">
        <v>1</v>
      </c>
      <c r="D21" s="325">
        <v>34</v>
      </c>
      <c r="E21" s="325">
        <v>4</v>
      </c>
      <c r="F21" s="325">
        <v>0</v>
      </c>
      <c r="G21" s="325">
        <v>5</v>
      </c>
      <c r="H21" s="325">
        <v>2</v>
      </c>
      <c r="I21" s="326">
        <v>27</v>
      </c>
    </row>
    <row r="22" spans="1:9" ht="14.5" customHeight="1">
      <c r="A22" s="323">
        <v>23</v>
      </c>
      <c r="B22" s="324">
        <v>77</v>
      </c>
      <c r="C22" s="325">
        <v>1</v>
      </c>
      <c r="D22" s="325">
        <v>36</v>
      </c>
      <c r="E22" s="325">
        <v>4</v>
      </c>
      <c r="F22" s="325">
        <v>0</v>
      </c>
      <c r="G22" s="325">
        <v>6</v>
      </c>
      <c r="H22" s="325">
        <v>2</v>
      </c>
      <c r="I22" s="326">
        <v>28</v>
      </c>
    </row>
    <row r="23" spans="1:9" ht="14.5" customHeight="1">
      <c r="A23" s="323">
        <v>24</v>
      </c>
      <c r="B23" s="324">
        <v>83</v>
      </c>
      <c r="C23" s="325">
        <v>2</v>
      </c>
      <c r="D23" s="325">
        <v>33</v>
      </c>
      <c r="E23" s="325">
        <v>5</v>
      </c>
      <c r="F23" s="325">
        <v>0</v>
      </c>
      <c r="G23" s="325">
        <v>4</v>
      </c>
      <c r="H23" s="325">
        <v>2</v>
      </c>
      <c r="I23" s="326">
        <v>37</v>
      </c>
    </row>
    <row r="24" spans="1:9" ht="14.5" customHeight="1">
      <c r="A24" s="323">
        <v>25</v>
      </c>
      <c r="B24" s="324">
        <v>94</v>
      </c>
      <c r="C24" s="325">
        <v>2</v>
      </c>
      <c r="D24" s="325">
        <v>33</v>
      </c>
      <c r="E24" s="325">
        <v>6</v>
      </c>
      <c r="F24" s="325" t="s">
        <v>63</v>
      </c>
      <c r="G24" s="325">
        <v>6</v>
      </c>
      <c r="H24" s="325">
        <v>2</v>
      </c>
      <c r="I24" s="326">
        <v>45</v>
      </c>
    </row>
    <row r="25" spans="1:9" ht="14.5" customHeight="1">
      <c r="A25" s="323">
        <v>26</v>
      </c>
      <c r="B25" s="324">
        <v>104</v>
      </c>
      <c r="C25" s="325">
        <v>2</v>
      </c>
      <c r="D25" s="325">
        <v>34</v>
      </c>
      <c r="E25" s="325">
        <v>6</v>
      </c>
      <c r="F25" s="325">
        <v>1</v>
      </c>
      <c r="G25" s="325">
        <v>5</v>
      </c>
      <c r="H25" s="325">
        <v>2</v>
      </c>
      <c r="I25" s="326">
        <v>54</v>
      </c>
    </row>
    <row r="26" spans="1:9" ht="14.5" customHeight="1">
      <c r="A26" s="323">
        <v>27</v>
      </c>
      <c r="B26" s="324">
        <v>112</v>
      </c>
      <c r="C26" s="325">
        <v>1</v>
      </c>
      <c r="D26" s="325">
        <v>33</v>
      </c>
      <c r="E26" s="325">
        <v>7</v>
      </c>
      <c r="F26" s="325">
        <v>1</v>
      </c>
      <c r="G26" s="325">
        <v>6</v>
      </c>
      <c r="H26" s="325">
        <v>2</v>
      </c>
      <c r="I26" s="326">
        <v>62</v>
      </c>
    </row>
    <row r="27" spans="1:9" ht="14.5" customHeight="1">
      <c r="A27" s="323">
        <v>28</v>
      </c>
      <c r="B27" s="324">
        <v>118</v>
      </c>
      <c r="C27" s="325">
        <v>2</v>
      </c>
      <c r="D27" s="325">
        <v>32</v>
      </c>
      <c r="E27" s="325">
        <v>7</v>
      </c>
      <c r="F27" s="325">
        <v>1</v>
      </c>
      <c r="G27" s="325">
        <v>6</v>
      </c>
      <c r="H27" s="325">
        <v>2</v>
      </c>
      <c r="I27" s="326">
        <v>68</v>
      </c>
    </row>
    <row r="28" spans="1:9" ht="14.5" customHeight="1">
      <c r="A28" s="323">
        <v>29</v>
      </c>
      <c r="B28" s="324">
        <v>127</v>
      </c>
      <c r="C28" s="325">
        <v>2</v>
      </c>
      <c r="D28" s="325">
        <v>30</v>
      </c>
      <c r="E28" s="325">
        <v>7</v>
      </c>
      <c r="F28" s="325">
        <v>1</v>
      </c>
      <c r="G28" s="325">
        <v>6</v>
      </c>
      <c r="H28" s="325">
        <v>2</v>
      </c>
      <c r="I28" s="326">
        <v>79</v>
      </c>
    </row>
    <row r="29" spans="1:9" ht="14.5" customHeight="1">
      <c r="A29" s="323">
        <v>30</v>
      </c>
      <c r="B29" s="324">
        <v>142</v>
      </c>
      <c r="C29" s="325">
        <v>2</v>
      </c>
      <c r="D29" s="325">
        <v>32</v>
      </c>
      <c r="E29" s="325">
        <v>7</v>
      </c>
      <c r="F29" s="325">
        <v>1</v>
      </c>
      <c r="G29" s="325">
        <v>6</v>
      </c>
      <c r="H29" s="325">
        <v>2</v>
      </c>
      <c r="I29" s="326">
        <v>91</v>
      </c>
    </row>
    <row r="30" spans="1:9" ht="14.5" customHeight="1">
      <c r="A30" s="327" t="s">
        <v>28</v>
      </c>
      <c r="B30" s="328">
        <v>156</v>
      </c>
      <c r="C30" s="328">
        <v>2</v>
      </c>
      <c r="D30" s="328">
        <v>37</v>
      </c>
      <c r="E30" s="328">
        <v>8</v>
      </c>
      <c r="F30" s="328">
        <v>1</v>
      </c>
      <c r="G30" s="328">
        <v>6</v>
      </c>
      <c r="H30" s="328">
        <v>2</v>
      </c>
      <c r="I30" s="329">
        <v>99</v>
      </c>
    </row>
    <row r="31" spans="1:9">
      <c r="A31" s="86" t="s">
        <v>250</v>
      </c>
      <c r="B31" s="293"/>
      <c r="C31" s="293"/>
      <c r="D31" s="293"/>
      <c r="E31" s="293"/>
      <c r="F31" s="293"/>
    </row>
    <row r="32" spans="1:9">
      <c r="A32" s="86"/>
      <c r="B32" s="293"/>
      <c r="C32" s="293"/>
      <c r="D32" s="293"/>
      <c r="E32" s="293"/>
      <c r="F32" s="293"/>
    </row>
    <row r="33" spans="1:6">
      <c r="A33" s="86"/>
      <c r="B33" s="293"/>
      <c r="C33" s="293"/>
      <c r="D33" s="293"/>
      <c r="E33" s="293"/>
      <c r="F33" s="293"/>
    </row>
    <row r="34" spans="1:6">
      <c r="A34" s="86"/>
      <c r="B34" s="293"/>
      <c r="C34" s="293"/>
      <c r="D34" s="293"/>
      <c r="E34" s="293"/>
      <c r="F34" s="293"/>
    </row>
    <row r="35" spans="1:6">
      <c r="A35" s="86"/>
      <c r="B35" s="293"/>
      <c r="C35" s="293"/>
      <c r="D35" s="293"/>
      <c r="E35" s="293"/>
      <c r="F35" s="293"/>
    </row>
    <row r="36" spans="1:6">
      <c r="A36" s="86"/>
    </row>
    <row r="37" spans="1:6">
      <c r="A37" s="86"/>
    </row>
    <row r="38" spans="1:6">
      <c r="A38" s="86"/>
    </row>
    <row r="39" spans="1:6">
      <c r="A39" s="86"/>
    </row>
    <row r="40" spans="1:6">
      <c r="A40" s="86"/>
    </row>
    <row r="41" spans="1:6">
      <c r="A41" s="86"/>
    </row>
    <row r="42" spans="1:6">
      <c r="A42" s="86"/>
    </row>
    <row r="43" spans="1:6">
      <c r="A43" s="86"/>
      <c r="E43" s="330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09FD-F9B8-411D-9C7F-6CD7502FD54F}">
  <sheetPr>
    <tabColor rgb="FF0070C0"/>
    <outlinePr summaryBelow="0" summaryRight="0"/>
    <pageSetUpPr autoPageBreaks="0" fitToPage="1"/>
  </sheetPr>
  <dimension ref="A1:H41"/>
  <sheetViews>
    <sheetView view="pageBreakPreview" zoomScale="95" zoomScaleNormal="100" zoomScaleSheetLayoutView="95" workbookViewId="0">
      <selection activeCell="A38" sqref="A38:D39"/>
    </sheetView>
  </sheetViews>
  <sheetFormatPr defaultColWidth="6.453125" defaultRowHeight="13"/>
  <cols>
    <col min="1" max="1" width="10" style="19" customWidth="1"/>
    <col min="2" max="2" width="25.453125" style="19" customWidth="1"/>
    <col min="3" max="4" width="23.36328125" style="19" customWidth="1"/>
    <col min="7" max="7" width="9.7265625" customWidth="1"/>
    <col min="257" max="257" width="10" customWidth="1"/>
    <col min="258" max="258" width="25.453125" customWidth="1"/>
    <col min="259" max="260" width="23.36328125" customWidth="1"/>
    <col min="263" max="263" width="9.7265625" customWidth="1"/>
    <col min="513" max="513" width="10" customWidth="1"/>
    <col min="514" max="514" width="25.453125" customWidth="1"/>
    <col min="515" max="516" width="23.36328125" customWidth="1"/>
    <col min="519" max="519" width="9.7265625" customWidth="1"/>
    <col min="769" max="769" width="10" customWidth="1"/>
    <col min="770" max="770" width="25.453125" customWidth="1"/>
    <col min="771" max="772" width="23.36328125" customWidth="1"/>
    <col min="775" max="775" width="9.7265625" customWidth="1"/>
    <col min="1025" max="1025" width="10" customWidth="1"/>
    <col min="1026" max="1026" width="25.453125" customWidth="1"/>
    <col min="1027" max="1028" width="23.36328125" customWidth="1"/>
    <col min="1031" max="1031" width="9.7265625" customWidth="1"/>
    <col min="1281" max="1281" width="10" customWidth="1"/>
    <col min="1282" max="1282" width="25.453125" customWidth="1"/>
    <col min="1283" max="1284" width="23.36328125" customWidth="1"/>
    <col min="1287" max="1287" width="9.7265625" customWidth="1"/>
    <col min="1537" max="1537" width="10" customWidth="1"/>
    <col min="1538" max="1538" width="25.453125" customWidth="1"/>
    <col min="1539" max="1540" width="23.36328125" customWidth="1"/>
    <col min="1543" max="1543" width="9.7265625" customWidth="1"/>
    <col min="1793" max="1793" width="10" customWidth="1"/>
    <col min="1794" max="1794" width="25.453125" customWidth="1"/>
    <col min="1795" max="1796" width="23.36328125" customWidth="1"/>
    <col min="1799" max="1799" width="9.7265625" customWidth="1"/>
    <col min="2049" max="2049" width="10" customWidth="1"/>
    <col min="2050" max="2050" width="25.453125" customWidth="1"/>
    <col min="2051" max="2052" width="23.36328125" customWidth="1"/>
    <col min="2055" max="2055" width="9.7265625" customWidth="1"/>
    <col min="2305" max="2305" width="10" customWidth="1"/>
    <col min="2306" max="2306" width="25.453125" customWidth="1"/>
    <col min="2307" max="2308" width="23.36328125" customWidth="1"/>
    <col min="2311" max="2311" width="9.7265625" customWidth="1"/>
    <col min="2561" max="2561" width="10" customWidth="1"/>
    <col min="2562" max="2562" width="25.453125" customWidth="1"/>
    <col min="2563" max="2564" width="23.36328125" customWidth="1"/>
    <col min="2567" max="2567" width="9.7265625" customWidth="1"/>
    <col min="2817" max="2817" width="10" customWidth="1"/>
    <col min="2818" max="2818" width="25.453125" customWidth="1"/>
    <col min="2819" max="2820" width="23.36328125" customWidth="1"/>
    <col min="2823" max="2823" width="9.7265625" customWidth="1"/>
    <col min="3073" max="3073" width="10" customWidth="1"/>
    <col min="3074" max="3074" width="25.453125" customWidth="1"/>
    <col min="3075" max="3076" width="23.36328125" customWidth="1"/>
    <col min="3079" max="3079" width="9.7265625" customWidth="1"/>
    <col min="3329" max="3329" width="10" customWidth="1"/>
    <col min="3330" max="3330" width="25.453125" customWidth="1"/>
    <col min="3331" max="3332" width="23.36328125" customWidth="1"/>
    <col min="3335" max="3335" width="9.7265625" customWidth="1"/>
    <col min="3585" max="3585" width="10" customWidth="1"/>
    <col min="3586" max="3586" width="25.453125" customWidth="1"/>
    <col min="3587" max="3588" width="23.36328125" customWidth="1"/>
    <col min="3591" max="3591" width="9.7265625" customWidth="1"/>
    <col min="3841" max="3841" width="10" customWidth="1"/>
    <col min="3842" max="3842" width="25.453125" customWidth="1"/>
    <col min="3843" max="3844" width="23.36328125" customWidth="1"/>
    <col min="3847" max="3847" width="9.7265625" customWidth="1"/>
    <col min="4097" max="4097" width="10" customWidth="1"/>
    <col min="4098" max="4098" width="25.453125" customWidth="1"/>
    <col min="4099" max="4100" width="23.36328125" customWidth="1"/>
    <col min="4103" max="4103" width="9.7265625" customWidth="1"/>
    <col min="4353" max="4353" width="10" customWidth="1"/>
    <col min="4354" max="4354" width="25.453125" customWidth="1"/>
    <col min="4355" max="4356" width="23.36328125" customWidth="1"/>
    <col min="4359" max="4359" width="9.7265625" customWidth="1"/>
    <col min="4609" max="4609" width="10" customWidth="1"/>
    <col min="4610" max="4610" width="25.453125" customWidth="1"/>
    <col min="4611" max="4612" width="23.36328125" customWidth="1"/>
    <col min="4615" max="4615" width="9.7265625" customWidth="1"/>
    <col min="4865" max="4865" width="10" customWidth="1"/>
    <col min="4866" max="4866" width="25.453125" customWidth="1"/>
    <col min="4867" max="4868" width="23.36328125" customWidth="1"/>
    <col min="4871" max="4871" width="9.7265625" customWidth="1"/>
    <col min="5121" max="5121" width="10" customWidth="1"/>
    <col min="5122" max="5122" width="25.453125" customWidth="1"/>
    <col min="5123" max="5124" width="23.36328125" customWidth="1"/>
    <col min="5127" max="5127" width="9.7265625" customWidth="1"/>
    <col min="5377" max="5377" width="10" customWidth="1"/>
    <col min="5378" max="5378" width="25.453125" customWidth="1"/>
    <col min="5379" max="5380" width="23.36328125" customWidth="1"/>
    <col min="5383" max="5383" width="9.7265625" customWidth="1"/>
    <col min="5633" max="5633" width="10" customWidth="1"/>
    <col min="5634" max="5634" width="25.453125" customWidth="1"/>
    <col min="5635" max="5636" width="23.36328125" customWidth="1"/>
    <col min="5639" max="5639" width="9.7265625" customWidth="1"/>
    <col min="5889" max="5889" width="10" customWidth="1"/>
    <col min="5890" max="5890" width="25.453125" customWidth="1"/>
    <col min="5891" max="5892" width="23.36328125" customWidth="1"/>
    <col min="5895" max="5895" width="9.7265625" customWidth="1"/>
    <col min="6145" max="6145" width="10" customWidth="1"/>
    <col min="6146" max="6146" width="25.453125" customWidth="1"/>
    <col min="6147" max="6148" width="23.36328125" customWidth="1"/>
    <col min="6151" max="6151" width="9.7265625" customWidth="1"/>
    <col min="6401" max="6401" width="10" customWidth="1"/>
    <col min="6402" max="6402" width="25.453125" customWidth="1"/>
    <col min="6403" max="6404" width="23.36328125" customWidth="1"/>
    <col min="6407" max="6407" width="9.7265625" customWidth="1"/>
    <col min="6657" max="6657" width="10" customWidth="1"/>
    <col min="6658" max="6658" width="25.453125" customWidth="1"/>
    <col min="6659" max="6660" width="23.36328125" customWidth="1"/>
    <col min="6663" max="6663" width="9.7265625" customWidth="1"/>
    <col min="6913" max="6913" width="10" customWidth="1"/>
    <col min="6914" max="6914" width="25.453125" customWidth="1"/>
    <col min="6915" max="6916" width="23.36328125" customWidth="1"/>
    <col min="6919" max="6919" width="9.7265625" customWidth="1"/>
    <col min="7169" max="7169" width="10" customWidth="1"/>
    <col min="7170" max="7170" width="25.453125" customWidth="1"/>
    <col min="7171" max="7172" width="23.36328125" customWidth="1"/>
    <col min="7175" max="7175" width="9.7265625" customWidth="1"/>
    <col min="7425" max="7425" width="10" customWidth="1"/>
    <col min="7426" max="7426" width="25.453125" customWidth="1"/>
    <col min="7427" max="7428" width="23.36328125" customWidth="1"/>
    <col min="7431" max="7431" width="9.7265625" customWidth="1"/>
    <col min="7681" max="7681" width="10" customWidth="1"/>
    <col min="7682" max="7682" width="25.453125" customWidth="1"/>
    <col min="7683" max="7684" width="23.36328125" customWidth="1"/>
    <col min="7687" max="7687" width="9.7265625" customWidth="1"/>
    <col min="7937" max="7937" width="10" customWidth="1"/>
    <col min="7938" max="7938" width="25.453125" customWidth="1"/>
    <col min="7939" max="7940" width="23.36328125" customWidth="1"/>
    <col min="7943" max="7943" width="9.7265625" customWidth="1"/>
    <col min="8193" max="8193" width="10" customWidth="1"/>
    <col min="8194" max="8194" width="25.453125" customWidth="1"/>
    <col min="8195" max="8196" width="23.36328125" customWidth="1"/>
    <col min="8199" max="8199" width="9.7265625" customWidth="1"/>
    <col min="8449" max="8449" width="10" customWidth="1"/>
    <col min="8450" max="8450" width="25.453125" customWidth="1"/>
    <col min="8451" max="8452" width="23.36328125" customWidth="1"/>
    <col min="8455" max="8455" width="9.7265625" customWidth="1"/>
    <col min="8705" max="8705" width="10" customWidth="1"/>
    <col min="8706" max="8706" width="25.453125" customWidth="1"/>
    <col min="8707" max="8708" width="23.36328125" customWidth="1"/>
    <col min="8711" max="8711" width="9.7265625" customWidth="1"/>
    <col min="8961" max="8961" width="10" customWidth="1"/>
    <col min="8962" max="8962" width="25.453125" customWidth="1"/>
    <col min="8963" max="8964" width="23.36328125" customWidth="1"/>
    <col min="8967" max="8967" width="9.7265625" customWidth="1"/>
    <col min="9217" max="9217" width="10" customWidth="1"/>
    <col min="9218" max="9218" width="25.453125" customWidth="1"/>
    <col min="9219" max="9220" width="23.36328125" customWidth="1"/>
    <col min="9223" max="9223" width="9.7265625" customWidth="1"/>
    <col min="9473" max="9473" width="10" customWidth="1"/>
    <col min="9474" max="9474" width="25.453125" customWidth="1"/>
    <col min="9475" max="9476" width="23.36328125" customWidth="1"/>
    <col min="9479" max="9479" width="9.7265625" customWidth="1"/>
    <col min="9729" max="9729" width="10" customWidth="1"/>
    <col min="9730" max="9730" width="25.453125" customWidth="1"/>
    <col min="9731" max="9732" width="23.36328125" customWidth="1"/>
    <col min="9735" max="9735" width="9.7265625" customWidth="1"/>
    <col min="9985" max="9985" width="10" customWidth="1"/>
    <col min="9986" max="9986" width="25.453125" customWidth="1"/>
    <col min="9987" max="9988" width="23.36328125" customWidth="1"/>
    <col min="9991" max="9991" width="9.7265625" customWidth="1"/>
    <col min="10241" max="10241" width="10" customWidth="1"/>
    <col min="10242" max="10242" width="25.453125" customWidth="1"/>
    <col min="10243" max="10244" width="23.36328125" customWidth="1"/>
    <col min="10247" max="10247" width="9.7265625" customWidth="1"/>
    <col min="10497" max="10497" width="10" customWidth="1"/>
    <col min="10498" max="10498" width="25.453125" customWidth="1"/>
    <col min="10499" max="10500" width="23.36328125" customWidth="1"/>
    <col min="10503" max="10503" width="9.7265625" customWidth="1"/>
    <col min="10753" max="10753" width="10" customWidth="1"/>
    <col min="10754" max="10754" width="25.453125" customWidth="1"/>
    <col min="10755" max="10756" width="23.36328125" customWidth="1"/>
    <col min="10759" max="10759" width="9.7265625" customWidth="1"/>
    <col min="11009" max="11009" width="10" customWidth="1"/>
    <col min="11010" max="11010" width="25.453125" customWidth="1"/>
    <col min="11011" max="11012" width="23.36328125" customWidth="1"/>
    <col min="11015" max="11015" width="9.7265625" customWidth="1"/>
    <col min="11265" max="11265" width="10" customWidth="1"/>
    <col min="11266" max="11266" width="25.453125" customWidth="1"/>
    <col min="11267" max="11268" width="23.36328125" customWidth="1"/>
    <col min="11271" max="11271" width="9.7265625" customWidth="1"/>
    <col min="11521" max="11521" width="10" customWidth="1"/>
    <col min="11522" max="11522" width="25.453125" customWidth="1"/>
    <col min="11523" max="11524" width="23.36328125" customWidth="1"/>
    <col min="11527" max="11527" width="9.7265625" customWidth="1"/>
    <col min="11777" max="11777" width="10" customWidth="1"/>
    <col min="11778" max="11778" width="25.453125" customWidth="1"/>
    <col min="11779" max="11780" width="23.36328125" customWidth="1"/>
    <col min="11783" max="11783" width="9.7265625" customWidth="1"/>
    <col min="12033" max="12033" width="10" customWidth="1"/>
    <col min="12034" max="12034" width="25.453125" customWidth="1"/>
    <col min="12035" max="12036" width="23.36328125" customWidth="1"/>
    <col min="12039" max="12039" width="9.7265625" customWidth="1"/>
    <col min="12289" max="12289" width="10" customWidth="1"/>
    <col min="12290" max="12290" width="25.453125" customWidth="1"/>
    <col min="12291" max="12292" width="23.36328125" customWidth="1"/>
    <col min="12295" max="12295" width="9.7265625" customWidth="1"/>
    <col min="12545" max="12545" width="10" customWidth="1"/>
    <col min="12546" max="12546" width="25.453125" customWidth="1"/>
    <col min="12547" max="12548" width="23.36328125" customWidth="1"/>
    <col min="12551" max="12551" width="9.7265625" customWidth="1"/>
    <col min="12801" max="12801" width="10" customWidth="1"/>
    <col min="12802" max="12802" width="25.453125" customWidth="1"/>
    <col min="12803" max="12804" width="23.36328125" customWidth="1"/>
    <col min="12807" max="12807" width="9.7265625" customWidth="1"/>
    <col min="13057" max="13057" width="10" customWidth="1"/>
    <col min="13058" max="13058" width="25.453125" customWidth="1"/>
    <col min="13059" max="13060" width="23.36328125" customWidth="1"/>
    <col min="13063" max="13063" width="9.7265625" customWidth="1"/>
    <col min="13313" max="13313" width="10" customWidth="1"/>
    <col min="13314" max="13314" width="25.453125" customWidth="1"/>
    <col min="13315" max="13316" width="23.36328125" customWidth="1"/>
    <col min="13319" max="13319" width="9.7265625" customWidth="1"/>
    <col min="13569" max="13569" width="10" customWidth="1"/>
    <col min="13570" max="13570" width="25.453125" customWidth="1"/>
    <col min="13571" max="13572" width="23.36328125" customWidth="1"/>
    <col min="13575" max="13575" width="9.7265625" customWidth="1"/>
    <col min="13825" max="13825" width="10" customWidth="1"/>
    <col min="13826" max="13826" width="25.453125" customWidth="1"/>
    <col min="13827" max="13828" width="23.36328125" customWidth="1"/>
    <col min="13831" max="13831" width="9.7265625" customWidth="1"/>
    <col min="14081" max="14081" width="10" customWidth="1"/>
    <col min="14082" max="14082" width="25.453125" customWidth="1"/>
    <col min="14083" max="14084" width="23.36328125" customWidth="1"/>
    <col min="14087" max="14087" width="9.7265625" customWidth="1"/>
    <col min="14337" max="14337" width="10" customWidth="1"/>
    <col min="14338" max="14338" width="25.453125" customWidth="1"/>
    <col min="14339" max="14340" width="23.36328125" customWidth="1"/>
    <col min="14343" max="14343" width="9.7265625" customWidth="1"/>
    <col min="14593" max="14593" width="10" customWidth="1"/>
    <col min="14594" max="14594" width="25.453125" customWidth="1"/>
    <col min="14595" max="14596" width="23.36328125" customWidth="1"/>
    <col min="14599" max="14599" width="9.7265625" customWidth="1"/>
    <col min="14849" max="14849" width="10" customWidth="1"/>
    <col min="14850" max="14850" width="25.453125" customWidth="1"/>
    <col min="14851" max="14852" width="23.36328125" customWidth="1"/>
    <col min="14855" max="14855" width="9.7265625" customWidth="1"/>
    <col min="15105" max="15105" width="10" customWidth="1"/>
    <col min="15106" max="15106" width="25.453125" customWidth="1"/>
    <col min="15107" max="15108" width="23.36328125" customWidth="1"/>
    <col min="15111" max="15111" width="9.7265625" customWidth="1"/>
    <col min="15361" max="15361" width="10" customWidth="1"/>
    <col min="15362" max="15362" width="25.453125" customWidth="1"/>
    <col min="15363" max="15364" width="23.36328125" customWidth="1"/>
    <col min="15367" max="15367" width="9.7265625" customWidth="1"/>
    <col min="15617" max="15617" width="10" customWidth="1"/>
    <col min="15618" max="15618" width="25.453125" customWidth="1"/>
    <col min="15619" max="15620" width="23.36328125" customWidth="1"/>
    <col min="15623" max="15623" width="9.7265625" customWidth="1"/>
    <col min="15873" max="15873" width="10" customWidth="1"/>
    <col min="15874" max="15874" width="25.453125" customWidth="1"/>
    <col min="15875" max="15876" width="23.36328125" customWidth="1"/>
    <col min="15879" max="15879" width="9.7265625" customWidth="1"/>
    <col min="16129" max="16129" width="10" customWidth="1"/>
    <col min="16130" max="16130" width="25.453125" customWidth="1"/>
    <col min="16131" max="16132" width="23.36328125" customWidth="1"/>
    <col min="16135" max="16135" width="9.7265625" customWidth="1"/>
  </cols>
  <sheetData>
    <row r="1" spans="1:7" s="23" customFormat="1">
      <c r="A1" s="1" t="s">
        <v>29</v>
      </c>
      <c r="B1" s="22"/>
      <c r="C1" s="22"/>
      <c r="D1" s="22"/>
    </row>
    <row r="2" spans="1:7" s="5" customFormat="1" ht="13" customHeight="1">
      <c r="A2" s="4" t="s">
        <v>1</v>
      </c>
      <c r="B2" s="3" t="s">
        <v>2</v>
      </c>
      <c r="C2" s="3" t="s">
        <v>3</v>
      </c>
      <c r="D2" s="4" t="s">
        <v>4</v>
      </c>
    </row>
    <row r="3" spans="1:7" s="5" customFormat="1" ht="13" customHeight="1">
      <c r="A3" s="14" t="s">
        <v>5</v>
      </c>
      <c r="B3" s="24">
        <v>1348</v>
      </c>
      <c r="C3" s="25">
        <v>43</v>
      </c>
      <c r="D3" s="26">
        <v>1301</v>
      </c>
    </row>
    <row r="4" spans="1:7" s="23" customFormat="1" ht="13" customHeight="1">
      <c r="A4" s="14">
        <v>55</v>
      </c>
      <c r="B4" s="27">
        <v>1505</v>
      </c>
      <c r="C4" s="28">
        <v>42</v>
      </c>
      <c r="D4" s="29">
        <v>1464</v>
      </c>
      <c r="F4" s="18"/>
      <c r="G4" s="19"/>
    </row>
    <row r="5" spans="1:7" s="23" customFormat="1" ht="13" customHeight="1">
      <c r="A5" s="14">
        <v>60</v>
      </c>
      <c r="B5" s="27">
        <v>1729</v>
      </c>
      <c r="C5" s="28">
        <v>38</v>
      </c>
      <c r="D5" s="29">
        <v>1692</v>
      </c>
      <c r="F5" s="18"/>
      <c r="G5" s="19"/>
    </row>
    <row r="6" spans="1:7" s="23" customFormat="1" ht="13" hidden="1" customHeight="1">
      <c r="A6" s="14">
        <v>61</v>
      </c>
      <c r="B6" s="27">
        <v>1798</v>
      </c>
      <c r="C6" s="28">
        <v>40</v>
      </c>
      <c r="D6" s="29">
        <v>1758</v>
      </c>
    </row>
    <row r="7" spans="1:7" s="23" customFormat="1" ht="13" hidden="1" customHeight="1">
      <c r="A7" s="14">
        <v>62</v>
      </c>
      <c r="B7" s="27">
        <v>1879</v>
      </c>
      <c r="C7" s="28">
        <v>41</v>
      </c>
      <c r="D7" s="29">
        <v>1838</v>
      </c>
    </row>
    <row r="8" spans="1:7" s="23" customFormat="1" ht="13" hidden="1" customHeight="1">
      <c r="A8" s="14">
        <v>63</v>
      </c>
      <c r="B8" s="27">
        <v>1927</v>
      </c>
      <c r="C8" s="28">
        <v>40</v>
      </c>
      <c r="D8" s="29">
        <v>1886</v>
      </c>
    </row>
    <row r="9" spans="1:7" s="23" customFormat="1" ht="13" hidden="1" customHeight="1">
      <c r="A9" s="14" t="s">
        <v>6</v>
      </c>
      <c r="B9" s="27">
        <v>1973</v>
      </c>
      <c r="C9" s="28">
        <v>43</v>
      </c>
      <c r="D9" s="29">
        <v>1929</v>
      </c>
    </row>
    <row r="10" spans="1:7" s="23" customFormat="1" ht="13" customHeight="1">
      <c r="A10" s="13" t="s">
        <v>7</v>
      </c>
      <c r="B10" s="27">
        <v>2007</v>
      </c>
      <c r="C10" s="28">
        <v>41</v>
      </c>
      <c r="D10" s="29">
        <v>1966</v>
      </c>
    </row>
    <row r="11" spans="1:7" s="23" customFormat="1" ht="13" hidden="1" customHeight="1">
      <c r="A11" s="14">
        <v>3</v>
      </c>
      <c r="B11" s="27">
        <v>2062</v>
      </c>
      <c r="C11" s="28">
        <v>41</v>
      </c>
      <c r="D11" s="29">
        <v>2020</v>
      </c>
    </row>
    <row r="12" spans="1:7" s="23" customFormat="1" ht="13" hidden="1" customHeight="1">
      <c r="A12" s="14">
        <v>4</v>
      </c>
      <c r="B12" s="27">
        <v>2090</v>
      </c>
      <c r="C12" s="28">
        <v>42</v>
      </c>
      <c r="D12" s="29">
        <v>2076</v>
      </c>
    </row>
    <row r="13" spans="1:7" s="23" customFormat="1" ht="13" hidden="1" customHeight="1">
      <c r="A13" s="14">
        <v>5</v>
      </c>
      <c r="B13" s="27">
        <v>2105</v>
      </c>
      <c r="C13" s="28">
        <v>42</v>
      </c>
      <c r="D13" s="29">
        <v>2063</v>
      </c>
    </row>
    <row r="14" spans="1:7" s="23" customFormat="1" ht="13" hidden="1" customHeight="1">
      <c r="A14" s="14">
        <v>6</v>
      </c>
      <c r="B14" s="27">
        <v>2083</v>
      </c>
      <c r="C14" s="28">
        <v>42</v>
      </c>
      <c r="D14" s="29">
        <v>2041</v>
      </c>
    </row>
    <row r="15" spans="1:7" s="23" customFormat="1" ht="13" customHeight="1">
      <c r="A15" s="14">
        <v>7</v>
      </c>
      <c r="B15" s="27">
        <v>2128.6999999999998</v>
      </c>
      <c r="C15" s="28">
        <v>45.9</v>
      </c>
      <c r="D15" s="29">
        <v>2082.8000000000002</v>
      </c>
    </row>
    <row r="16" spans="1:7" s="23" customFormat="1" ht="13" customHeight="1">
      <c r="A16" s="14">
        <v>8</v>
      </c>
      <c r="B16" s="27">
        <v>2149.3000000000002</v>
      </c>
      <c r="C16" s="28">
        <v>48.2</v>
      </c>
      <c r="D16" s="29">
        <v>2101.1999999999998</v>
      </c>
    </row>
    <row r="17" spans="1:4" s="23" customFormat="1" ht="13" customHeight="1">
      <c r="A17" s="14">
        <v>9</v>
      </c>
      <c r="B17" s="27">
        <v>2149.9</v>
      </c>
      <c r="C17" s="28">
        <v>51.2</v>
      </c>
      <c r="D17" s="29">
        <v>2098.6999999999998</v>
      </c>
    </row>
    <row r="18" spans="1:4" s="23" customFormat="1" ht="13" customHeight="1">
      <c r="A18" s="14">
        <v>10</v>
      </c>
      <c r="B18" s="27">
        <v>2145</v>
      </c>
      <c r="C18" s="28">
        <v>52.8</v>
      </c>
      <c r="D18" s="29">
        <v>2092.1999999999998</v>
      </c>
    </row>
    <row r="19" spans="1:4" s="23" customFormat="1" ht="13" customHeight="1">
      <c r="A19" s="14" t="s">
        <v>8</v>
      </c>
      <c r="B19" s="27">
        <v>2191.1604779524919</v>
      </c>
      <c r="C19" s="28">
        <v>53.422202767309365</v>
      </c>
      <c r="D19" s="29">
        <v>2137.7382751851824</v>
      </c>
    </row>
    <row r="20" spans="1:4" s="23" customFormat="1" ht="13" customHeight="1">
      <c r="A20" s="14" t="s">
        <v>9</v>
      </c>
      <c r="B20" s="27">
        <v>1800.3</v>
      </c>
      <c r="C20" s="28">
        <v>43</v>
      </c>
      <c r="D20" s="29">
        <v>1757.2</v>
      </c>
    </row>
    <row r="21" spans="1:4" s="23" customFormat="1" ht="13" customHeight="1">
      <c r="A21" s="14" t="s">
        <v>10</v>
      </c>
      <c r="B21" s="27">
        <v>1796.3415194362524</v>
      </c>
      <c r="C21" s="28">
        <v>44.109589041095887</v>
      </c>
      <c r="D21" s="29">
        <v>1752.2319303951565</v>
      </c>
    </row>
    <row r="22" spans="1:4" s="23" customFormat="1" ht="13" customHeight="1">
      <c r="A22" s="14" t="s">
        <v>11</v>
      </c>
      <c r="B22" s="27">
        <v>1755.4</v>
      </c>
      <c r="C22" s="28">
        <v>46.4</v>
      </c>
      <c r="D22" s="29">
        <v>1709.1</v>
      </c>
    </row>
    <row r="23" spans="1:4" s="23" customFormat="1" ht="13" customHeight="1">
      <c r="A23" s="14" t="s">
        <v>12</v>
      </c>
      <c r="B23" s="27">
        <v>1691.5</v>
      </c>
      <c r="C23" s="28">
        <v>57.2</v>
      </c>
      <c r="D23" s="29">
        <v>1634.3</v>
      </c>
    </row>
    <row r="24" spans="1:4" s="23" customFormat="1" ht="13" customHeight="1">
      <c r="A24" s="14" t="s">
        <v>13</v>
      </c>
      <c r="B24" s="27">
        <v>1649.5</v>
      </c>
      <c r="C24" s="28">
        <v>57</v>
      </c>
      <c r="D24" s="29">
        <v>1592.5</v>
      </c>
    </row>
    <row r="25" spans="1:4" s="23" customFormat="1" ht="13" customHeight="1">
      <c r="A25" s="13" t="s">
        <v>14</v>
      </c>
      <c r="B25" s="27">
        <v>1629.4</v>
      </c>
      <c r="C25" s="28">
        <v>57.5</v>
      </c>
      <c r="D25" s="29">
        <v>1571.9</v>
      </c>
    </row>
    <row r="26" spans="1:4" s="23" customFormat="1" ht="13" customHeight="1">
      <c r="A26" s="13" t="s">
        <v>15</v>
      </c>
      <c r="B26" s="27">
        <v>1564.4257834490522</v>
      </c>
      <c r="C26" s="28">
        <v>59.419027960217676</v>
      </c>
      <c r="D26" s="29">
        <v>1505.0067554888344</v>
      </c>
    </row>
    <row r="27" spans="1:4" s="23" customFormat="1" ht="13" customHeight="1">
      <c r="A27" s="13" t="s">
        <v>16</v>
      </c>
      <c r="B27" s="27">
        <v>1503.3</v>
      </c>
      <c r="C27" s="28">
        <v>60.3</v>
      </c>
      <c r="D27" s="29">
        <v>1443</v>
      </c>
    </row>
    <row r="28" spans="1:4" s="23" customFormat="1" ht="13" customHeight="1">
      <c r="A28" s="13" t="s">
        <v>17</v>
      </c>
      <c r="B28" s="27">
        <v>1451.7</v>
      </c>
      <c r="C28" s="28">
        <v>60.5</v>
      </c>
      <c r="D28" s="29">
        <v>1391.2</v>
      </c>
    </row>
    <row r="29" spans="1:4" s="23" customFormat="1" ht="13" customHeight="1">
      <c r="A29" s="13" t="s">
        <v>30</v>
      </c>
      <c r="B29" s="27">
        <v>1430.6</v>
      </c>
      <c r="C29" s="28">
        <v>60.5</v>
      </c>
      <c r="D29" s="29">
        <v>1370</v>
      </c>
    </row>
    <row r="30" spans="1:4" s="23" customFormat="1" ht="13" customHeight="1">
      <c r="A30" s="13" t="s">
        <v>19</v>
      </c>
      <c r="B30" s="27">
        <v>1413</v>
      </c>
      <c r="C30" s="28">
        <v>60</v>
      </c>
      <c r="D30" s="29">
        <v>1353</v>
      </c>
    </row>
    <row r="31" spans="1:4" s="23" customFormat="1" ht="13" customHeight="1">
      <c r="A31" s="13" t="s">
        <v>20</v>
      </c>
      <c r="B31" s="27">
        <v>1410.6</v>
      </c>
      <c r="C31" s="28">
        <v>61.2</v>
      </c>
      <c r="D31" s="29">
        <v>1349.4</v>
      </c>
    </row>
    <row r="32" spans="1:4" s="23" customFormat="1" ht="13" customHeight="1">
      <c r="A32" s="13" t="s">
        <v>21</v>
      </c>
      <c r="B32" s="27">
        <v>1410.5</v>
      </c>
      <c r="C32" s="28">
        <v>62.6</v>
      </c>
      <c r="D32" s="29">
        <v>1347.9</v>
      </c>
    </row>
    <row r="33" spans="1:8">
      <c r="A33" s="13" t="s">
        <v>22</v>
      </c>
      <c r="B33" s="27">
        <v>1401.1</v>
      </c>
      <c r="C33" s="28">
        <v>61.6</v>
      </c>
      <c r="D33" s="29">
        <v>1339.6</v>
      </c>
    </row>
    <row r="34" spans="1:8">
      <c r="A34" s="13" t="s">
        <v>31</v>
      </c>
      <c r="B34" s="27">
        <v>1394.9844356066185</v>
      </c>
      <c r="C34" s="28">
        <v>62.767417881867729</v>
      </c>
      <c r="D34" s="29">
        <v>1332.217017724751</v>
      </c>
    </row>
    <row r="35" spans="1:8">
      <c r="A35" s="13" t="s">
        <v>24</v>
      </c>
      <c r="B35" s="27">
        <v>1381.3186380468694</v>
      </c>
      <c r="C35" s="28">
        <v>63.617855149620766</v>
      </c>
      <c r="D35" s="29">
        <v>1317.7007828972485</v>
      </c>
    </row>
    <row r="36" spans="1:8">
      <c r="A36" s="13" t="s">
        <v>25</v>
      </c>
      <c r="B36" s="27">
        <v>1365.8368604073521</v>
      </c>
      <c r="C36" s="28">
        <v>62.738996522603081</v>
      </c>
      <c r="D36" s="29">
        <v>1303.0978638847491</v>
      </c>
    </row>
    <row r="37" spans="1:8">
      <c r="A37" s="13" t="s">
        <v>26</v>
      </c>
      <c r="B37" s="27">
        <v>1368.1105129956211</v>
      </c>
      <c r="C37" s="28">
        <v>63.688587153014907</v>
      </c>
      <c r="D37" s="29">
        <v>1304.4219258426062</v>
      </c>
    </row>
    <row r="38" spans="1:8">
      <c r="A38" s="13" t="s">
        <v>27</v>
      </c>
      <c r="B38" s="27">
        <v>1363.6568857907109</v>
      </c>
      <c r="C38" s="28">
        <v>62.371119396936038</v>
      </c>
      <c r="D38" s="29">
        <v>1301.2857663937748</v>
      </c>
    </row>
    <row r="39" spans="1:8">
      <c r="A39" s="30" t="s">
        <v>28</v>
      </c>
      <c r="B39" s="31">
        <v>1355.7</v>
      </c>
      <c r="C39" s="31">
        <v>59.1</v>
      </c>
      <c r="D39" s="32">
        <v>1296.5999999999999</v>
      </c>
    </row>
    <row r="40" spans="1:8">
      <c r="A40" s="18"/>
      <c r="H40" s="21"/>
    </row>
    <row r="41" spans="1:8">
      <c r="A41" s="18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D7A3-2785-4685-8423-7149288A7DCF}">
  <sheetPr>
    <tabColor rgb="FF0070C0"/>
    <outlinePr summaryBelow="0" summaryRight="0"/>
    <pageSetUpPr autoPageBreaks="0"/>
  </sheetPr>
  <dimension ref="A1:M15"/>
  <sheetViews>
    <sheetView view="pageBreakPreview" zoomScaleNormal="100" zoomScaleSheetLayoutView="100" workbookViewId="0">
      <selection activeCell="A38" sqref="A38:D39"/>
    </sheetView>
  </sheetViews>
  <sheetFormatPr defaultColWidth="6.453125" defaultRowHeight="13"/>
  <cols>
    <col min="1" max="1" width="2.90625" style="59" customWidth="1"/>
    <col min="2" max="2" width="16.08984375" style="59" customWidth="1"/>
    <col min="3" max="8" width="12.6328125" style="59" customWidth="1"/>
    <col min="9" max="10" width="6.453125" style="34" customWidth="1"/>
    <col min="11" max="12" width="9" style="34" bestFit="1" customWidth="1"/>
    <col min="13" max="13" width="6.453125" style="34" customWidth="1"/>
    <col min="14" max="14" width="15.26953125" style="34" bestFit="1" customWidth="1"/>
    <col min="15" max="15" width="13" style="34" bestFit="1" customWidth="1"/>
    <col min="16" max="16" width="15.26953125" style="34" bestFit="1" customWidth="1"/>
    <col min="17" max="256" width="6.453125" style="34"/>
    <col min="257" max="257" width="2.90625" style="34" customWidth="1"/>
    <col min="258" max="258" width="16.08984375" style="34" customWidth="1"/>
    <col min="259" max="264" width="12.6328125" style="34" customWidth="1"/>
    <col min="265" max="266" width="6.453125" style="34"/>
    <col min="267" max="268" width="9" style="34" bestFit="1" customWidth="1"/>
    <col min="269" max="269" width="6.453125" style="34"/>
    <col min="270" max="270" width="15.26953125" style="34" bestFit="1" customWidth="1"/>
    <col min="271" max="271" width="13" style="34" bestFit="1" customWidth="1"/>
    <col min="272" max="272" width="15.26953125" style="34" bestFit="1" customWidth="1"/>
    <col min="273" max="512" width="6.453125" style="34"/>
    <col min="513" max="513" width="2.90625" style="34" customWidth="1"/>
    <col min="514" max="514" width="16.08984375" style="34" customWidth="1"/>
    <col min="515" max="520" width="12.6328125" style="34" customWidth="1"/>
    <col min="521" max="522" width="6.453125" style="34"/>
    <col min="523" max="524" width="9" style="34" bestFit="1" customWidth="1"/>
    <col min="525" max="525" width="6.453125" style="34"/>
    <col min="526" max="526" width="15.26953125" style="34" bestFit="1" customWidth="1"/>
    <col min="527" max="527" width="13" style="34" bestFit="1" customWidth="1"/>
    <col min="528" max="528" width="15.26953125" style="34" bestFit="1" customWidth="1"/>
    <col min="529" max="768" width="6.453125" style="34"/>
    <col min="769" max="769" width="2.90625" style="34" customWidth="1"/>
    <col min="770" max="770" width="16.08984375" style="34" customWidth="1"/>
    <col min="771" max="776" width="12.6328125" style="34" customWidth="1"/>
    <col min="777" max="778" width="6.453125" style="34"/>
    <col min="779" max="780" width="9" style="34" bestFit="1" customWidth="1"/>
    <col min="781" max="781" width="6.453125" style="34"/>
    <col min="782" max="782" width="15.26953125" style="34" bestFit="1" customWidth="1"/>
    <col min="783" max="783" width="13" style="34" bestFit="1" customWidth="1"/>
    <col min="784" max="784" width="15.26953125" style="34" bestFit="1" customWidth="1"/>
    <col min="785" max="1024" width="6.453125" style="34"/>
    <col min="1025" max="1025" width="2.90625" style="34" customWidth="1"/>
    <col min="1026" max="1026" width="16.08984375" style="34" customWidth="1"/>
    <col min="1027" max="1032" width="12.6328125" style="34" customWidth="1"/>
    <col min="1033" max="1034" width="6.453125" style="34"/>
    <col min="1035" max="1036" width="9" style="34" bestFit="1" customWidth="1"/>
    <col min="1037" max="1037" width="6.453125" style="34"/>
    <col min="1038" max="1038" width="15.26953125" style="34" bestFit="1" customWidth="1"/>
    <col min="1039" max="1039" width="13" style="34" bestFit="1" customWidth="1"/>
    <col min="1040" max="1040" width="15.26953125" style="34" bestFit="1" customWidth="1"/>
    <col min="1041" max="1280" width="6.453125" style="34"/>
    <col min="1281" max="1281" width="2.90625" style="34" customWidth="1"/>
    <col min="1282" max="1282" width="16.08984375" style="34" customWidth="1"/>
    <col min="1283" max="1288" width="12.6328125" style="34" customWidth="1"/>
    <col min="1289" max="1290" width="6.453125" style="34"/>
    <col min="1291" max="1292" width="9" style="34" bestFit="1" customWidth="1"/>
    <col min="1293" max="1293" width="6.453125" style="34"/>
    <col min="1294" max="1294" width="15.26953125" style="34" bestFit="1" customWidth="1"/>
    <col min="1295" max="1295" width="13" style="34" bestFit="1" customWidth="1"/>
    <col min="1296" max="1296" width="15.26953125" style="34" bestFit="1" customWidth="1"/>
    <col min="1297" max="1536" width="6.453125" style="34"/>
    <col min="1537" max="1537" width="2.90625" style="34" customWidth="1"/>
    <col min="1538" max="1538" width="16.08984375" style="34" customWidth="1"/>
    <col min="1539" max="1544" width="12.6328125" style="34" customWidth="1"/>
    <col min="1545" max="1546" width="6.453125" style="34"/>
    <col min="1547" max="1548" width="9" style="34" bestFit="1" customWidth="1"/>
    <col min="1549" max="1549" width="6.453125" style="34"/>
    <col min="1550" max="1550" width="15.26953125" style="34" bestFit="1" customWidth="1"/>
    <col min="1551" max="1551" width="13" style="34" bestFit="1" customWidth="1"/>
    <col min="1552" max="1552" width="15.26953125" style="34" bestFit="1" customWidth="1"/>
    <col min="1553" max="1792" width="6.453125" style="34"/>
    <col min="1793" max="1793" width="2.90625" style="34" customWidth="1"/>
    <col min="1794" max="1794" width="16.08984375" style="34" customWidth="1"/>
    <col min="1795" max="1800" width="12.6328125" style="34" customWidth="1"/>
    <col min="1801" max="1802" width="6.453125" style="34"/>
    <col min="1803" max="1804" width="9" style="34" bestFit="1" customWidth="1"/>
    <col min="1805" max="1805" width="6.453125" style="34"/>
    <col min="1806" max="1806" width="15.26953125" style="34" bestFit="1" customWidth="1"/>
    <col min="1807" max="1807" width="13" style="34" bestFit="1" customWidth="1"/>
    <col min="1808" max="1808" width="15.26953125" style="34" bestFit="1" customWidth="1"/>
    <col min="1809" max="2048" width="6.453125" style="34"/>
    <col min="2049" max="2049" width="2.90625" style="34" customWidth="1"/>
    <col min="2050" max="2050" width="16.08984375" style="34" customWidth="1"/>
    <col min="2051" max="2056" width="12.6328125" style="34" customWidth="1"/>
    <col min="2057" max="2058" width="6.453125" style="34"/>
    <col min="2059" max="2060" width="9" style="34" bestFit="1" customWidth="1"/>
    <col min="2061" max="2061" width="6.453125" style="34"/>
    <col min="2062" max="2062" width="15.26953125" style="34" bestFit="1" customWidth="1"/>
    <col min="2063" max="2063" width="13" style="34" bestFit="1" customWidth="1"/>
    <col min="2064" max="2064" width="15.26953125" style="34" bestFit="1" customWidth="1"/>
    <col min="2065" max="2304" width="6.453125" style="34"/>
    <col min="2305" max="2305" width="2.90625" style="34" customWidth="1"/>
    <col min="2306" max="2306" width="16.08984375" style="34" customWidth="1"/>
    <col min="2307" max="2312" width="12.6328125" style="34" customWidth="1"/>
    <col min="2313" max="2314" width="6.453125" style="34"/>
    <col min="2315" max="2316" width="9" style="34" bestFit="1" customWidth="1"/>
    <col min="2317" max="2317" width="6.453125" style="34"/>
    <col min="2318" max="2318" width="15.26953125" style="34" bestFit="1" customWidth="1"/>
    <col min="2319" max="2319" width="13" style="34" bestFit="1" customWidth="1"/>
    <col min="2320" max="2320" width="15.26953125" style="34" bestFit="1" customWidth="1"/>
    <col min="2321" max="2560" width="6.453125" style="34"/>
    <col min="2561" max="2561" width="2.90625" style="34" customWidth="1"/>
    <col min="2562" max="2562" width="16.08984375" style="34" customWidth="1"/>
    <col min="2563" max="2568" width="12.6328125" style="34" customWidth="1"/>
    <col min="2569" max="2570" width="6.453125" style="34"/>
    <col min="2571" max="2572" width="9" style="34" bestFit="1" customWidth="1"/>
    <col min="2573" max="2573" width="6.453125" style="34"/>
    <col min="2574" max="2574" width="15.26953125" style="34" bestFit="1" customWidth="1"/>
    <col min="2575" max="2575" width="13" style="34" bestFit="1" customWidth="1"/>
    <col min="2576" max="2576" width="15.26953125" style="34" bestFit="1" customWidth="1"/>
    <col min="2577" max="2816" width="6.453125" style="34"/>
    <col min="2817" max="2817" width="2.90625" style="34" customWidth="1"/>
    <col min="2818" max="2818" width="16.08984375" style="34" customWidth="1"/>
    <col min="2819" max="2824" width="12.6328125" style="34" customWidth="1"/>
    <col min="2825" max="2826" width="6.453125" style="34"/>
    <col min="2827" max="2828" width="9" style="34" bestFit="1" customWidth="1"/>
    <col min="2829" max="2829" width="6.453125" style="34"/>
    <col min="2830" max="2830" width="15.26953125" style="34" bestFit="1" customWidth="1"/>
    <col min="2831" max="2831" width="13" style="34" bestFit="1" customWidth="1"/>
    <col min="2832" max="2832" width="15.26953125" style="34" bestFit="1" customWidth="1"/>
    <col min="2833" max="3072" width="6.453125" style="34"/>
    <col min="3073" max="3073" width="2.90625" style="34" customWidth="1"/>
    <col min="3074" max="3074" width="16.08984375" style="34" customWidth="1"/>
    <col min="3075" max="3080" width="12.6328125" style="34" customWidth="1"/>
    <col min="3081" max="3082" width="6.453125" style="34"/>
    <col min="3083" max="3084" width="9" style="34" bestFit="1" customWidth="1"/>
    <col min="3085" max="3085" width="6.453125" style="34"/>
    <col min="3086" max="3086" width="15.26953125" style="34" bestFit="1" customWidth="1"/>
    <col min="3087" max="3087" width="13" style="34" bestFit="1" customWidth="1"/>
    <col min="3088" max="3088" width="15.26953125" style="34" bestFit="1" customWidth="1"/>
    <col min="3089" max="3328" width="6.453125" style="34"/>
    <col min="3329" max="3329" width="2.90625" style="34" customWidth="1"/>
    <col min="3330" max="3330" width="16.08984375" style="34" customWidth="1"/>
    <col min="3331" max="3336" width="12.6328125" style="34" customWidth="1"/>
    <col min="3337" max="3338" width="6.453125" style="34"/>
    <col min="3339" max="3340" width="9" style="34" bestFit="1" customWidth="1"/>
    <col min="3341" max="3341" width="6.453125" style="34"/>
    <col min="3342" max="3342" width="15.26953125" style="34" bestFit="1" customWidth="1"/>
    <col min="3343" max="3343" width="13" style="34" bestFit="1" customWidth="1"/>
    <col min="3344" max="3344" width="15.26953125" style="34" bestFit="1" customWidth="1"/>
    <col min="3345" max="3584" width="6.453125" style="34"/>
    <col min="3585" max="3585" width="2.90625" style="34" customWidth="1"/>
    <col min="3586" max="3586" width="16.08984375" style="34" customWidth="1"/>
    <col min="3587" max="3592" width="12.6328125" style="34" customWidth="1"/>
    <col min="3593" max="3594" width="6.453125" style="34"/>
    <col min="3595" max="3596" width="9" style="34" bestFit="1" customWidth="1"/>
    <col min="3597" max="3597" width="6.453125" style="34"/>
    <col min="3598" max="3598" width="15.26953125" style="34" bestFit="1" customWidth="1"/>
    <col min="3599" max="3599" width="13" style="34" bestFit="1" customWidth="1"/>
    <col min="3600" max="3600" width="15.26953125" style="34" bestFit="1" customWidth="1"/>
    <col min="3601" max="3840" width="6.453125" style="34"/>
    <col min="3841" max="3841" width="2.90625" style="34" customWidth="1"/>
    <col min="3842" max="3842" width="16.08984375" style="34" customWidth="1"/>
    <col min="3843" max="3848" width="12.6328125" style="34" customWidth="1"/>
    <col min="3849" max="3850" width="6.453125" style="34"/>
    <col min="3851" max="3852" width="9" style="34" bestFit="1" customWidth="1"/>
    <col min="3853" max="3853" width="6.453125" style="34"/>
    <col min="3854" max="3854" width="15.26953125" style="34" bestFit="1" customWidth="1"/>
    <col min="3855" max="3855" width="13" style="34" bestFit="1" customWidth="1"/>
    <col min="3856" max="3856" width="15.26953125" style="34" bestFit="1" customWidth="1"/>
    <col min="3857" max="4096" width="6.453125" style="34"/>
    <col min="4097" max="4097" width="2.90625" style="34" customWidth="1"/>
    <col min="4098" max="4098" width="16.08984375" style="34" customWidth="1"/>
    <col min="4099" max="4104" width="12.6328125" style="34" customWidth="1"/>
    <col min="4105" max="4106" width="6.453125" style="34"/>
    <col min="4107" max="4108" width="9" style="34" bestFit="1" customWidth="1"/>
    <col min="4109" max="4109" width="6.453125" style="34"/>
    <col min="4110" max="4110" width="15.26953125" style="34" bestFit="1" customWidth="1"/>
    <col min="4111" max="4111" width="13" style="34" bestFit="1" customWidth="1"/>
    <col min="4112" max="4112" width="15.26953125" style="34" bestFit="1" customWidth="1"/>
    <col min="4113" max="4352" width="6.453125" style="34"/>
    <col min="4353" max="4353" width="2.90625" style="34" customWidth="1"/>
    <col min="4354" max="4354" width="16.08984375" style="34" customWidth="1"/>
    <col min="4355" max="4360" width="12.6328125" style="34" customWidth="1"/>
    <col min="4361" max="4362" width="6.453125" style="34"/>
    <col min="4363" max="4364" width="9" style="34" bestFit="1" customWidth="1"/>
    <col min="4365" max="4365" width="6.453125" style="34"/>
    <col min="4366" max="4366" width="15.26953125" style="34" bestFit="1" customWidth="1"/>
    <col min="4367" max="4367" width="13" style="34" bestFit="1" customWidth="1"/>
    <col min="4368" max="4368" width="15.26953125" style="34" bestFit="1" customWidth="1"/>
    <col min="4369" max="4608" width="6.453125" style="34"/>
    <col min="4609" max="4609" width="2.90625" style="34" customWidth="1"/>
    <col min="4610" max="4610" width="16.08984375" style="34" customWidth="1"/>
    <col min="4611" max="4616" width="12.6328125" style="34" customWidth="1"/>
    <col min="4617" max="4618" width="6.453125" style="34"/>
    <col min="4619" max="4620" width="9" style="34" bestFit="1" customWidth="1"/>
    <col min="4621" max="4621" width="6.453125" style="34"/>
    <col min="4622" max="4622" width="15.26953125" style="34" bestFit="1" customWidth="1"/>
    <col min="4623" max="4623" width="13" style="34" bestFit="1" customWidth="1"/>
    <col min="4624" max="4624" width="15.26953125" style="34" bestFit="1" customWidth="1"/>
    <col min="4625" max="4864" width="6.453125" style="34"/>
    <col min="4865" max="4865" width="2.90625" style="34" customWidth="1"/>
    <col min="4866" max="4866" width="16.08984375" style="34" customWidth="1"/>
    <col min="4867" max="4872" width="12.6328125" style="34" customWidth="1"/>
    <col min="4873" max="4874" width="6.453125" style="34"/>
    <col min="4875" max="4876" width="9" style="34" bestFit="1" customWidth="1"/>
    <col min="4877" max="4877" width="6.453125" style="34"/>
    <col min="4878" max="4878" width="15.26953125" style="34" bestFit="1" customWidth="1"/>
    <col min="4879" max="4879" width="13" style="34" bestFit="1" customWidth="1"/>
    <col min="4880" max="4880" width="15.26953125" style="34" bestFit="1" customWidth="1"/>
    <col min="4881" max="5120" width="6.453125" style="34"/>
    <col min="5121" max="5121" width="2.90625" style="34" customWidth="1"/>
    <col min="5122" max="5122" width="16.08984375" style="34" customWidth="1"/>
    <col min="5123" max="5128" width="12.6328125" style="34" customWidth="1"/>
    <col min="5129" max="5130" width="6.453125" style="34"/>
    <col min="5131" max="5132" width="9" style="34" bestFit="1" customWidth="1"/>
    <col min="5133" max="5133" width="6.453125" style="34"/>
    <col min="5134" max="5134" width="15.26953125" style="34" bestFit="1" customWidth="1"/>
    <col min="5135" max="5135" width="13" style="34" bestFit="1" customWidth="1"/>
    <col min="5136" max="5136" width="15.26953125" style="34" bestFit="1" customWidth="1"/>
    <col min="5137" max="5376" width="6.453125" style="34"/>
    <col min="5377" max="5377" width="2.90625" style="34" customWidth="1"/>
    <col min="5378" max="5378" width="16.08984375" style="34" customWidth="1"/>
    <col min="5379" max="5384" width="12.6328125" style="34" customWidth="1"/>
    <col min="5385" max="5386" width="6.453125" style="34"/>
    <col min="5387" max="5388" width="9" style="34" bestFit="1" customWidth="1"/>
    <col min="5389" max="5389" width="6.453125" style="34"/>
    <col min="5390" max="5390" width="15.26953125" style="34" bestFit="1" customWidth="1"/>
    <col min="5391" max="5391" width="13" style="34" bestFit="1" customWidth="1"/>
    <col min="5392" max="5392" width="15.26953125" style="34" bestFit="1" customWidth="1"/>
    <col min="5393" max="5632" width="6.453125" style="34"/>
    <col min="5633" max="5633" width="2.90625" style="34" customWidth="1"/>
    <col min="5634" max="5634" width="16.08984375" style="34" customWidth="1"/>
    <col min="5635" max="5640" width="12.6328125" style="34" customWidth="1"/>
    <col min="5641" max="5642" width="6.453125" style="34"/>
    <col min="5643" max="5644" width="9" style="34" bestFit="1" customWidth="1"/>
    <col min="5645" max="5645" width="6.453125" style="34"/>
    <col min="5646" max="5646" width="15.26953125" style="34" bestFit="1" customWidth="1"/>
    <col min="5647" max="5647" width="13" style="34" bestFit="1" customWidth="1"/>
    <col min="5648" max="5648" width="15.26953125" style="34" bestFit="1" customWidth="1"/>
    <col min="5649" max="5888" width="6.453125" style="34"/>
    <col min="5889" max="5889" width="2.90625" style="34" customWidth="1"/>
    <col min="5890" max="5890" width="16.08984375" style="34" customWidth="1"/>
    <col min="5891" max="5896" width="12.6328125" style="34" customWidth="1"/>
    <col min="5897" max="5898" width="6.453125" style="34"/>
    <col min="5899" max="5900" width="9" style="34" bestFit="1" customWidth="1"/>
    <col min="5901" max="5901" width="6.453125" style="34"/>
    <col min="5902" max="5902" width="15.26953125" style="34" bestFit="1" customWidth="1"/>
    <col min="5903" max="5903" width="13" style="34" bestFit="1" customWidth="1"/>
    <col min="5904" max="5904" width="15.26953125" style="34" bestFit="1" customWidth="1"/>
    <col min="5905" max="6144" width="6.453125" style="34"/>
    <col min="6145" max="6145" width="2.90625" style="34" customWidth="1"/>
    <col min="6146" max="6146" width="16.08984375" style="34" customWidth="1"/>
    <col min="6147" max="6152" width="12.6328125" style="34" customWidth="1"/>
    <col min="6153" max="6154" width="6.453125" style="34"/>
    <col min="6155" max="6156" width="9" style="34" bestFit="1" customWidth="1"/>
    <col min="6157" max="6157" width="6.453125" style="34"/>
    <col min="6158" max="6158" width="15.26953125" style="34" bestFit="1" customWidth="1"/>
    <col min="6159" max="6159" width="13" style="34" bestFit="1" customWidth="1"/>
    <col min="6160" max="6160" width="15.26953125" style="34" bestFit="1" customWidth="1"/>
    <col min="6161" max="6400" width="6.453125" style="34"/>
    <col min="6401" max="6401" width="2.90625" style="34" customWidth="1"/>
    <col min="6402" max="6402" width="16.08984375" style="34" customWidth="1"/>
    <col min="6403" max="6408" width="12.6328125" style="34" customWidth="1"/>
    <col min="6409" max="6410" width="6.453125" style="34"/>
    <col min="6411" max="6412" width="9" style="34" bestFit="1" customWidth="1"/>
    <col min="6413" max="6413" width="6.453125" style="34"/>
    <col min="6414" max="6414" width="15.26953125" style="34" bestFit="1" customWidth="1"/>
    <col min="6415" max="6415" width="13" style="34" bestFit="1" customWidth="1"/>
    <col min="6416" max="6416" width="15.26953125" style="34" bestFit="1" customWidth="1"/>
    <col min="6417" max="6656" width="6.453125" style="34"/>
    <col min="6657" max="6657" width="2.90625" style="34" customWidth="1"/>
    <col min="6658" max="6658" width="16.08984375" style="34" customWidth="1"/>
    <col min="6659" max="6664" width="12.6328125" style="34" customWidth="1"/>
    <col min="6665" max="6666" width="6.453125" style="34"/>
    <col min="6667" max="6668" width="9" style="34" bestFit="1" customWidth="1"/>
    <col min="6669" max="6669" width="6.453125" style="34"/>
    <col min="6670" max="6670" width="15.26953125" style="34" bestFit="1" customWidth="1"/>
    <col min="6671" max="6671" width="13" style="34" bestFit="1" customWidth="1"/>
    <col min="6672" max="6672" width="15.26953125" style="34" bestFit="1" customWidth="1"/>
    <col min="6673" max="6912" width="6.453125" style="34"/>
    <col min="6913" max="6913" width="2.90625" style="34" customWidth="1"/>
    <col min="6914" max="6914" width="16.08984375" style="34" customWidth="1"/>
    <col min="6915" max="6920" width="12.6328125" style="34" customWidth="1"/>
    <col min="6921" max="6922" width="6.453125" style="34"/>
    <col min="6923" max="6924" width="9" style="34" bestFit="1" customWidth="1"/>
    <col min="6925" max="6925" width="6.453125" style="34"/>
    <col min="6926" max="6926" width="15.26953125" style="34" bestFit="1" customWidth="1"/>
    <col min="6927" max="6927" width="13" style="34" bestFit="1" customWidth="1"/>
    <col min="6928" max="6928" width="15.26953125" style="34" bestFit="1" customWidth="1"/>
    <col min="6929" max="7168" width="6.453125" style="34"/>
    <col min="7169" max="7169" width="2.90625" style="34" customWidth="1"/>
    <col min="7170" max="7170" width="16.08984375" style="34" customWidth="1"/>
    <col min="7171" max="7176" width="12.6328125" style="34" customWidth="1"/>
    <col min="7177" max="7178" width="6.453125" style="34"/>
    <col min="7179" max="7180" width="9" style="34" bestFit="1" customWidth="1"/>
    <col min="7181" max="7181" width="6.453125" style="34"/>
    <col min="7182" max="7182" width="15.26953125" style="34" bestFit="1" customWidth="1"/>
    <col min="7183" max="7183" width="13" style="34" bestFit="1" customWidth="1"/>
    <col min="7184" max="7184" width="15.26953125" style="34" bestFit="1" customWidth="1"/>
    <col min="7185" max="7424" width="6.453125" style="34"/>
    <col min="7425" max="7425" width="2.90625" style="34" customWidth="1"/>
    <col min="7426" max="7426" width="16.08984375" style="34" customWidth="1"/>
    <col min="7427" max="7432" width="12.6328125" style="34" customWidth="1"/>
    <col min="7433" max="7434" width="6.453125" style="34"/>
    <col min="7435" max="7436" width="9" style="34" bestFit="1" customWidth="1"/>
    <col min="7437" max="7437" width="6.453125" style="34"/>
    <col min="7438" max="7438" width="15.26953125" style="34" bestFit="1" customWidth="1"/>
    <col min="7439" max="7439" width="13" style="34" bestFit="1" customWidth="1"/>
    <col min="7440" max="7440" width="15.26953125" style="34" bestFit="1" customWidth="1"/>
    <col min="7441" max="7680" width="6.453125" style="34"/>
    <col min="7681" max="7681" width="2.90625" style="34" customWidth="1"/>
    <col min="7682" max="7682" width="16.08984375" style="34" customWidth="1"/>
    <col min="7683" max="7688" width="12.6328125" style="34" customWidth="1"/>
    <col min="7689" max="7690" width="6.453125" style="34"/>
    <col min="7691" max="7692" width="9" style="34" bestFit="1" customWidth="1"/>
    <col min="7693" max="7693" width="6.453125" style="34"/>
    <col min="7694" max="7694" width="15.26953125" style="34" bestFit="1" customWidth="1"/>
    <col min="7695" max="7695" width="13" style="34" bestFit="1" customWidth="1"/>
    <col min="7696" max="7696" width="15.26953125" style="34" bestFit="1" customWidth="1"/>
    <col min="7697" max="7936" width="6.453125" style="34"/>
    <col min="7937" max="7937" width="2.90625" style="34" customWidth="1"/>
    <col min="7938" max="7938" width="16.08984375" style="34" customWidth="1"/>
    <col min="7939" max="7944" width="12.6328125" style="34" customWidth="1"/>
    <col min="7945" max="7946" width="6.453125" style="34"/>
    <col min="7947" max="7948" width="9" style="34" bestFit="1" customWidth="1"/>
    <col min="7949" max="7949" width="6.453125" style="34"/>
    <col min="7950" max="7950" width="15.26953125" style="34" bestFit="1" customWidth="1"/>
    <col min="7951" max="7951" width="13" style="34" bestFit="1" customWidth="1"/>
    <col min="7952" max="7952" width="15.26953125" style="34" bestFit="1" customWidth="1"/>
    <col min="7953" max="8192" width="6.453125" style="34"/>
    <col min="8193" max="8193" width="2.90625" style="34" customWidth="1"/>
    <col min="8194" max="8194" width="16.08984375" style="34" customWidth="1"/>
    <col min="8195" max="8200" width="12.6328125" style="34" customWidth="1"/>
    <col min="8201" max="8202" width="6.453125" style="34"/>
    <col min="8203" max="8204" width="9" style="34" bestFit="1" customWidth="1"/>
    <col min="8205" max="8205" width="6.453125" style="34"/>
    <col min="8206" max="8206" width="15.26953125" style="34" bestFit="1" customWidth="1"/>
    <col min="8207" max="8207" width="13" style="34" bestFit="1" customWidth="1"/>
    <col min="8208" max="8208" width="15.26953125" style="34" bestFit="1" customWidth="1"/>
    <col min="8209" max="8448" width="6.453125" style="34"/>
    <col min="8449" max="8449" width="2.90625" style="34" customWidth="1"/>
    <col min="8450" max="8450" width="16.08984375" style="34" customWidth="1"/>
    <col min="8451" max="8456" width="12.6328125" style="34" customWidth="1"/>
    <col min="8457" max="8458" width="6.453125" style="34"/>
    <col min="8459" max="8460" width="9" style="34" bestFit="1" customWidth="1"/>
    <col min="8461" max="8461" width="6.453125" style="34"/>
    <col min="8462" max="8462" width="15.26953125" style="34" bestFit="1" customWidth="1"/>
    <col min="8463" max="8463" width="13" style="34" bestFit="1" customWidth="1"/>
    <col min="8464" max="8464" width="15.26953125" style="34" bestFit="1" customWidth="1"/>
    <col min="8465" max="8704" width="6.453125" style="34"/>
    <col min="8705" max="8705" width="2.90625" style="34" customWidth="1"/>
    <col min="8706" max="8706" width="16.08984375" style="34" customWidth="1"/>
    <col min="8707" max="8712" width="12.6328125" style="34" customWidth="1"/>
    <col min="8713" max="8714" width="6.453125" style="34"/>
    <col min="8715" max="8716" width="9" style="34" bestFit="1" customWidth="1"/>
    <col min="8717" max="8717" width="6.453125" style="34"/>
    <col min="8718" max="8718" width="15.26953125" style="34" bestFit="1" customWidth="1"/>
    <col min="8719" max="8719" width="13" style="34" bestFit="1" customWidth="1"/>
    <col min="8720" max="8720" width="15.26953125" style="34" bestFit="1" customWidth="1"/>
    <col min="8721" max="8960" width="6.453125" style="34"/>
    <col min="8961" max="8961" width="2.90625" style="34" customWidth="1"/>
    <col min="8962" max="8962" width="16.08984375" style="34" customWidth="1"/>
    <col min="8963" max="8968" width="12.6328125" style="34" customWidth="1"/>
    <col min="8969" max="8970" width="6.453125" style="34"/>
    <col min="8971" max="8972" width="9" style="34" bestFit="1" customWidth="1"/>
    <col min="8973" max="8973" width="6.453125" style="34"/>
    <col min="8974" max="8974" width="15.26953125" style="34" bestFit="1" customWidth="1"/>
    <col min="8975" max="8975" width="13" style="34" bestFit="1" customWidth="1"/>
    <col min="8976" max="8976" width="15.26953125" style="34" bestFit="1" customWidth="1"/>
    <col min="8977" max="9216" width="6.453125" style="34"/>
    <col min="9217" max="9217" width="2.90625" style="34" customWidth="1"/>
    <col min="9218" max="9218" width="16.08984375" style="34" customWidth="1"/>
    <col min="9219" max="9224" width="12.6328125" style="34" customWidth="1"/>
    <col min="9225" max="9226" width="6.453125" style="34"/>
    <col min="9227" max="9228" width="9" style="34" bestFit="1" customWidth="1"/>
    <col min="9229" max="9229" width="6.453125" style="34"/>
    <col min="9230" max="9230" width="15.26953125" style="34" bestFit="1" customWidth="1"/>
    <col min="9231" max="9231" width="13" style="34" bestFit="1" customWidth="1"/>
    <col min="9232" max="9232" width="15.26953125" style="34" bestFit="1" customWidth="1"/>
    <col min="9233" max="9472" width="6.453125" style="34"/>
    <col min="9473" max="9473" width="2.90625" style="34" customWidth="1"/>
    <col min="9474" max="9474" width="16.08984375" style="34" customWidth="1"/>
    <col min="9475" max="9480" width="12.6328125" style="34" customWidth="1"/>
    <col min="9481" max="9482" width="6.453125" style="34"/>
    <col min="9483" max="9484" width="9" style="34" bestFit="1" customWidth="1"/>
    <col min="9485" max="9485" width="6.453125" style="34"/>
    <col min="9486" max="9486" width="15.26953125" style="34" bestFit="1" customWidth="1"/>
    <col min="9487" max="9487" width="13" style="34" bestFit="1" customWidth="1"/>
    <col min="9488" max="9488" width="15.26953125" style="34" bestFit="1" customWidth="1"/>
    <col min="9489" max="9728" width="6.453125" style="34"/>
    <col min="9729" max="9729" width="2.90625" style="34" customWidth="1"/>
    <col min="9730" max="9730" width="16.08984375" style="34" customWidth="1"/>
    <col min="9731" max="9736" width="12.6328125" style="34" customWidth="1"/>
    <col min="9737" max="9738" width="6.453125" style="34"/>
    <col min="9739" max="9740" width="9" style="34" bestFit="1" customWidth="1"/>
    <col min="9741" max="9741" width="6.453125" style="34"/>
    <col min="9742" max="9742" width="15.26953125" style="34" bestFit="1" customWidth="1"/>
    <col min="9743" max="9743" width="13" style="34" bestFit="1" customWidth="1"/>
    <col min="9744" max="9744" width="15.26953125" style="34" bestFit="1" customWidth="1"/>
    <col min="9745" max="9984" width="6.453125" style="34"/>
    <col min="9985" max="9985" width="2.90625" style="34" customWidth="1"/>
    <col min="9986" max="9986" width="16.08984375" style="34" customWidth="1"/>
    <col min="9987" max="9992" width="12.6328125" style="34" customWidth="1"/>
    <col min="9993" max="9994" width="6.453125" style="34"/>
    <col min="9995" max="9996" width="9" style="34" bestFit="1" customWidth="1"/>
    <col min="9997" max="9997" width="6.453125" style="34"/>
    <col min="9998" max="9998" width="15.26953125" style="34" bestFit="1" customWidth="1"/>
    <col min="9999" max="9999" width="13" style="34" bestFit="1" customWidth="1"/>
    <col min="10000" max="10000" width="15.26953125" style="34" bestFit="1" customWidth="1"/>
    <col min="10001" max="10240" width="6.453125" style="34"/>
    <col min="10241" max="10241" width="2.90625" style="34" customWidth="1"/>
    <col min="10242" max="10242" width="16.08984375" style="34" customWidth="1"/>
    <col min="10243" max="10248" width="12.6328125" style="34" customWidth="1"/>
    <col min="10249" max="10250" width="6.453125" style="34"/>
    <col min="10251" max="10252" width="9" style="34" bestFit="1" customWidth="1"/>
    <col min="10253" max="10253" width="6.453125" style="34"/>
    <col min="10254" max="10254" width="15.26953125" style="34" bestFit="1" customWidth="1"/>
    <col min="10255" max="10255" width="13" style="34" bestFit="1" customWidth="1"/>
    <col min="10256" max="10256" width="15.26953125" style="34" bestFit="1" customWidth="1"/>
    <col min="10257" max="10496" width="6.453125" style="34"/>
    <col min="10497" max="10497" width="2.90625" style="34" customWidth="1"/>
    <col min="10498" max="10498" width="16.08984375" style="34" customWidth="1"/>
    <col min="10499" max="10504" width="12.6328125" style="34" customWidth="1"/>
    <col min="10505" max="10506" width="6.453125" style="34"/>
    <col min="10507" max="10508" width="9" style="34" bestFit="1" customWidth="1"/>
    <col min="10509" max="10509" width="6.453125" style="34"/>
    <col min="10510" max="10510" width="15.26953125" style="34" bestFit="1" customWidth="1"/>
    <col min="10511" max="10511" width="13" style="34" bestFit="1" customWidth="1"/>
    <col min="10512" max="10512" width="15.26953125" style="34" bestFit="1" customWidth="1"/>
    <col min="10513" max="10752" width="6.453125" style="34"/>
    <col min="10753" max="10753" width="2.90625" style="34" customWidth="1"/>
    <col min="10754" max="10754" width="16.08984375" style="34" customWidth="1"/>
    <col min="10755" max="10760" width="12.6328125" style="34" customWidth="1"/>
    <col min="10761" max="10762" width="6.453125" style="34"/>
    <col min="10763" max="10764" width="9" style="34" bestFit="1" customWidth="1"/>
    <col min="10765" max="10765" width="6.453125" style="34"/>
    <col min="10766" max="10766" width="15.26953125" style="34" bestFit="1" customWidth="1"/>
    <col min="10767" max="10767" width="13" style="34" bestFit="1" customWidth="1"/>
    <col min="10768" max="10768" width="15.26953125" style="34" bestFit="1" customWidth="1"/>
    <col min="10769" max="11008" width="6.453125" style="34"/>
    <col min="11009" max="11009" width="2.90625" style="34" customWidth="1"/>
    <col min="11010" max="11010" width="16.08984375" style="34" customWidth="1"/>
    <col min="11011" max="11016" width="12.6328125" style="34" customWidth="1"/>
    <col min="11017" max="11018" width="6.453125" style="34"/>
    <col min="11019" max="11020" width="9" style="34" bestFit="1" customWidth="1"/>
    <col min="11021" max="11021" width="6.453125" style="34"/>
    <col min="11022" max="11022" width="15.26953125" style="34" bestFit="1" customWidth="1"/>
    <col min="11023" max="11023" width="13" style="34" bestFit="1" customWidth="1"/>
    <col min="11024" max="11024" width="15.26953125" style="34" bestFit="1" customWidth="1"/>
    <col min="11025" max="11264" width="6.453125" style="34"/>
    <col min="11265" max="11265" width="2.90625" style="34" customWidth="1"/>
    <col min="11266" max="11266" width="16.08984375" style="34" customWidth="1"/>
    <col min="11267" max="11272" width="12.6328125" style="34" customWidth="1"/>
    <col min="11273" max="11274" width="6.453125" style="34"/>
    <col min="11275" max="11276" width="9" style="34" bestFit="1" customWidth="1"/>
    <col min="11277" max="11277" width="6.453125" style="34"/>
    <col min="11278" max="11278" width="15.26953125" style="34" bestFit="1" customWidth="1"/>
    <col min="11279" max="11279" width="13" style="34" bestFit="1" customWidth="1"/>
    <col min="11280" max="11280" width="15.26953125" style="34" bestFit="1" customWidth="1"/>
    <col min="11281" max="11520" width="6.453125" style="34"/>
    <col min="11521" max="11521" width="2.90625" style="34" customWidth="1"/>
    <col min="11522" max="11522" width="16.08984375" style="34" customWidth="1"/>
    <col min="11523" max="11528" width="12.6328125" style="34" customWidth="1"/>
    <col min="11529" max="11530" width="6.453125" style="34"/>
    <col min="11531" max="11532" width="9" style="34" bestFit="1" customWidth="1"/>
    <col min="11533" max="11533" width="6.453125" style="34"/>
    <col min="11534" max="11534" width="15.26953125" style="34" bestFit="1" customWidth="1"/>
    <col min="11535" max="11535" width="13" style="34" bestFit="1" customWidth="1"/>
    <col min="11536" max="11536" width="15.26953125" style="34" bestFit="1" customWidth="1"/>
    <col min="11537" max="11776" width="6.453125" style="34"/>
    <col min="11777" max="11777" width="2.90625" style="34" customWidth="1"/>
    <col min="11778" max="11778" width="16.08984375" style="34" customWidth="1"/>
    <col min="11779" max="11784" width="12.6328125" style="34" customWidth="1"/>
    <col min="11785" max="11786" width="6.453125" style="34"/>
    <col min="11787" max="11788" width="9" style="34" bestFit="1" customWidth="1"/>
    <col min="11789" max="11789" width="6.453125" style="34"/>
    <col min="11790" max="11790" width="15.26953125" style="34" bestFit="1" customWidth="1"/>
    <col min="11791" max="11791" width="13" style="34" bestFit="1" customWidth="1"/>
    <col min="11792" max="11792" width="15.26953125" style="34" bestFit="1" customWidth="1"/>
    <col min="11793" max="12032" width="6.453125" style="34"/>
    <col min="12033" max="12033" width="2.90625" style="34" customWidth="1"/>
    <col min="12034" max="12034" width="16.08984375" style="34" customWidth="1"/>
    <col min="12035" max="12040" width="12.6328125" style="34" customWidth="1"/>
    <col min="12041" max="12042" width="6.453125" style="34"/>
    <col min="12043" max="12044" width="9" style="34" bestFit="1" customWidth="1"/>
    <col min="12045" max="12045" width="6.453125" style="34"/>
    <col min="12046" max="12046" width="15.26953125" style="34" bestFit="1" customWidth="1"/>
    <col min="12047" max="12047" width="13" style="34" bestFit="1" customWidth="1"/>
    <col min="12048" max="12048" width="15.26953125" style="34" bestFit="1" customWidth="1"/>
    <col min="12049" max="12288" width="6.453125" style="34"/>
    <col min="12289" max="12289" width="2.90625" style="34" customWidth="1"/>
    <col min="12290" max="12290" width="16.08984375" style="34" customWidth="1"/>
    <col min="12291" max="12296" width="12.6328125" style="34" customWidth="1"/>
    <col min="12297" max="12298" width="6.453125" style="34"/>
    <col min="12299" max="12300" width="9" style="34" bestFit="1" customWidth="1"/>
    <col min="12301" max="12301" width="6.453125" style="34"/>
    <col min="12302" max="12302" width="15.26953125" style="34" bestFit="1" customWidth="1"/>
    <col min="12303" max="12303" width="13" style="34" bestFit="1" customWidth="1"/>
    <col min="12304" max="12304" width="15.26953125" style="34" bestFit="1" customWidth="1"/>
    <col min="12305" max="12544" width="6.453125" style="34"/>
    <col min="12545" max="12545" width="2.90625" style="34" customWidth="1"/>
    <col min="12546" max="12546" width="16.08984375" style="34" customWidth="1"/>
    <col min="12547" max="12552" width="12.6328125" style="34" customWidth="1"/>
    <col min="12553" max="12554" width="6.453125" style="34"/>
    <col min="12555" max="12556" width="9" style="34" bestFit="1" customWidth="1"/>
    <col min="12557" max="12557" width="6.453125" style="34"/>
    <col min="12558" max="12558" width="15.26953125" style="34" bestFit="1" customWidth="1"/>
    <col min="12559" max="12559" width="13" style="34" bestFit="1" customWidth="1"/>
    <col min="12560" max="12560" width="15.26953125" style="34" bestFit="1" customWidth="1"/>
    <col min="12561" max="12800" width="6.453125" style="34"/>
    <col min="12801" max="12801" width="2.90625" style="34" customWidth="1"/>
    <col min="12802" max="12802" width="16.08984375" style="34" customWidth="1"/>
    <col min="12803" max="12808" width="12.6328125" style="34" customWidth="1"/>
    <col min="12809" max="12810" width="6.453125" style="34"/>
    <col min="12811" max="12812" width="9" style="34" bestFit="1" customWidth="1"/>
    <col min="12813" max="12813" width="6.453125" style="34"/>
    <col min="12814" max="12814" width="15.26953125" style="34" bestFit="1" customWidth="1"/>
    <col min="12815" max="12815" width="13" style="34" bestFit="1" customWidth="1"/>
    <col min="12816" max="12816" width="15.26953125" style="34" bestFit="1" customWidth="1"/>
    <col min="12817" max="13056" width="6.453125" style="34"/>
    <col min="13057" max="13057" width="2.90625" style="34" customWidth="1"/>
    <col min="13058" max="13058" width="16.08984375" style="34" customWidth="1"/>
    <col min="13059" max="13064" width="12.6328125" style="34" customWidth="1"/>
    <col min="13065" max="13066" width="6.453125" style="34"/>
    <col min="13067" max="13068" width="9" style="34" bestFit="1" customWidth="1"/>
    <col min="13069" max="13069" width="6.453125" style="34"/>
    <col min="13070" max="13070" width="15.26953125" style="34" bestFit="1" customWidth="1"/>
    <col min="13071" max="13071" width="13" style="34" bestFit="1" customWidth="1"/>
    <col min="13072" max="13072" width="15.26953125" style="34" bestFit="1" customWidth="1"/>
    <col min="13073" max="13312" width="6.453125" style="34"/>
    <col min="13313" max="13313" width="2.90625" style="34" customWidth="1"/>
    <col min="13314" max="13314" width="16.08984375" style="34" customWidth="1"/>
    <col min="13315" max="13320" width="12.6328125" style="34" customWidth="1"/>
    <col min="13321" max="13322" width="6.453125" style="34"/>
    <col min="13323" max="13324" width="9" style="34" bestFit="1" customWidth="1"/>
    <col min="13325" max="13325" width="6.453125" style="34"/>
    <col min="13326" max="13326" width="15.26953125" style="34" bestFit="1" customWidth="1"/>
    <col min="13327" max="13327" width="13" style="34" bestFit="1" customWidth="1"/>
    <col min="13328" max="13328" width="15.26953125" style="34" bestFit="1" customWidth="1"/>
    <col min="13329" max="13568" width="6.453125" style="34"/>
    <col min="13569" max="13569" width="2.90625" style="34" customWidth="1"/>
    <col min="13570" max="13570" width="16.08984375" style="34" customWidth="1"/>
    <col min="13571" max="13576" width="12.6328125" style="34" customWidth="1"/>
    <col min="13577" max="13578" width="6.453125" style="34"/>
    <col min="13579" max="13580" width="9" style="34" bestFit="1" customWidth="1"/>
    <col min="13581" max="13581" width="6.453125" style="34"/>
    <col min="13582" max="13582" width="15.26953125" style="34" bestFit="1" customWidth="1"/>
    <col min="13583" max="13583" width="13" style="34" bestFit="1" customWidth="1"/>
    <col min="13584" max="13584" width="15.26953125" style="34" bestFit="1" customWidth="1"/>
    <col min="13585" max="13824" width="6.453125" style="34"/>
    <col min="13825" max="13825" width="2.90625" style="34" customWidth="1"/>
    <col min="13826" max="13826" width="16.08984375" style="34" customWidth="1"/>
    <col min="13827" max="13832" width="12.6328125" style="34" customWidth="1"/>
    <col min="13833" max="13834" width="6.453125" style="34"/>
    <col min="13835" max="13836" width="9" style="34" bestFit="1" customWidth="1"/>
    <col min="13837" max="13837" width="6.453125" style="34"/>
    <col min="13838" max="13838" width="15.26953125" style="34" bestFit="1" customWidth="1"/>
    <col min="13839" max="13839" width="13" style="34" bestFit="1" customWidth="1"/>
    <col min="13840" max="13840" width="15.26953125" style="34" bestFit="1" customWidth="1"/>
    <col min="13841" max="14080" width="6.453125" style="34"/>
    <col min="14081" max="14081" width="2.90625" style="34" customWidth="1"/>
    <col min="14082" max="14082" width="16.08984375" style="34" customWidth="1"/>
    <col min="14083" max="14088" width="12.6328125" style="34" customWidth="1"/>
    <col min="14089" max="14090" width="6.453125" style="34"/>
    <col min="14091" max="14092" width="9" style="34" bestFit="1" customWidth="1"/>
    <col min="14093" max="14093" width="6.453125" style="34"/>
    <col min="14094" max="14094" width="15.26953125" style="34" bestFit="1" customWidth="1"/>
    <col min="14095" max="14095" width="13" style="34" bestFit="1" customWidth="1"/>
    <col min="14096" max="14096" width="15.26953125" style="34" bestFit="1" customWidth="1"/>
    <col min="14097" max="14336" width="6.453125" style="34"/>
    <col min="14337" max="14337" width="2.90625" style="34" customWidth="1"/>
    <col min="14338" max="14338" width="16.08984375" style="34" customWidth="1"/>
    <col min="14339" max="14344" width="12.6328125" style="34" customWidth="1"/>
    <col min="14345" max="14346" width="6.453125" style="34"/>
    <col min="14347" max="14348" width="9" style="34" bestFit="1" customWidth="1"/>
    <col min="14349" max="14349" width="6.453125" style="34"/>
    <col min="14350" max="14350" width="15.26953125" style="34" bestFit="1" customWidth="1"/>
    <col min="14351" max="14351" width="13" style="34" bestFit="1" customWidth="1"/>
    <col min="14352" max="14352" width="15.26953125" style="34" bestFit="1" customWidth="1"/>
    <col min="14353" max="14592" width="6.453125" style="34"/>
    <col min="14593" max="14593" width="2.90625" style="34" customWidth="1"/>
    <col min="14594" max="14594" width="16.08984375" style="34" customWidth="1"/>
    <col min="14595" max="14600" width="12.6328125" style="34" customWidth="1"/>
    <col min="14601" max="14602" width="6.453125" style="34"/>
    <col min="14603" max="14604" width="9" style="34" bestFit="1" customWidth="1"/>
    <col min="14605" max="14605" width="6.453125" style="34"/>
    <col min="14606" max="14606" width="15.26953125" style="34" bestFit="1" customWidth="1"/>
    <col min="14607" max="14607" width="13" style="34" bestFit="1" customWidth="1"/>
    <col min="14608" max="14608" width="15.26953125" style="34" bestFit="1" customWidth="1"/>
    <col min="14609" max="14848" width="6.453125" style="34"/>
    <col min="14849" max="14849" width="2.90625" style="34" customWidth="1"/>
    <col min="14850" max="14850" width="16.08984375" style="34" customWidth="1"/>
    <col min="14851" max="14856" width="12.6328125" style="34" customWidth="1"/>
    <col min="14857" max="14858" width="6.453125" style="34"/>
    <col min="14859" max="14860" width="9" style="34" bestFit="1" customWidth="1"/>
    <col min="14861" max="14861" width="6.453125" style="34"/>
    <col min="14862" max="14862" width="15.26953125" style="34" bestFit="1" customWidth="1"/>
    <col min="14863" max="14863" width="13" style="34" bestFit="1" customWidth="1"/>
    <col min="14864" max="14864" width="15.26953125" style="34" bestFit="1" customWidth="1"/>
    <col min="14865" max="15104" width="6.453125" style="34"/>
    <col min="15105" max="15105" width="2.90625" style="34" customWidth="1"/>
    <col min="15106" max="15106" width="16.08984375" style="34" customWidth="1"/>
    <col min="15107" max="15112" width="12.6328125" style="34" customWidth="1"/>
    <col min="15113" max="15114" width="6.453125" style="34"/>
    <col min="15115" max="15116" width="9" style="34" bestFit="1" customWidth="1"/>
    <col min="15117" max="15117" width="6.453125" style="34"/>
    <col min="15118" max="15118" width="15.26953125" style="34" bestFit="1" customWidth="1"/>
    <col min="15119" max="15119" width="13" style="34" bestFit="1" customWidth="1"/>
    <col min="15120" max="15120" width="15.26953125" style="34" bestFit="1" customWidth="1"/>
    <col min="15121" max="15360" width="6.453125" style="34"/>
    <col min="15361" max="15361" width="2.90625" style="34" customWidth="1"/>
    <col min="15362" max="15362" width="16.08984375" style="34" customWidth="1"/>
    <col min="15363" max="15368" width="12.6328125" style="34" customWidth="1"/>
    <col min="15369" max="15370" width="6.453125" style="34"/>
    <col min="15371" max="15372" width="9" style="34" bestFit="1" customWidth="1"/>
    <col min="15373" max="15373" width="6.453125" style="34"/>
    <col min="15374" max="15374" width="15.26953125" style="34" bestFit="1" customWidth="1"/>
    <col min="15375" max="15375" width="13" style="34" bestFit="1" customWidth="1"/>
    <col min="15376" max="15376" width="15.26953125" style="34" bestFit="1" customWidth="1"/>
    <col min="15377" max="15616" width="6.453125" style="34"/>
    <col min="15617" max="15617" width="2.90625" style="34" customWidth="1"/>
    <col min="15618" max="15618" width="16.08984375" style="34" customWidth="1"/>
    <col min="15619" max="15624" width="12.6328125" style="34" customWidth="1"/>
    <col min="15625" max="15626" width="6.453125" style="34"/>
    <col min="15627" max="15628" width="9" style="34" bestFit="1" customWidth="1"/>
    <col min="15629" max="15629" width="6.453125" style="34"/>
    <col min="15630" max="15630" width="15.26953125" style="34" bestFit="1" customWidth="1"/>
    <col min="15631" max="15631" width="13" style="34" bestFit="1" customWidth="1"/>
    <col min="15632" max="15632" width="15.26953125" style="34" bestFit="1" customWidth="1"/>
    <col min="15633" max="15872" width="6.453125" style="34"/>
    <col min="15873" max="15873" width="2.90625" style="34" customWidth="1"/>
    <col min="15874" max="15874" width="16.08984375" style="34" customWidth="1"/>
    <col min="15875" max="15880" width="12.6328125" style="34" customWidth="1"/>
    <col min="15881" max="15882" width="6.453125" style="34"/>
    <col min="15883" max="15884" width="9" style="34" bestFit="1" customWidth="1"/>
    <col min="15885" max="15885" width="6.453125" style="34"/>
    <col min="15886" max="15886" width="15.26953125" style="34" bestFit="1" customWidth="1"/>
    <col min="15887" max="15887" width="13" style="34" bestFit="1" customWidth="1"/>
    <col min="15888" max="15888" width="15.26953125" style="34" bestFit="1" customWidth="1"/>
    <col min="15889" max="16128" width="6.453125" style="34"/>
    <col min="16129" max="16129" width="2.90625" style="34" customWidth="1"/>
    <col min="16130" max="16130" width="16.08984375" style="34" customWidth="1"/>
    <col min="16131" max="16136" width="12.6328125" style="34" customWidth="1"/>
    <col min="16137" max="16138" width="6.453125" style="34"/>
    <col min="16139" max="16140" width="9" style="34" bestFit="1" customWidth="1"/>
    <col min="16141" max="16141" width="6.453125" style="34"/>
    <col min="16142" max="16142" width="15.26953125" style="34" bestFit="1" customWidth="1"/>
    <col min="16143" max="16143" width="13" style="34" bestFit="1" customWidth="1"/>
    <col min="16144" max="16144" width="15.26953125" style="34" bestFit="1" customWidth="1"/>
    <col min="16145" max="16384" width="6.453125" style="34"/>
  </cols>
  <sheetData>
    <row r="1" spans="1:13">
      <c r="A1" s="1" t="s">
        <v>32</v>
      </c>
      <c r="B1" s="1"/>
      <c r="C1" s="2"/>
      <c r="D1" s="2"/>
      <c r="E1" s="2"/>
      <c r="F1" s="2"/>
      <c r="G1" s="2"/>
      <c r="H1" s="33" t="s">
        <v>33</v>
      </c>
    </row>
    <row r="2" spans="1:13" s="39" customFormat="1" ht="41.25" customHeight="1">
      <c r="A2" s="35" t="s">
        <v>34</v>
      </c>
      <c r="B2" s="36"/>
      <c r="C2" s="37" t="s">
        <v>35</v>
      </c>
      <c r="D2" s="37" t="s">
        <v>36</v>
      </c>
      <c r="E2" s="37" t="s">
        <v>37</v>
      </c>
      <c r="F2" s="38" t="s">
        <v>38</v>
      </c>
      <c r="G2" s="37" t="s">
        <v>39</v>
      </c>
      <c r="H2" s="37" t="s">
        <v>40</v>
      </c>
      <c r="J2" s="40"/>
      <c r="K2" s="40"/>
      <c r="L2" s="40"/>
      <c r="M2" s="41"/>
    </row>
    <row r="3" spans="1:13" s="39" customFormat="1" ht="17.149999999999999" customHeight="1">
      <c r="A3" s="42" t="s">
        <v>2</v>
      </c>
      <c r="B3" s="43"/>
      <c r="C3" s="44">
        <v>0.77100000000000002</v>
      </c>
      <c r="D3" s="45">
        <v>29.8</v>
      </c>
      <c r="E3" s="46"/>
      <c r="F3" s="46"/>
      <c r="G3" s="47"/>
      <c r="H3" s="48"/>
      <c r="J3" s="11"/>
      <c r="K3" s="41"/>
      <c r="L3" s="49"/>
      <c r="M3" s="41"/>
    </row>
    <row r="4" spans="1:13" ht="17.149999999999999" customHeight="1">
      <c r="A4" s="50"/>
      <c r="B4" s="51" t="s">
        <v>41</v>
      </c>
      <c r="C4" s="44">
        <v>0.79400000000000004</v>
      </c>
      <c r="D4" s="45">
        <v>296.7</v>
      </c>
      <c r="E4" s="52"/>
      <c r="F4" s="52"/>
      <c r="G4" s="48"/>
      <c r="H4" s="53"/>
      <c r="J4" s="11"/>
      <c r="K4" s="54"/>
      <c r="L4" s="49"/>
      <c r="M4" s="41"/>
    </row>
    <row r="5" spans="1:13" ht="17.149999999999999" customHeight="1">
      <c r="A5" s="55"/>
      <c r="B5" s="51" t="s">
        <v>42</v>
      </c>
      <c r="C5" s="44">
        <v>1.2999999999999999E-2</v>
      </c>
      <c r="D5" s="45">
        <v>9.6999999999999993</v>
      </c>
      <c r="E5" s="52"/>
      <c r="F5" s="52"/>
      <c r="G5" s="48"/>
      <c r="H5" s="56"/>
      <c r="J5" s="11"/>
      <c r="K5" s="54"/>
      <c r="L5" s="49"/>
      <c r="M5" s="41"/>
    </row>
    <row r="6" spans="1:13" ht="17.149999999999999" customHeight="1">
      <c r="A6" s="55"/>
      <c r="B6" s="51" t="s">
        <v>43</v>
      </c>
      <c r="C6" s="44">
        <v>0.26</v>
      </c>
      <c r="D6" s="45">
        <v>75.7</v>
      </c>
      <c r="E6" s="52"/>
      <c r="F6" s="52"/>
      <c r="G6" s="48"/>
      <c r="H6" s="56"/>
      <c r="J6" s="11"/>
      <c r="K6" s="54"/>
      <c r="L6" s="49"/>
      <c r="M6" s="41"/>
    </row>
    <row r="7" spans="1:13" ht="17.149999999999999" customHeight="1">
      <c r="A7" s="55"/>
      <c r="B7" s="51" t="s">
        <v>44</v>
      </c>
      <c r="C7" s="44">
        <v>0.86399999999999999</v>
      </c>
      <c r="D7" s="45">
        <v>110.5</v>
      </c>
      <c r="E7" s="52"/>
      <c r="F7" s="52"/>
      <c r="G7" s="48"/>
      <c r="H7" s="56"/>
      <c r="J7" s="11"/>
      <c r="K7" s="54"/>
      <c r="L7" s="49"/>
      <c r="M7" s="41"/>
    </row>
    <row r="8" spans="1:13" ht="17.149999999999999" customHeight="1">
      <c r="A8" s="55"/>
      <c r="B8" s="51" t="s">
        <v>45</v>
      </c>
      <c r="C8" s="44">
        <v>0.72899999999999998</v>
      </c>
      <c r="D8" s="45">
        <v>17.100000000000001</v>
      </c>
      <c r="E8" s="52"/>
      <c r="F8" s="52"/>
      <c r="G8" s="48"/>
      <c r="H8" s="56"/>
      <c r="J8" s="11"/>
      <c r="K8" s="54"/>
      <c r="L8" s="49"/>
      <c r="M8" s="41"/>
    </row>
    <row r="9" spans="1:13" ht="17.149999999999999" customHeight="1">
      <c r="A9" s="57"/>
      <c r="B9" s="58" t="s">
        <v>46</v>
      </c>
      <c r="C9" s="44">
        <v>0.94399999999999995</v>
      </c>
      <c r="D9" s="45">
        <v>211.1</v>
      </c>
      <c r="E9" s="52"/>
      <c r="F9" s="52"/>
      <c r="G9" s="48"/>
      <c r="H9" s="56"/>
      <c r="J9" s="11"/>
      <c r="K9" s="54"/>
      <c r="L9" s="49"/>
      <c r="M9" s="41"/>
    </row>
    <row r="10" spans="1:13">
      <c r="L10" s="54"/>
      <c r="M10" s="54"/>
    </row>
    <row r="11" spans="1:13">
      <c r="L11" s="54"/>
      <c r="M11" s="54"/>
    </row>
    <row r="12" spans="1:13">
      <c r="L12" s="54"/>
      <c r="M12" s="54"/>
    </row>
    <row r="13" spans="1:13">
      <c r="L13" s="54"/>
      <c r="M13" s="54"/>
    </row>
    <row r="15" spans="1:13">
      <c r="H15" s="34"/>
    </row>
  </sheetData>
  <mergeCells count="2">
    <mergeCell ref="A2:B2"/>
    <mergeCell ref="A3:B3"/>
  </mergeCells>
  <phoneticPr fontId="2"/>
  <pageMargins left="0.78740157480314965" right="0.43307086614173229" top="0.59055118110236227" bottom="0.59055118110236227" header="0" footer="0"/>
  <pageSetup paperSize="9" scale="85" fitToWidth="4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CE2F-0606-4280-A1A0-62E23DDB5DDC}">
  <sheetPr>
    <tabColor rgb="FF0070C0"/>
    <outlinePr summaryBelow="0" summaryRight="0"/>
    <pageSetUpPr autoPageBreaks="0"/>
  </sheetPr>
  <dimension ref="A1:V44"/>
  <sheetViews>
    <sheetView view="pageBreakPreview" zoomScale="75" zoomScaleNormal="100" zoomScaleSheetLayoutView="75" workbookViewId="0">
      <pane ySplit="4" topLeftCell="A5" activePane="bottomLeft" state="frozen"/>
      <selection activeCell="A38" sqref="A38:D39"/>
      <selection pane="bottomLeft" activeCell="A38" sqref="A38:D39"/>
    </sheetView>
  </sheetViews>
  <sheetFormatPr defaultColWidth="6.453125" defaultRowHeight="13"/>
  <cols>
    <col min="1" max="1" width="10.453125" style="59" customWidth="1"/>
    <col min="2" max="3" width="6.36328125" style="59" customWidth="1"/>
    <col min="4" max="4" width="7.6328125" style="59" customWidth="1"/>
    <col min="5" max="7" width="6.36328125" style="59" customWidth="1"/>
    <col min="8" max="8" width="8.26953125" style="59" customWidth="1"/>
    <col min="9" max="9" width="8.7265625" style="59" bestFit="1" customWidth="1"/>
    <col min="10" max="11" width="6.36328125" style="59" customWidth="1"/>
    <col min="12" max="12" width="7.6328125" style="59" customWidth="1"/>
    <col min="13" max="15" width="6.36328125" style="59" customWidth="1"/>
    <col min="16" max="16" width="8" style="59" customWidth="1"/>
    <col min="17" max="17" width="7" style="34" customWidth="1"/>
    <col min="18" max="21" width="6.6328125" style="34" customWidth="1"/>
    <col min="22" max="256" width="6.453125" style="34"/>
    <col min="257" max="257" width="10.453125" style="34" customWidth="1"/>
    <col min="258" max="259" width="6.36328125" style="34" customWidth="1"/>
    <col min="260" max="260" width="7.6328125" style="34" customWidth="1"/>
    <col min="261" max="263" width="6.36328125" style="34" customWidth="1"/>
    <col min="264" max="264" width="8.26953125" style="34" customWidth="1"/>
    <col min="265" max="265" width="8.7265625" style="34" bestFit="1" customWidth="1"/>
    <col min="266" max="267" width="6.36328125" style="34" customWidth="1"/>
    <col min="268" max="268" width="7.6328125" style="34" customWidth="1"/>
    <col min="269" max="271" width="6.36328125" style="34" customWidth="1"/>
    <col min="272" max="272" width="8" style="34" customWidth="1"/>
    <col min="273" max="273" width="7" style="34" customWidth="1"/>
    <col min="274" max="277" width="6.6328125" style="34" customWidth="1"/>
    <col min="278" max="512" width="6.453125" style="34"/>
    <col min="513" max="513" width="10.453125" style="34" customWidth="1"/>
    <col min="514" max="515" width="6.36328125" style="34" customWidth="1"/>
    <col min="516" max="516" width="7.6328125" style="34" customWidth="1"/>
    <col min="517" max="519" width="6.36328125" style="34" customWidth="1"/>
    <col min="520" max="520" width="8.26953125" style="34" customWidth="1"/>
    <col min="521" max="521" width="8.7265625" style="34" bestFit="1" customWidth="1"/>
    <col min="522" max="523" width="6.36328125" style="34" customWidth="1"/>
    <col min="524" max="524" width="7.6328125" style="34" customWidth="1"/>
    <col min="525" max="527" width="6.36328125" style="34" customWidth="1"/>
    <col min="528" max="528" width="8" style="34" customWidth="1"/>
    <col min="529" max="529" width="7" style="34" customWidth="1"/>
    <col min="530" max="533" width="6.6328125" style="34" customWidth="1"/>
    <col min="534" max="768" width="6.453125" style="34"/>
    <col min="769" max="769" width="10.453125" style="34" customWidth="1"/>
    <col min="770" max="771" width="6.36328125" style="34" customWidth="1"/>
    <col min="772" max="772" width="7.6328125" style="34" customWidth="1"/>
    <col min="773" max="775" width="6.36328125" style="34" customWidth="1"/>
    <col min="776" max="776" width="8.26953125" style="34" customWidth="1"/>
    <col min="777" max="777" width="8.7265625" style="34" bestFit="1" customWidth="1"/>
    <col min="778" max="779" width="6.36328125" style="34" customWidth="1"/>
    <col min="780" max="780" width="7.6328125" style="34" customWidth="1"/>
    <col min="781" max="783" width="6.36328125" style="34" customWidth="1"/>
    <col min="784" max="784" width="8" style="34" customWidth="1"/>
    <col min="785" max="785" width="7" style="34" customWidth="1"/>
    <col min="786" max="789" width="6.6328125" style="34" customWidth="1"/>
    <col min="790" max="1024" width="6.453125" style="34"/>
    <col min="1025" max="1025" width="10.453125" style="34" customWidth="1"/>
    <col min="1026" max="1027" width="6.36328125" style="34" customWidth="1"/>
    <col min="1028" max="1028" width="7.6328125" style="34" customWidth="1"/>
    <col min="1029" max="1031" width="6.36328125" style="34" customWidth="1"/>
    <col min="1032" max="1032" width="8.26953125" style="34" customWidth="1"/>
    <col min="1033" max="1033" width="8.7265625" style="34" bestFit="1" customWidth="1"/>
    <col min="1034" max="1035" width="6.36328125" style="34" customWidth="1"/>
    <col min="1036" max="1036" width="7.6328125" style="34" customWidth="1"/>
    <col min="1037" max="1039" width="6.36328125" style="34" customWidth="1"/>
    <col min="1040" max="1040" width="8" style="34" customWidth="1"/>
    <col min="1041" max="1041" width="7" style="34" customWidth="1"/>
    <col min="1042" max="1045" width="6.6328125" style="34" customWidth="1"/>
    <col min="1046" max="1280" width="6.453125" style="34"/>
    <col min="1281" max="1281" width="10.453125" style="34" customWidth="1"/>
    <col min="1282" max="1283" width="6.36328125" style="34" customWidth="1"/>
    <col min="1284" max="1284" width="7.6328125" style="34" customWidth="1"/>
    <col min="1285" max="1287" width="6.36328125" style="34" customWidth="1"/>
    <col min="1288" max="1288" width="8.26953125" style="34" customWidth="1"/>
    <col min="1289" max="1289" width="8.7265625" style="34" bestFit="1" customWidth="1"/>
    <col min="1290" max="1291" width="6.36328125" style="34" customWidth="1"/>
    <col min="1292" max="1292" width="7.6328125" style="34" customWidth="1"/>
    <col min="1293" max="1295" width="6.36328125" style="34" customWidth="1"/>
    <col min="1296" max="1296" width="8" style="34" customWidth="1"/>
    <col min="1297" max="1297" width="7" style="34" customWidth="1"/>
    <col min="1298" max="1301" width="6.6328125" style="34" customWidth="1"/>
    <col min="1302" max="1536" width="6.453125" style="34"/>
    <col min="1537" max="1537" width="10.453125" style="34" customWidth="1"/>
    <col min="1538" max="1539" width="6.36328125" style="34" customWidth="1"/>
    <col min="1540" max="1540" width="7.6328125" style="34" customWidth="1"/>
    <col min="1541" max="1543" width="6.36328125" style="34" customWidth="1"/>
    <col min="1544" max="1544" width="8.26953125" style="34" customWidth="1"/>
    <col min="1545" max="1545" width="8.7265625" style="34" bestFit="1" customWidth="1"/>
    <col min="1546" max="1547" width="6.36328125" style="34" customWidth="1"/>
    <col min="1548" max="1548" width="7.6328125" style="34" customWidth="1"/>
    <col min="1549" max="1551" width="6.36328125" style="34" customWidth="1"/>
    <col min="1552" max="1552" width="8" style="34" customWidth="1"/>
    <col min="1553" max="1553" width="7" style="34" customWidth="1"/>
    <col min="1554" max="1557" width="6.6328125" style="34" customWidth="1"/>
    <col min="1558" max="1792" width="6.453125" style="34"/>
    <col min="1793" max="1793" width="10.453125" style="34" customWidth="1"/>
    <col min="1794" max="1795" width="6.36328125" style="34" customWidth="1"/>
    <col min="1796" max="1796" width="7.6328125" style="34" customWidth="1"/>
    <col min="1797" max="1799" width="6.36328125" style="34" customWidth="1"/>
    <col min="1800" max="1800" width="8.26953125" style="34" customWidth="1"/>
    <col min="1801" max="1801" width="8.7265625" style="34" bestFit="1" customWidth="1"/>
    <col min="1802" max="1803" width="6.36328125" style="34" customWidth="1"/>
    <col min="1804" max="1804" width="7.6328125" style="34" customWidth="1"/>
    <col min="1805" max="1807" width="6.36328125" style="34" customWidth="1"/>
    <col min="1808" max="1808" width="8" style="34" customWidth="1"/>
    <col min="1809" max="1809" width="7" style="34" customWidth="1"/>
    <col min="1810" max="1813" width="6.6328125" style="34" customWidth="1"/>
    <col min="1814" max="2048" width="6.453125" style="34"/>
    <col min="2049" max="2049" width="10.453125" style="34" customWidth="1"/>
    <col min="2050" max="2051" width="6.36328125" style="34" customWidth="1"/>
    <col min="2052" max="2052" width="7.6328125" style="34" customWidth="1"/>
    <col min="2053" max="2055" width="6.36328125" style="34" customWidth="1"/>
    <col min="2056" max="2056" width="8.26953125" style="34" customWidth="1"/>
    <col min="2057" max="2057" width="8.7265625" style="34" bestFit="1" customWidth="1"/>
    <col min="2058" max="2059" width="6.36328125" style="34" customWidth="1"/>
    <col min="2060" max="2060" width="7.6328125" style="34" customWidth="1"/>
    <col min="2061" max="2063" width="6.36328125" style="34" customWidth="1"/>
    <col min="2064" max="2064" width="8" style="34" customWidth="1"/>
    <col min="2065" max="2065" width="7" style="34" customWidth="1"/>
    <col min="2066" max="2069" width="6.6328125" style="34" customWidth="1"/>
    <col min="2070" max="2304" width="6.453125" style="34"/>
    <col min="2305" max="2305" width="10.453125" style="34" customWidth="1"/>
    <col min="2306" max="2307" width="6.36328125" style="34" customWidth="1"/>
    <col min="2308" max="2308" width="7.6328125" style="34" customWidth="1"/>
    <col min="2309" max="2311" width="6.36328125" style="34" customWidth="1"/>
    <col min="2312" max="2312" width="8.26953125" style="34" customWidth="1"/>
    <col min="2313" max="2313" width="8.7265625" style="34" bestFit="1" customWidth="1"/>
    <col min="2314" max="2315" width="6.36328125" style="34" customWidth="1"/>
    <col min="2316" max="2316" width="7.6328125" style="34" customWidth="1"/>
    <col min="2317" max="2319" width="6.36328125" style="34" customWidth="1"/>
    <col min="2320" max="2320" width="8" style="34" customWidth="1"/>
    <col min="2321" max="2321" width="7" style="34" customWidth="1"/>
    <col min="2322" max="2325" width="6.6328125" style="34" customWidth="1"/>
    <col min="2326" max="2560" width="6.453125" style="34"/>
    <col min="2561" max="2561" width="10.453125" style="34" customWidth="1"/>
    <col min="2562" max="2563" width="6.36328125" style="34" customWidth="1"/>
    <col min="2564" max="2564" width="7.6328125" style="34" customWidth="1"/>
    <col min="2565" max="2567" width="6.36328125" style="34" customWidth="1"/>
    <col min="2568" max="2568" width="8.26953125" style="34" customWidth="1"/>
    <col min="2569" max="2569" width="8.7265625" style="34" bestFit="1" customWidth="1"/>
    <col min="2570" max="2571" width="6.36328125" style="34" customWidth="1"/>
    <col min="2572" max="2572" width="7.6328125" style="34" customWidth="1"/>
    <col min="2573" max="2575" width="6.36328125" style="34" customWidth="1"/>
    <col min="2576" max="2576" width="8" style="34" customWidth="1"/>
    <col min="2577" max="2577" width="7" style="34" customWidth="1"/>
    <col min="2578" max="2581" width="6.6328125" style="34" customWidth="1"/>
    <col min="2582" max="2816" width="6.453125" style="34"/>
    <col min="2817" max="2817" width="10.453125" style="34" customWidth="1"/>
    <col min="2818" max="2819" width="6.36328125" style="34" customWidth="1"/>
    <col min="2820" max="2820" width="7.6328125" style="34" customWidth="1"/>
    <col min="2821" max="2823" width="6.36328125" style="34" customWidth="1"/>
    <col min="2824" max="2824" width="8.26953125" style="34" customWidth="1"/>
    <col min="2825" max="2825" width="8.7265625" style="34" bestFit="1" customWidth="1"/>
    <col min="2826" max="2827" width="6.36328125" style="34" customWidth="1"/>
    <col min="2828" max="2828" width="7.6328125" style="34" customWidth="1"/>
    <col min="2829" max="2831" width="6.36328125" style="34" customWidth="1"/>
    <col min="2832" max="2832" width="8" style="34" customWidth="1"/>
    <col min="2833" max="2833" width="7" style="34" customWidth="1"/>
    <col min="2834" max="2837" width="6.6328125" style="34" customWidth="1"/>
    <col min="2838" max="3072" width="6.453125" style="34"/>
    <col min="3073" max="3073" width="10.453125" style="34" customWidth="1"/>
    <col min="3074" max="3075" width="6.36328125" style="34" customWidth="1"/>
    <col min="3076" max="3076" width="7.6328125" style="34" customWidth="1"/>
    <col min="3077" max="3079" width="6.36328125" style="34" customWidth="1"/>
    <col min="3080" max="3080" width="8.26953125" style="34" customWidth="1"/>
    <col min="3081" max="3081" width="8.7265625" style="34" bestFit="1" customWidth="1"/>
    <col min="3082" max="3083" width="6.36328125" style="34" customWidth="1"/>
    <col min="3084" max="3084" width="7.6328125" style="34" customWidth="1"/>
    <col min="3085" max="3087" width="6.36328125" style="34" customWidth="1"/>
    <col min="3088" max="3088" width="8" style="34" customWidth="1"/>
    <col min="3089" max="3089" width="7" style="34" customWidth="1"/>
    <col min="3090" max="3093" width="6.6328125" style="34" customWidth="1"/>
    <col min="3094" max="3328" width="6.453125" style="34"/>
    <col min="3329" max="3329" width="10.453125" style="34" customWidth="1"/>
    <col min="3330" max="3331" width="6.36328125" style="34" customWidth="1"/>
    <col min="3332" max="3332" width="7.6328125" style="34" customWidth="1"/>
    <col min="3333" max="3335" width="6.36328125" style="34" customWidth="1"/>
    <col min="3336" max="3336" width="8.26953125" style="34" customWidth="1"/>
    <col min="3337" max="3337" width="8.7265625" style="34" bestFit="1" customWidth="1"/>
    <col min="3338" max="3339" width="6.36328125" style="34" customWidth="1"/>
    <col min="3340" max="3340" width="7.6328125" style="34" customWidth="1"/>
    <col min="3341" max="3343" width="6.36328125" style="34" customWidth="1"/>
    <col min="3344" max="3344" width="8" style="34" customWidth="1"/>
    <col min="3345" max="3345" width="7" style="34" customWidth="1"/>
    <col min="3346" max="3349" width="6.6328125" style="34" customWidth="1"/>
    <col min="3350" max="3584" width="6.453125" style="34"/>
    <col min="3585" max="3585" width="10.453125" style="34" customWidth="1"/>
    <col min="3586" max="3587" width="6.36328125" style="34" customWidth="1"/>
    <col min="3588" max="3588" width="7.6328125" style="34" customWidth="1"/>
    <col min="3589" max="3591" width="6.36328125" style="34" customWidth="1"/>
    <col min="3592" max="3592" width="8.26953125" style="34" customWidth="1"/>
    <col min="3593" max="3593" width="8.7265625" style="34" bestFit="1" customWidth="1"/>
    <col min="3594" max="3595" width="6.36328125" style="34" customWidth="1"/>
    <col min="3596" max="3596" width="7.6328125" style="34" customWidth="1"/>
    <col min="3597" max="3599" width="6.36328125" style="34" customWidth="1"/>
    <col min="3600" max="3600" width="8" style="34" customWidth="1"/>
    <col min="3601" max="3601" width="7" style="34" customWidth="1"/>
    <col min="3602" max="3605" width="6.6328125" style="34" customWidth="1"/>
    <col min="3606" max="3840" width="6.453125" style="34"/>
    <col min="3841" max="3841" width="10.453125" style="34" customWidth="1"/>
    <col min="3842" max="3843" width="6.36328125" style="34" customWidth="1"/>
    <col min="3844" max="3844" width="7.6328125" style="34" customWidth="1"/>
    <col min="3845" max="3847" width="6.36328125" style="34" customWidth="1"/>
    <col min="3848" max="3848" width="8.26953125" style="34" customWidth="1"/>
    <col min="3849" max="3849" width="8.7265625" style="34" bestFit="1" customWidth="1"/>
    <col min="3850" max="3851" width="6.36328125" style="34" customWidth="1"/>
    <col min="3852" max="3852" width="7.6328125" style="34" customWidth="1"/>
    <col min="3853" max="3855" width="6.36328125" style="34" customWidth="1"/>
    <col min="3856" max="3856" width="8" style="34" customWidth="1"/>
    <col min="3857" max="3857" width="7" style="34" customWidth="1"/>
    <col min="3858" max="3861" width="6.6328125" style="34" customWidth="1"/>
    <col min="3862" max="4096" width="6.453125" style="34"/>
    <col min="4097" max="4097" width="10.453125" style="34" customWidth="1"/>
    <col min="4098" max="4099" width="6.36328125" style="34" customWidth="1"/>
    <col min="4100" max="4100" width="7.6328125" style="34" customWidth="1"/>
    <col min="4101" max="4103" width="6.36328125" style="34" customWidth="1"/>
    <col min="4104" max="4104" width="8.26953125" style="34" customWidth="1"/>
    <col min="4105" max="4105" width="8.7265625" style="34" bestFit="1" customWidth="1"/>
    <col min="4106" max="4107" width="6.36328125" style="34" customWidth="1"/>
    <col min="4108" max="4108" width="7.6328125" style="34" customWidth="1"/>
    <col min="4109" max="4111" width="6.36328125" style="34" customWidth="1"/>
    <col min="4112" max="4112" width="8" style="34" customWidth="1"/>
    <col min="4113" max="4113" width="7" style="34" customWidth="1"/>
    <col min="4114" max="4117" width="6.6328125" style="34" customWidth="1"/>
    <col min="4118" max="4352" width="6.453125" style="34"/>
    <col min="4353" max="4353" width="10.453125" style="34" customWidth="1"/>
    <col min="4354" max="4355" width="6.36328125" style="34" customWidth="1"/>
    <col min="4356" max="4356" width="7.6328125" style="34" customWidth="1"/>
    <col min="4357" max="4359" width="6.36328125" style="34" customWidth="1"/>
    <col min="4360" max="4360" width="8.26953125" style="34" customWidth="1"/>
    <col min="4361" max="4361" width="8.7265625" style="34" bestFit="1" customWidth="1"/>
    <col min="4362" max="4363" width="6.36328125" style="34" customWidth="1"/>
    <col min="4364" max="4364" width="7.6328125" style="34" customWidth="1"/>
    <col min="4365" max="4367" width="6.36328125" style="34" customWidth="1"/>
    <col min="4368" max="4368" width="8" style="34" customWidth="1"/>
    <col min="4369" max="4369" width="7" style="34" customWidth="1"/>
    <col min="4370" max="4373" width="6.6328125" style="34" customWidth="1"/>
    <col min="4374" max="4608" width="6.453125" style="34"/>
    <col min="4609" max="4609" width="10.453125" style="34" customWidth="1"/>
    <col min="4610" max="4611" width="6.36328125" style="34" customWidth="1"/>
    <col min="4612" max="4612" width="7.6328125" style="34" customWidth="1"/>
    <col min="4613" max="4615" width="6.36328125" style="34" customWidth="1"/>
    <col min="4616" max="4616" width="8.26953125" style="34" customWidth="1"/>
    <col min="4617" max="4617" width="8.7265625" style="34" bestFit="1" customWidth="1"/>
    <col min="4618" max="4619" width="6.36328125" style="34" customWidth="1"/>
    <col min="4620" max="4620" width="7.6328125" style="34" customWidth="1"/>
    <col min="4621" max="4623" width="6.36328125" style="34" customWidth="1"/>
    <col min="4624" max="4624" width="8" style="34" customWidth="1"/>
    <col min="4625" max="4625" width="7" style="34" customWidth="1"/>
    <col min="4626" max="4629" width="6.6328125" style="34" customWidth="1"/>
    <col min="4630" max="4864" width="6.453125" style="34"/>
    <col min="4865" max="4865" width="10.453125" style="34" customWidth="1"/>
    <col min="4866" max="4867" width="6.36328125" style="34" customWidth="1"/>
    <col min="4868" max="4868" width="7.6328125" style="34" customWidth="1"/>
    <col min="4869" max="4871" width="6.36328125" style="34" customWidth="1"/>
    <col min="4872" max="4872" width="8.26953125" style="34" customWidth="1"/>
    <col min="4873" max="4873" width="8.7265625" style="34" bestFit="1" customWidth="1"/>
    <col min="4874" max="4875" width="6.36328125" style="34" customWidth="1"/>
    <col min="4876" max="4876" width="7.6328125" style="34" customWidth="1"/>
    <col min="4877" max="4879" width="6.36328125" style="34" customWidth="1"/>
    <col min="4880" max="4880" width="8" style="34" customWidth="1"/>
    <col min="4881" max="4881" width="7" style="34" customWidth="1"/>
    <col min="4882" max="4885" width="6.6328125" style="34" customWidth="1"/>
    <col min="4886" max="5120" width="6.453125" style="34"/>
    <col min="5121" max="5121" width="10.453125" style="34" customWidth="1"/>
    <col min="5122" max="5123" width="6.36328125" style="34" customWidth="1"/>
    <col min="5124" max="5124" width="7.6328125" style="34" customWidth="1"/>
    <col min="5125" max="5127" width="6.36328125" style="34" customWidth="1"/>
    <col min="5128" max="5128" width="8.26953125" style="34" customWidth="1"/>
    <col min="5129" max="5129" width="8.7265625" style="34" bestFit="1" customWidth="1"/>
    <col min="5130" max="5131" width="6.36328125" style="34" customWidth="1"/>
    <col min="5132" max="5132" width="7.6328125" style="34" customWidth="1"/>
    <col min="5133" max="5135" width="6.36328125" style="34" customWidth="1"/>
    <col min="5136" max="5136" width="8" style="34" customWidth="1"/>
    <col min="5137" max="5137" width="7" style="34" customWidth="1"/>
    <col min="5138" max="5141" width="6.6328125" style="34" customWidth="1"/>
    <col min="5142" max="5376" width="6.453125" style="34"/>
    <col min="5377" max="5377" width="10.453125" style="34" customWidth="1"/>
    <col min="5378" max="5379" width="6.36328125" style="34" customWidth="1"/>
    <col min="5380" max="5380" width="7.6328125" style="34" customWidth="1"/>
    <col min="5381" max="5383" width="6.36328125" style="34" customWidth="1"/>
    <col min="5384" max="5384" width="8.26953125" style="34" customWidth="1"/>
    <col min="5385" max="5385" width="8.7265625" style="34" bestFit="1" customWidth="1"/>
    <col min="5386" max="5387" width="6.36328125" style="34" customWidth="1"/>
    <col min="5388" max="5388" width="7.6328125" style="34" customWidth="1"/>
    <col min="5389" max="5391" width="6.36328125" style="34" customWidth="1"/>
    <col min="5392" max="5392" width="8" style="34" customWidth="1"/>
    <col min="5393" max="5393" width="7" style="34" customWidth="1"/>
    <col min="5394" max="5397" width="6.6328125" style="34" customWidth="1"/>
    <col min="5398" max="5632" width="6.453125" style="34"/>
    <col min="5633" max="5633" width="10.453125" style="34" customWidth="1"/>
    <col min="5634" max="5635" width="6.36328125" style="34" customWidth="1"/>
    <col min="5636" max="5636" width="7.6328125" style="34" customWidth="1"/>
    <col min="5637" max="5639" width="6.36328125" style="34" customWidth="1"/>
    <col min="5640" max="5640" width="8.26953125" style="34" customWidth="1"/>
    <col min="5641" max="5641" width="8.7265625" style="34" bestFit="1" customWidth="1"/>
    <col min="5642" max="5643" width="6.36328125" style="34" customWidth="1"/>
    <col min="5644" max="5644" width="7.6328125" style="34" customWidth="1"/>
    <col min="5645" max="5647" width="6.36328125" style="34" customWidth="1"/>
    <col min="5648" max="5648" width="8" style="34" customWidth="1"/>
    <col min="5649" max="5649" width="7" style="34" customWidth="1"/>
    <col min="5650" max="5653" width="6.6328125" style="34" customWidth="1"/>
    <col min="5654" max="5888" width="6.453125" style="34"/>
    <col min="5889" max="5889" width="10.453125" style="34" customWidth="1"/>
    <col min="5890" max="5891" width="6.36328125" style="34" customWidth="1"/>
    <col min="5892" max="5892" width="7.6328125" style="34" customWidth="1"/>
    <col min="5893" max="5895" width="6.36328125" style="34" customWidth="1"/>
    <col min="5896" max="5896" width="8.26953125" style="34" customWidth="1"/>
    <col min="5897" max="5897" width="8.7265625" style="34" bestFit="1" customWidth="1"/>
    <col min="5898" max="5899" width="6.36328125" style="34" customWidth="1"/>
    <col min="5900" max="5900" width="7.6328125" style="34" customWidth="1"/>
    <col min="5901" max="5903" width="6.36328125" style="34" customWidth="1"/>
    <col min="5904" max="5904" width="8" style="34" customWidth="1"/>
    <col min="5905" max="5905" width="7" style="34" customWidth="1"/>
    <col min="5906" max="5909" width="6.6328125" style="34" customWidth="1"/>
    <col min="5910" max="6144" width="6.453125" style="34"/>
    <col min="6145" max="6145" width="10.453125" style="34" customWidth="1"/>
    <col min="6146" max="6147" width="6.36328125" style="34" customWidth="1"/>
    <col min="6148" max="6148" width="7.6328125" style="34" customWidth="1"/>
    <col min="6149" max="6151" width="6.36328125" style="34" customWidth="1"/>
    <col min="6152" max="6152" width="8.26953125" style="34" customWidth="1"/>
    <col min="6153" max="6153" width="8.7265625" style="34" bestFit="1" customWidth="1"/>
    <col min="6154" max="6155" width="6.36328125" style="34" customWidth="1"/>
    <col min="6156" max="6156" width="7.6328125" style="34" customWidth="1"/>
    <col min="6157" max="6159" width="6.36328125" style="34" customWidth="1"/>
    <col min="6160" max="6160" width="8" style="34" customWidth="1"/>
    <col min="6161" max="6161" width="7" style="34" customWidth="1"/>
    <col min="6162" max="6165" width="6.6328125" style="34" customWidth="1"/>
    <col min="6166" max="6400" width="6.453125" style="34"/>
    <col min="6401" max="6401" width="10.453125" style="34" customWidth="1"/>
    <col min="6402" max="6403" width="6.36328125" style="34" customWidth="1"/>
    <col min="6404" max="6404" width="7.6328125" style="34" customWidth="1"/>
    <col min="6405" max="6407" width="6.36328125" style="34" customWidth="1"/>
    <col min="6408" max="6408" width="8.26953125" style="34" customWidth="1"/>
    <col min="6409" max="6409" width="8.7265625" style="34" bestFit="1" customWidth="1"/>
    <col min="6410" max="6411" width="6.36328125" style="34" customWidth="1"/>
    <col min="6412" max="6412" width="7.6328125" style="34" customWidth="1"/>
    <col min="6413" max="6415" width="6.36328125" style="34" customWidth="1"/>
    <col min="6416" max="6416" width="8" style="34" customWidth="1"/>
    <col min="6417" max="6417" width="7" style="34" customWidth="1"/>
    <col min="6418" max="6421" width="6.6328125" style="34" customWidth="1"/>
    <col min="6422" max="6656" width="6.453125" style="34"/>
    <col min="6657" max="6657" width="10.453125" style="34" customWidth="1"/>
    <col min="6658" max="6659" width="6.36328125" style="34" customWidth="1"/>
    <col min="6660" max="6660" width="7.6328125" style="34" customWidth="1"/>
    <col min="6661" max="6663" width="6.36328125" style="34" customWidth="1"/>
    <col min="6664" max="6664" width="8.26953125" style="34" customWidth="1"/>
    <col min="6665" max="6665" width="8.7265625" style="34" bestFit="1" customWidth="1"/>
    <col min="6666" max="6667" width="6.36328125" style="34" customWidth="1"/>
    <col min="6668" max="6668" width="7.6328125" style="34" customWidth="1"/>
    <col min="6669" max="6671" width="6.36328125" style="34" customWidth="1"/>
    <col min="6672" max="6672" width="8" style="34" customWidth="1"/>
    <col min="6673" max="6673" width="7" style="34" customWidth="1"/>
    <col min="6674" max="6677" width="6.6328125" style="34" customWidth="1"/>
    <col min="6678" max="6912" width="6.453125" style="34"/>
    <col min="6913" max="6913" width="10.453125" style="34" customWidth="1"/>
    <col min="6914" max="6915" width="6.36328125" style="34" customWidth="1"/>
    <col min="6916" max="6916" width="7.6328125" style="34" customWidth="1"/>
    <col min="6917" max="6919" width="6.36328125" style="34" customWidth="1"/>
    <col min="6920" max="6920" width="8.26953125" style="34" customWidth="1"/>
    <col min="6921" max="6921" width="8.7265625" style="34" bestFit="1" customWidth="1"/>
    <col min="6922" max="6923" width="6.36328125" style="34" customWidth="1"/>
    <col min="6924" max="6924" width="7.6328125" style="34" customWidth="1"/>
    <col min="6925" max="6927" width="6.36328125" style="34" customWidth="1"/>
    <col min="6928" max="6928" width="8" style="34" customWidth="1"/>
    <col min="6929" max="6929" width="7" style="34" customWidth="1"/>
    <col min="6930" max="6933" width="6.6328125" style="34" customWidth="1"/>
    <col min="6934" max="7168" width="6.453125" style="34"/>
    <col min="7169" max="7169" width="10.453125" style="34" customWidth="1"/>
    <col min="7170" max="7171" width="6.36328125" style="34" customWidth="1"/>
    <col min="7172" max="7172" width="7.6328125" style="34" customWidth="1"/>
    <col min="7173" max="7175" width="6.36328125" style="34" customWidth="1"/>
    <col min="7176" max="7176" width="8.26953125" style="34" customWidth="1"/>
    <col min="7177" max="7177" width="8.7265625" style="34" bestFit="1" customWidth="1"/>
    <col min="7178" max="7179" width="6.36328125" style="34" customWidth="1"/>
    <col min="7180" max="7180" width="7.6328125" style="34" customWidth="1"/>
    <col min="7181" max="7183" width="6.36328125" style="34" customWidth="1"/>
    <col min="7184" max="7184" width="8" style="34" customWidth="1"/>
    <col min="7185" max="7185" width="7" style="34" customWidth="1"/>
    <col min="7186" max="7189" width="6.6328125" style="34" customWidth="1"/>
    <col min="7190" max="7424" width="6.453125" style="34"/>
    <col min="7425" max="7425" width="10.453125" style="34" customWidth="1"/>
    <col min="7426" max="7427" width="6.36328125" style="34" customWidth="1"/>
    <col min="7428" max="7428" width="7.6328125" style="34" customWidth="1"/>
    <col min="7429" max="7431" width="6.36328125" style="34" customWidth="1"/>
    <col min="7432" max="7432" width="8.26953125" style="34" customWidth="1"/>
    <col min="7433" max="7433" width="8.7265625" style="34" bestFit="1" customWidth="1"/>
    <col min="7434" max="7435" width="6.36328125" style="34" customWidth="1"/>
    <col min="7436" max="7436" width="7.6328125" style="34" customWidth="1"/>
    <col min="7437" max="7439" width="6.36328125" style="34" customWidth="1"/>
    <col min="7440" max="7440" width="8" style="34" customWidth="1"/>
    <col min="7441" max="7441" width="7" style="34" customWidth="1"/>
    <col min="7442" max="7445" width="6.6328125" style="34" customWidth="1"/>
    <col min="7446" max="7680" width="6.453125" style="34"/>
    <col min="7681" max="7681" width="10.453125" style="34" customWidth="1"/>
    <col min="7682" max="7683" width="6.36328125" style="34" customWidth="1"/>
    <col min="7684" max="7684" width="7.6328125" style="34" customWidth="1"/>
    <col min="7685" max="7687" width="6.36328125" style="34" customWidth="1"/>
    <col min="7688" max="7688" width="8.26953125" style="34" customWidth="1"/>
    <col min="7689" max="7689" width="8.7265625" style="34" bestFit="1" customWidth="1"/>
    <col min="7690" max="7691" width="6.36328125" style="34" customWidth="1"/>
    <col min="7692" max="7692" width="7.6328125" style="34" customWidth="1"/>
    <col min="7693" max="7695" width="6.36328125" style="34" customWidth="1"/>
    <col min="7696" max="7696" width="8" style="34" customWidth="1"/>
    <col min="7697" max="7697" width="7" style="34" customWidth="1"/>
    <col min="7698" max="7701" width="6.6328125" style="34" customWidth="1"/>
    <col min="7702" max="7936" width="6.453125" style="34"/>
    <col min="7937" max="7937" width="10.453125" style="34" customWidth="1"/>
    <col min="7938" max="7939" width="6.36328125" style="34" customWidth="1"/>
    <col min="7940" max="7940" width="7.6328125" style="34" customWidth="1"/>
    <col min="7941" max="7943" width="6.36328125" style="34" customWidth="1"/>
    <col min="7944" max="7944" width="8.26953125" style="34" customWidth="1"/>
    <col min="7945" max="7945" width="8.7265625" style="34" bestFit="1" customWidth="1"/>
    <col min="7946" max="7947" width="6.36328125" style="34" customWidth="1"/>
    <col min="7948" max="7948" width="7.6328125" style="34" customWidth="1"/>
    <col min="7949" max="7951" width="6.36328125" style="34" customWidth="1"/>
    <col min="7952" max="7952" width="8" style="34" customWidth="1"/>
    <col min="7953" max="7953" width="7" style="34" customWidth="1"/>
    <col min="7954" max="7957" width="6.6328125" style="34" customWidth="1"/>
    <col min="7958" max="8192" width="6.453125" style="34"/>
    <col min="8193" max="8193" width="10.453125" style="34" customWidth="1"/>
    <col min="8194" max="8195" width="6.36328125" style="34" customWidth="1"/>
    <col min="8196" max="8196" width="7.6328125" style="34" customWidth="1"/>
    <col min="8197" max="8199" width="6.36328125" style="34" customWidth="1"/>
    <col min="8200" max="8200" width="8.26953125" style="34" customWidth="1"/>
    <col min="8201" max="8201" width="8.7265625" style="34" bestFit="1" customWidth="1"/>
    <col min="8202" max="8203" width="6.36328125" style="34" customWidth="1"/>
    <col min="8204" max="8204" width="7.6328125" style="34" customWidth="1"/>
    <col min="8205" max="8207" width="6.36328125" style="34" customWidth="1"/>
    <col min="8208" max="8208" width="8" style="34" customWidth="1"/>
    <col min="8209" max="8209" width="7" style="34" customWidth="1"/>
    <col min="8210" max="8213" width="6.6328125" style="34" customWidth="1"/>
    <col min="8214" max="8448" width="6.453125" style="34"/>
    <col min="8449" max="8449" width="10.453125" style="34" customWidth="1"/>
    <col min="8450" max="8451" width="6.36328125" style="34" customWidth="1"/>
    <col min="8452" max="8452" width="7.6328125" style="34" customWidth="1"/>
    <col min="8453" max="8455" width="6.36328125" style="34" customWidth="1"/>
    <col min="8456" max="8456" width="8.26953125" style="34" customWidth="1"/>
    <col min="8457" max="8457" width="8.7265625" style="34" bestFit="1" customWidth="1"/>
    <col min="8458" max="8459" width="6.36328125" style="34" customWidth="1"/>
    <col min="8460" max="8460" width="7.6328125" style="34" customWidth="1"/>
    <col min="8461" max="8463" width="6.36328125" style="34" customWidth="1"/>
    <col min="8464" max="8464" width="8" style="34" customWidth="1"/>
    <col min="8465" max="8465" width="7" style="34" customWidth="1"/>
    <col min="8466" max="8469" width="6.6328125" style="34" customWidth="1"/>
    <col min="8470" max="8704" width="6.453125" style="34"/>
    <col min="8705" max="8705" width="10.453125" style="34" customWidth="1"/>
    <col min="8706" max="8707" width="6.36328125" style="34" customWidth="1"/>
    <col min="8708" max="8708" width="7.6328125" style="34" customWidth="1"/>
    <col min="8709" max="8711" width="6.36328125" style="34" customWidth="1"/>
    <col min="8712" max="8712" width="8.26953125" style="34" customWidth="1"/>
    <col min="8713" max="8713" width="8.7265625" style="34" bestFit="1" customWidth="1"/>
    <col min="8714" max="8715" width="6.36328125" style="34" customWidth="1"/>
    <col min="8716" max="8716" width="7.6328125" style="34" customWidth="1"/>
    <col min="8717" max="8719" width="6.36328125" style="34" customWidth="1"/>
    <col min="8720" max="8720" width="8" style="34" customWidth="1"/>
    <col min="8721" max="8721" width="7" style="34" customWidth="1"/>
    <col min="8722" max="8725" width="6.6328125" style="34" customWidth="1"/>
    <col min="8726" max="8960" width="6.453125" style="34"/>
    <col min="8961" max="8961" width="10.453125" style="34" customWidth="1"/>
    <col min="8962" max="8963" width="6.36328125" style="34" customWidth="1"/>
    <col min="8964" max="8964" width="7.6328125" style="34" customWidth="1"/>
    <col min="8965" max="8967" width="6.36328125" style="34" customWidth="1"/>
    <col min="8968" max="8968" width="8.26953125" style="34" customWidth="1"/>
    <col min="8969" max="8969" width="8.7265625" style="34" bestFit="1" customWidth="1"/>
    <col min="8970" max="8971" width="6.36328125" style="34" customWidth="1"/>
    <col min="8972" max="8972" width="7.6328125" style="34" customWidth="1"/>
    <col min="8973" max="8975" width="6.36328125" style="34" customWidth="1"/>
    <col min="8976" max="8976" width="8" style="34" customWidth="1"/>
    <col min="8977" max="8977" width="7" style="34" customWidth="1"/>
    <col min="8978" max="8981" width="6.6328125" style="34" customWidth="1"/>
    <col min="8982" max="9216" width="6.453125" style="34"/>
    <col min="9217" max="9217" width="10.453125" style="34" customWidth="1"/>
    <col min="9218" max="9219" width="6.36328125" style="34" customWidth="1"/>
    <col min="9220" max="9220" width="7.6328125" style="34" customWidth="1"/>
    <col min="9221" max="9223" width="6.36328125" style="34" customWidth="1"/>
    <col min="9224" max="9224" width="8.26953125" style="34" customWidth="1"/>
    <col min="9225" max="9225" width="8.7265625" style="34" bestFit="1" customWidth="1"/>
    <col min="9226" max="9227" width="6.36328125" style="34" customWidth="1"/>
    <col min="9228" max="9228" width="7.6328125" style="34" customWidth="1"/>
    <col min="9229" max="9231" width="6.36328125" style="34" customWidth="1"/>
    <col min="9232" max="9232" width="8" style="34" customWidth="1"/>
    <col min="9233" max="9233" width="7" style="34" customWidth="1"/>
    <col min="9234" max="9237" width="6.6328125" style="34" customWidth="1"/>
    <col min="9238" max="9472" width="6.453125" style="34"/>
    <col min="9473" max="9473" width="10.453125" style="34" customWidth="1"/>
    <col min="9474" max="9475" width="6.36328125" style="34" customWidth="1"/>
    <col min="9476" max="9476" width="7.6328125" style="34" customWidth="1"/>
    <col min="9477" max="9479" width="6.36328125" style="34" customWidth="1"/>
    <col min="9480" max="9480" width="8.26953125" style="34" customWidth="1"/>
    <col min="9481" max="9481" width="8.7265625" style="34" bestFit="1" customWidth="1"/>
    <col min="9482" max="9483" width="6.36328125" style="34" customWidth="1"/>
    <col min="9484" max="9484" width="7.6328125" style="34" customWidth="1"/>
    <col min="9485" max="9487" width="6.36328125" style="34" customWidth="1"/>
    <col min="9488" max="9488" width="8" style="34" customWidth="1"/>
    <col min="9489" max="9489" width="7" style="34" customWidth="1"/>
    <col min="9490" max="9493" width="6.6328125" style="34" customWidth="1"/>
    <col min="9494" max="9728" width="6.453125" style="34"/>
    <col min="9729" max="9729" width="10.453125" style="34" customWidth="1"/>
    <col min="9730" max="9731" width="6.36328125" style="34" customWidth="1"/>
    <col min="9732" max="9732" width="7.6328125" style="34" customWidth="1"/>
    <col min="9733" max="9735" width="6.36328125" style="34" customWidth="1"/>
    <col min="9736" max="9736" width="8.26953125" style="34" customWidth="1"/>
    <col min="9737" max="9737" width="8.7265625" style="34" bestFit="1" customWidth="1"/>
    <col min="9738" max="9739" width="6.36328125" style="34" customWidth="1"/>
    <col min="9740" max="9740" width="7.6328125" style="34" customWidth="1"/>
    <col min="9741" max="9743" width="6.36328125" style="34" customWidth="1"/>
    <col min="9744" max="9744" width="8" style="34" customWidth="1"/>
    <col min="9745" max="9745" width="7" style="34" customWidth="1"/>
    <col min="9746" max="9749" width="6.6328125" style="34" customWidth="1"/>
    <col min="9750" max="9984" width="6.453125" style="34"/>
    <col min="9985" max="9985" width="10.453125" style="34" customWidth="1"/>
    <col min="9986" max="9987" width="6.36328125" style="34" customWidth="1"/>
    <col min="9988" max="9988" width="7.6328125" style="34" customWidth="1"/>
    <col min="9989" max="9991" width="6.36328125" style="34" customWidth="1"/>
    <col min="9992" max="9992" width="8.26953125" style="34" customWidth="1"/>
    <col min="9993" max="9993" width="8.7265625" style="34" bestFit="1" customWidth="1"/>
    <col min="9994" max="9995" width="6.36328125" style="34" customWidth="1"/>
    <col min="9996" max="9996" width="7.6328125" style="34" customWidth="1"/>
    <col min="9997" max="9999" width="6.36328125" style="34" customWidth="1"/>
    <col min="10000" max="10000" width="8" style="34" customWidth="1"/>
    <col min="10001" max="10001" width="7" style="34" customWidth="1"/>
    <col min="10002" max="10005" width="6.6328125" style="34" customWidth="1"/>
    <col min="10006" max="10240" width="6.453125" style="34"/>
    <col min="10241" max="10241" width="10.453125" style="34" customWidth="1"/>
    <col min="10242" max="10243" width="6.36328125" style="34" customWidth="1"/>
    <col min="10244" max="10244" width="7.6328125" style="34" customWidth="1"/>
    <col min="10245" max="10247" width="6.36328125" style="34" customWidth="1"/>
    <col min="10248" max="10248" width="8.26953125" style="34" customWidth="1"/>
    <col min="10249" max="10249" width="8.7265625" style="34" bestFit="1" customWidth="1"/>
    <col min="10250" max="10251" width="6.36328125" style="34" customWidth="1"/>
    <col min="10252" max="10252" width="7.6328125" style="34" customWidth="1"/>
    <col min="10253" max="10255" width="6.36328125" style="34" customWidth="1"/>
    <col min="10256" max="10256" width="8" style="34" customWidth="1"/>
    <col min="10257" max="10257" width="7" style="34" customWidth="1"/>
    <col min="10258" max="10261" width="6.6328125" style="34" customWidth="1"/>
    <col min="10262" max="10496" width="6.453125" style="34"/>
    <col min="10497" max="10497" width="10.453125" style="34" customWidth="1"/>
    <col min="10498" max="10499" width="6.36328125" style="34" customWidth="1"/>
    <col min="10500" max="10500" width="7.6328125" style="34" customWidth="1"/>
    <col min="10501" max="10503" width="6.36328125" style="34" customWidth="1"/>
    <col min="10504" max="10504" width="8.26953125" style="34" customWidth="1"/>
    <col min="10505" max="10505" width="8.7265625" style="34" bestFit="1" customWidth="1"/>
    <col min="10506" max="10507" width="6.36328125" style="34" customWidth="1"/>
    <col min="10508" max="10508" width="7.6328125" style="34" customWidth="1"/>
    <col min="10509" max="10511" width="6.36328125" style="34" customWidth="1"/>
    <col min="10512" max="10512" width="8" style="34" customWidth="1"/>
    <col min="10513" max="10513" width="7" style="34" customWidth="1"/>
    <col min="10514" max="10517" width="6.6328125" style="34" customWidth="1"/>
    <col min="10518" max="10752" width="6.453125" style="34"/>
    <col min="10753" max="10753" width="10.453125" style="34" customWidth="1"/>
    <col min="10754" max="10755" width="6.36328125" style="34" customWidth="1"/>
    <col min="10756" max="10756" width="7.6328125" style="34" customWidth="1"/>
    <col min="10757" max="10759" width="6.36328125" style="34" customWidth="1"/>
    <col min="10760" max="10760" width="8.26953125" style="34" customWidth="1"/>
    <col min="10761" max="10761" width="8.7265625" style="34" bestFit="1" customWidth="1"/>
    <col min="10762" max="10763" width="6.36328125" style="34" customWidth="1"/>
    <col min="10764" max="10764" width="7.6328125" style="34" customWidth="1"/>
    <col min="10765" max="10767" width="6.36328125" style="34" customWidth="1"/>
    <col min="10768" max="10768" width="8" style="34" customWidth="1"/>
    <col min="10769" max="10769" width="7" style="34" customWidth="1"/>
    <col min="10770" max="10773" width="6.6328125" style="34" customWidth="1"/>
    <col min="10774" max="11008" width="6.453125" style="34"/>
    <col min="11009" max="11009" width="10.453125" style="34" customWidth="1"/>
    <col min="11010" max="11011" width="6.36328125" style="34" customWidth="1"/>
    <col min="11012" max="11012" width="7.6328125" style="34" customWidth="1"/>
    <col min="11013" max="11015" width="6.36328125" style="34" customWidth="1"/>
    <col min="11016" max="11016" width="8.26953125" style="34" customWidth="1"/>
    <col min="11017" max="11017" width="8.7265625" style="34" bestFit="1" customWidth="1"/>
    <col min="11018" max="11019" width="6.36328125" style="34" customWidth="1"/>
    <col min="11020" max="11020" width="7.6328125" style="34" customWidth="1"/>
    <col min="11021" max="11023" width="6.36328125" style="34" customWidth="1"/>
    <col min="11024" max="11024" width="8" style="34" customWidth="1"/>
    <col min="11025" max="11025" width="7" style="34" customWidth="1"/>
    <col min="11026" max="11029" width="6.6328125" style="34" customWidth="1"/>
    <col min="11030" max="11264" width="6.453125" style="34"/>
    <col min="11265" max="11265" width="10.453125" style="34" customWidth="1"/>
    <col min="11266" max="11267" width="6.36328125" style="34" customWidth="1"/>
    <col min="11268" max="11268" width="7.6328125" style="34" customWidth="1"/>
    <col min="11269" max="11271" width="6.36328125" style="34" customWidth="1"/>
    <col min="11272" max="11272" width="8.26953125" style="34" customWidth="1"/>
    <col min="11273" max="11273" width="8.7265625" style="34" bestFit="1" customWidth="1"/>
    <col min="11274" max="11275" width="6.36328125" style="34" customWidth="1"/>
    <col min="11276" max="11276" width="7.6328125" style="34" customWidth="1"/>
    <col min="11277" max="11279" width="6.36328125" style="34" customWidth="1"/>
    <col min="11280" max="11280" width="8" style="34" customWidth="1"/>
    <col min="11281" max="11281" width="7" style="34" customWidth="1"/>
    <col min="11282" max="11285" width="6.6328125" style="34" customWidth="1"/>
    <col min="11286" max="11520" width="6.453125" style="34"/>
    <col min="11521" max="11521" width="10.453125" style="34" customWidth="1"/>
    <col min="11522" max="11523" width="6.36328125" style="34" customWidth="1"/>
    <col min="11524" max="11524" width="7.6328125" style="34" customWidth="1"/>
    <col min="11525" max="11527" width="6.36328125" style="34" customWidth="1"/>
    <col min="11528" max="11528" width="8.26953125" style="34" customWidth="1"/>
    <col min="11529" max="11529" width="8.7265625" style="34" bestFit="1" customWidth="1"/>
    <col min="11530" max="11531" width="6.36328125" style="34" customWidth="1"/>
    <col min="11532" max="11532" width="7.6328125" style="34" customWidth="1"/>
    <col min="11533" max="11535" width="6.36328125" style="34" customWidth="1"/>
    <col min="11536" max="11536" width="8" style="34" customWidth="1"/>
    <col min="11537" max="11537" width="7" style="34" customWidth="1"/>
    <col min="11538" max="11541" width="6.6328125" style="34" customWidth="1"/>
    <col min="11542" max="11776" width="6.453125" style="34"/>
    <col min="11777" max="11777" width="10.453125" style="34" customWidth="1"/>
    <col min="11778" max="11779" width="6.36328125" style="34" customWidth="1"/>
    <col min="11780" max="11780" width="7.6328125" style="34" customWidth="1"/>
    <col min="11781" max="11783" width="6.36328125" style="34" customWidth="1"/>
    <col min="11784" max="11784" width="8.26953125" style="34" customWidth="1"/>
    <col min="11785" max="11785" width="8.7265625" style="34" bestFit="1" customWidth="1"/>
    <col min="11786" max="11787" width="6.36328125" style="34" customWidth="1"/>
    <col min="11788" max="11788" width="7.6328125" style="34" customWidth="1"/>
    <col min="11789" max="11791" width="6.36328125" style="34" customWidth="1"/>
    <col min="11792" max="11792" width="8" style="34" customWidth="1"/>
    <col min="11793" max="11793" width="7" style="34" customWidth="1"/>
    <col min="11794" max="11797" width="6.6328125" style="34" customWidth="1"/>
    <col min="11798" max="12032" width="6.453125" style="34"/>
    <col min="12033" max="12033" width="10.453125" style="34" customWidth="1"/>
    <col min="12034" max="12035" width="6.36328125" style="34" customWidth="1"/>
    <col min="12036" max="12036" width="7.6328125" style="34" customWidth="1"/>
    <col min="12037" max="12039" width="6.36328125" style="34" customWidth="1"/>
    <col min="12040" max="12040" width="8.26953125" style="34" customWidth="1"/>
    <col min="12041" max="12041" width="8.7265625" style="34" bestFit="1" customWidth="1"/>
    <col min="12042" max="12043" width="6.36328125" style="34" customWidth="1"/>
    <col min="12044" max="12044" width="7.6328125" style="34" customWidth="1"/>
    <col min="12045" max="12047" width="6.36328125" style="34" customWidth="1"/>
    <col min="12048" max="12048" width="8" style="34" customWidth="1"/>
    <col min="12049" max="12049" width="7" style="34" customWidth="1"/>
    <col min="12050" max="12053" width="6.6328125" style="34" customWidth="1"/>
    <col min="12054" max="12288" width="6.453125" style="34"/>
    <col min="12289" max="12289" width="10.453125" style="34" customWidth="1"/>
    <col min="12290" max="12291" width="6.36328125" style="34" customWidth="1"/>
    <col min="12292" max="12292" width="7.6328125" style="34" customWidth="1"/>
    <col min="12293" max="12295" width="6.36328125" style="34" customWidth="1"/>
    <col min="12296" max="12296" width="8.26953125" style="34" customWidth="1"/>
    <col min="12297" max="12297" width="8.7265625" style="34" bestFit="1" customWidth="1"/>
    <col min="12298" max="12299" width="6.36328125" style="34" customWidth="1"/>
    <col min="12300" max="12300" width="7.6328125" style="34" customWidth="1"/>
    <col min="12301" max="12303" width="6.36328125" style="34" customWidth="1"/>
    <col min="12304" max="12304" width="8" style="34" customWidth="1"/>
    <col min="12305" max="12305" width="7" style="34" customWidth="1"/>
    <col min="12306" max="12309" width="6.6328125" style="34" customWidth="1"/>
    <col min="12310" max="12544" width="6.453125" style="34"/>
    <col min="12545" max="12545" width="10.453125" style="34" customWidth="1"/>
    <col min="12546" max="12547" width="6.36328125" style="34" customWidth="1"/>
    <col min="12548" max="12548" width="7.6328125" style="34" customWidth="1"/>
    <col min="12549" max="12551" width="6.36328125" style="34" customWidth="1"/>
    <col min="12552" max="12552" width="8.26953125" style="34" customWidth="1"/>
    <col min="12553" max="12553" width="8.7265625" style="34" bestFit="1" customWidth="1"/>
    <col min="12554" max="12555" width="6.36328125" style="34" customWidth="1"/>
    <col min="12556" max="12556" width="7.6328125" style="34" customWidth="1"/>
    <col min="12557" max="12559" width="6.36328125" style="34" customWidth="1"/>
    <col min="12560" max="12560" width="8" style="34" customWidth="1"/>
    <col min="12561" max="12561" width="7" style="34" customWidth="1"/>
    <col min="12562" max="12565" width="6.6328125" style="34" customWidth="1"/>
    <col min="12566" max="12800" width="6.453125" style="34"/>
    <col min="12801" max="12801" width="10.453125" style="34" customWidth="1"/>
    <col min="12802" max="12803" width="6.36328125" style="34" customWidth="1"/>
    <col min="12804" max="12804" width="7.6328125" style="34" customWidth="1"/>
    <col min="12805" max="12807" width="6.36328125" style="34" customWidth="1"/>
    <col min="12808" max="12808" width="8.26953125" style="34" customWidth="1"/>
    <col min="12809" max="12809" width="8.7265625" style="34" bestFit="1" customWidth="1"/>
    <col min="12810" max="12811" width="6.36328125" style="34" customWidth="1"/>
    <col min="12812" max="12812" width="7.6328125" style="34" customWidth="1"/>
    <col min="12813" max="12815" width="6.36328125" style="34" customWidth="1"/>
    <col min="12816" max="12816" width="8" style="34" customWidth="1"/>
    <col min="12817" max="12817" width="7" style="34" customWidth="1"/>
    <col min="12818" max="12821" width="6.6328125" style="34" customWidth="1"/>
    <col min="12822" max="13056" width="6.453125" style="34"/>
    <col min="13057" max="13057" width="10.453125" style="34" customWidth="1"/>
    <col min="13058" max="13059" width="6.36328125" style="34" customWidth="1"/>
    <col min="13060" max="13060" width="7.6328125" style="34" customWidth="1"/>
    <col min="13061" max="13063" width="6.36328125" style="34" customWidth="1"/>
    <col min="13064" max="13064" width="8.26953125" style="34" customWidth="1"/>
    <col min="13065" max="13065" width="8.7265625" style="34" bestFit="1" customWidth="1"/>
    <col min="13066" max="13067" width="6.36328125" style="34" customWidth="1"/>
    <col min="13068" max="13068" width="7.6328125" style="34" customWidth="1"/>
    <col min="13069" max="13071" width="6.36328125" style="34" customWidth="1"/>
    <col min="13072" max="13072" width="8" style="34" customWidth="1"/>
    <col min="13073" max="13073" width="7" style="34" customWidth="1"/>
    <col min="13074" max="13077" width="6.6328125" style="34" customWidth="1"/>
    <col min="13078" max="13312" width="6.453125" style="34"/>
    <col min="13313" max="13313" width="10.453125" style="34" customWidth="1"/>
    <col min="13314" max="13315" width="6.36328125" style="34" customWidth="1"/>
    <col min="13316" max="13316" width="7.6328125" style="34" customWidth="1"/>
    <col min="13317" max="13319" width="6.36328125" style="34" customWidth="1"/>
    <col min="13320" max="13320" width="8.26953125" style="34" customWidth="1"/>
    <col min="13321" max="13321" width="8.7265625" style="34" bestFit="1" customWidth="1"/>
    <col min="13322" max="13323" width="6.36328125" style="34" customWidth="1"/>
    <col min="13324" max="13324" width="7.6328125" style="34" customWidth="1"/>
    <col min="13325" max="13327" width="6.36328125" style="34" customWidth="1"/>
    <col min="13328" max="13328" width="8" style="34" customWidth="1"/>
    <col min="13329" max="13329" width="7" style="34" customWidth="1"/>
    <col min="13330" max="13333" width="6.6328125" style="34" customWidth="1"/>
    <col min="13334" max="13568" width="6.453125" style="34"/>
    <col min="13569" max="13569" width="10.453125" style="34" customWidth="1"/>
    <col min="13570" max="13571" width="6.36328125" style="34" customWidth="1"/>
    <col min="13572" max="13572" width="7.6328125" style="34" customWidth="1"/>
    <col min="13573" max="13575" width="6.36328125" style="34" customWidth="1"/>
    <col min="13576" max="13576" width="8.26953125" style="34" customWidth="1"/>
    <col min="13577" max="13577" width="8.7265625" style="34" bestFit="1" customWidth="1"/>
    <col min="13578" max="13579" width="6.36328125" style="34" customWidth="1"/>
    <col min="13580" max="13580" width="7.6328125" style="34" customWidth="1"/>
    <col min="13581" max="13583" width="6.36328125" style="34" customWidth="1"/>
    <col min="13584" max="13584" width="8" style="34" customWidth="1"/>
    <col min="13585" max="13585" width="7" style="34" customWidth="1"/>
    <col min="13586" max="13589" width="6.6328125" style="34" customWidth="1"/>
    <col min="13590" max="13824" width="6.453125" style="34"/>
    <col min="13825" max="13825" width="10.453125" style="34" customWidth="1"/>
    <col min="13826" max="13827" width="6.36328125" style="34" customWidth="1"/>
    <col min="13828" max="13828" width="7.6328125" style="34" customWidth="1"/>
    <col min="13829" max="13831" width="6.36328125" style="34" customWidth="1"/>
    <col min="13832" max="13832" width="8.26953125" style="34" customWidth="1"/>
    <col min="13833" max="13833" width="8.7265625" style="34" bestFit="1" customWidth="1"/>
    <col min="13834" max="13835" width="6.36328125" style="34" customWidth="1"/>
    <col min="13836" max="13836" width="7.6328125" style="34" customWidth="1"/>
    <col min="13837" max="13839" width="6.36328125" style="34" customWidth="1"/>
    <col min="13840" max="13840" width="8" style="34" customWidth="1"/>
    <col min="13841" max="13841" width="7" style="34" customWidth="1"/>
    <col min="13842" max="13845" width="6.6328125" style="34" customWidth="1"/>
    <col min="13846" max="14080" width="6.453125" style="34"/>
    <col min="14081" max="14081" width="10.453125" style="34" customWidth="1"/>
    <col min="14082" max="14083" width="6.36328125" style="34" customWidth="1"/>
    <col min="14084" max="14084" width="7.6328125" style="34" customWidth="1"/>
    <col min="14085" max="14087" width="6.36328125" style="34" customWidth="1"/>
    <col min="14088" max="14088" width="8.26953125" style="34" customWidth="1"/>
    <col min="14089" max="14089" width="8.7265625" style="34" bestFit="1" customWidth="1"/>
    <col min="14090" max="14091" width="6.36328125" style="34" customWidth="1"/>
    <col min="14092" max="14092" width="7.6328125" style="34" customWidth="1"/>
    <col min="14093" max="14095" width="6.36328125" style="34" customWidth="1"/>
    <col min="14096" max="14096" width="8" style="34" customWidth="1"/>
    <col min="14097" max="14097" width="7" style="34" customWidth="1"/>
    <col min="14098" max="14101" width="6.6328125" style="34" customWidth="1"/>
    <col min="14102" max="14336" width="6.453125" style="34"/>
    <col min="14337" max="14337" width="10.453125" style="34" customWidth="1"/>
    <col min="14338" max="14339" width="6.36328125" style="34" customWidth="1"/>
    <col min="14340" max="14340" width="7.6328125" style="34" customWidth="1"/>
    <col min="14341" max="14343" width="6.36328125" style="34" customWidth="1"/>
    <col min="14344" max="14344" width="8.26953125" style="34" customWidth="1"/>
    <col min="14345" max="14345" width="8.7265625" style="34" bestFit="1" customWidth="1"/>
    <col min="14346" max="14347" width="6.36328125" style="34" customWidth="1"/>
    <col min="14348" max="14348" width="7.6328125" style="34" customWidth="1"/>
    <col min="14349" max="14351" width="6.36328125" style="34" customWidth="1"/>
    <col min="14352" max="14352" width="8" style="34" customWidth="1"/>
    <col min="14353" max="14353" width="7" style="34" customWidth="1"/>
    <col min="14354" max="14357" width="6.6328125" style="34" customWidth="1"/>
    <col min="14358" max="14592" width="6.453125" style="34"/>
    <col min="14593" max="14593" width="10.453125" style="34" customWidth="1"/>
    <col min="14594" max="14595" width="6.36328125" style="34" customWidth="1"/>
    <col min="14596" max="14596" width="7.6328125" style="34" customWidth="1"/>
    <col min="14597" max="14599" width="6.36328125" style="34" customWidth="1"/>
    <col min="14600" max="14600" width="8.26953125" style="34" customWidth="1"/>
    <col min="14601" max="14601" width="8.7265625" style="34" bestFit="1" customWidth="1"/>
    <col min="14602" max="14603" width="6.36328125" style="34" customWidth="1"/>
    <col min="14604" max="14604" width="7.6328125" style="34" customWidth="1"/>
    <col min="14605" max="14607" width="6.36328125" style="34" customWidth="1"/>
    <col min="14608" max="14608" width="8" style="34" customWidth="1"/>
    <col min="14609" max="14609" width="7" style="34" customWidth="1"/>
    <col min="14610" max="14613" width="6.6328125" style="34" customWidth="1"/>
    <col min="14614" max="14848" width="6.453125" style="34"/>
    <col min="14849" max="14849" width="10.453125" style="34" customWidth="1"/>
    <col min="14850" max="14851" width="6.36328125" style="34" customWidth="1"/>
    <col min="14852" max="14852" width="7.6328125" style="34" customWidth="1"/>
    <col min="14853" max="14855" width="6.36328125" style="34" customWidth="1"/>
    <col min="14856" max="14856" width="8.26953125" style="34" customWidth="1"/>
    <col min="14857" max="14857" width="8.7265625" style="34" bestFit="1" customWidth="1"/>
    <col min="14858" max="14859" width="6.36328125" style="34" customWidth="1"/>
    <col min="14860" max="14860" width="7.6328125" style="34" customWidth="1"/>
    <col min="14861" max="14863" width="6.36328125" style="34" customWidth="1"/>
    <col min="14864" max="14864" width="8" style="34" customWidth="1"/>
    <col min="14865" max="14865" width="7" style="34" customWidth="1"/>
    <col min="14866" max="14869" width="6.6328125" style="34" customWidth="1"/>
    <col min="14870" max="15104" width="6.453125" style="34"/>
    <col min="15105" max="15105" width="10.453125" style="34" customWidth="1"/>
    <col min="15106" max="15107" width="6.36328125" style="34" customWidth="1"/>
    <col min="15108" max="15108" width="7.6328125" style="34" customWidth="1"/>
    <col min="15109" max="15111" width="6.36328125" style="34" customWidth="1"/>
    <col min="15112" max="15112" width="8.26953125" style="34" customWidth="1"/>
    <col min="15113" max="15113" width="8.7265625" style="34" bestFit="1" customWidth="1"/>
    <col min="15114" max="15115" width="6.36328125" style="34" customWidth="1"/>
    <col min="15116" max="15116" width="7.6328125" style="34" customWidth="1"/>
    <col min="15117" max="15119" width="6.36328125" style="34" customWidth="1"/>
    <col min="15120" max="15120" width="8" style="34" customWidth="1"/>
    <col min="15121" max="15121" width="7" style="34" customWidth="1"/>
    <col min="15122" max="15125" width="6.6328125" style="34" customWidth="1"/>
    <col min="15126" max="15360" width="6.453125" style="34"/>
    <col min="15361" max="15361" width="10.453125" style="34" customWidth="1"/>
    <col min="15362" max="15363" width="6.36328125" style="34" customWidth="1"/>
    <col min="15364" max="15364" width="7.6328125" style="34" customWidth="1"/>
    <col min="15365" max="15367" width="6.36328125" style="34" customWidth="1"/>
    <col min="15368" max="15368" width="8.26953125" style="34" customWidth="1"/>
    <col min="15369" max="15369" width="8.7265625" style="34" bestFit="1" customWidth="1"/>
    <col min="15370" max="15371" width="6.36328125" style="34" customWidth="1"/>
    <col min="15372" max="15372" width="7.6328125" style="34" customWidth="1"/>
    <col min="15373" max="15375" width="6.36328125" style="34" customWidth="1"/>
    <col min="15376" max="15376" width="8" style="34" customWidth="1"/>
    <col min="15377" max="15377" width="7" style="34" customWidth="1"/>
    <col min="15378" max="15381" width="6.6328125" style="34" customWidth="1"/>
    <col min="15382" max="15616" width="6.453125" style="34"/>
    <col min="15617" max="15617" width="10.453125" style="34" customWidth="1"/>
    <col min="15618" max="15619" width="6.36328125" style="34" customWidth="1"/>
    <col min="15620" max="15620" width="7.6328125" style="34" customWidth="1"/>
    <col min="15621" max="15623" width="6.36328125" style="34" customWidth="1"/>
    <col min="15624" max="15624" width="8.26953125" style="34" customWidth="1"/>
    <col min="15625" max="15625" width="8.7265625" style="34" bestFit="1" customWidth="1"/>
    <col min="15626" max="15627" width="6.36328125" style="34" customWidth="1"/>
    <col min="15628" max="15628" width="7.6328125" style="34" customWidth="1"/>
    <col min="15629" max="15631" width="6.36328125" style="34" customWidth="1"/>
    <col min="15632" max="15632" width="8" style="34" customWidth="1"/>
    <col min="15633" max="15633" width="7" style="34" customWidth="1"/>
    <col min="15634" max="15637" width="6.6328125" style="34" customWidth="1"/>
    <col min="15638" max="15872" width="6.453125" style="34"/>
    <col min="15873" max="15873" width="10.453125" style="34" customWidth="1"/>
    <col min="15874" max="15875" width="6.36328125" style="34" customWidth="1"/>
    <col min="15876" max="15876" width="7.6328125" style="34" customWidth="1"/>
    <col min="15877" max="15879" width="6.36328125" style="34" customWidth="1"/>
    <col min="15880" max="15880" width="8.26953125" style="34" customWidth="1"/>
    <col min="15881" max="15881" width="8.7265625" style="34" bestFit="1" customWidth="1"/>
    <col min="15882" max="15883" width="6.36328125" style="34" customWidth="1"/>
    <col min="15884" max="15884" width="7.6328125" style="34" customWidth="1"/>
    <col min="15885" max="15887" width="6.36328125" style="34" customWidth="1"/>
    <col min="15888" max="15888" width="8" style="34" customWidth="1"/>
    <col min="15889" max="15889" width="7" style="34" customWidth="1"/>
    <col min="15890" max="15893" width="6.6328125" style="34" customWidth="1"/>
    <col min="15894" max="16128" width="6.453125" style="34"/>
    <col min="16129" max="16129" width="10.453125" style="34" customWidth="1"/>
    <col min="16130" max="16131" width="6.36328125" style="34" customWidth="1"/>
    <col min="16132" max="16132" width="7.6328125" style="34" customWidth="1"/>
    <col min="16133" max="16135" width="6.36328125" style="34" customWidth="1"/>
    <col min="16136" max="16136" width="8.26953125" style="34" customWidth="1"/>
    <col min="16137" max="16137" width="8.7265625" style="34" bestFit="1" customWidth="1"/>
    <col min="16138" max="16139" width="6.36328125" style="34" customWidth="1"/>
    <col min="16140" max="16140" width="7.6328125" style="34" customWidth="1"/>
    <col min="16141" max="16143" width="6.36328125" style="34" customWidth="1"/>
    <col min="16144" max="16144" width="8" style="34" customWidth="1"/>
    <col min="16145" max="16145" width="7" style="34" customWidth="1"/>
    <col min="16146" max="16149" width="6.6328125" style="34" customWidth="1"/>
    <col min="16150" max="16384" width="6.453125" style="34"/>
  </cols>
  <sheetData>
    <row r="1" spans="1:17" s="60" customFormat="1">
      <c r="A1" s="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39" customFormat="1">
      <c r="A2" s="61" t="s">
        <v>1</v>
      </c>
      <c r="B2" s="62" t="s">
        <v>48</v>
      </c>
      <c r="C2" s="63"/>
      <c r="D2" s="63"/>
      <c r="E2" s="63"/>
      <c r="F2" s="63"/>
      <c r="G2" s="63"/>
      <c r="H2" s="63"/>
      <c r="I2" s="64"/>
      <c r="J2" s="62" t="s">
        <v>49</v>
      </c>
      <c r="K2" s="63"/>
      <c r="L2" s="63"/>
      <c r="M2" s="63"/>
      <c r="N2" s="63"/>
      <c r="O2" s="63"/>
      <c r="P2" s="63"/>
      <c r="Q2" s="64"/>
    </row>
    <row r="3" spans="1:17" s="39" customFormat="1" ht="13.5" customHeight="1">
      <c r="A3" s="65"/>
      <c r="B3" s="66" t="s">
        <v>2</v>
      </c>
      <c r="C3" s="67" t="s">
        <v>50</v>
      </c>
      <c r="D3" s="67" t="s">
        <v>51</v>
      </c>
      <c r="E3" s="67" t="s">
        <v>52</v>
      </c>
      <c r="F3" s="67" t="s">
        <v>53</v>
      </c>
      <c r="G3" s="68"/>
      <c r="H3" s="68"/>
      <c r="I3" s="69"/>
      <c r="J3" s="66" t="s">
        <v>54</v>
      </c>
      <c r="K3" s="67" t="s">
        <v>50</v>
      </c>
      <c r="L3" s="67" t="s">
        <v>51</v>
      </c>
      <c r="M3" s="67" t="s">
        <v>52</v>
      </c>
      <c r="N3" s="67" t="s">
        <v>53</v>
      </c>
      <c r="O3" s="68"/>
      <c r="P3" s="68"/>
      <c r="Q3" s="69"/>
    </row>
    <row r="4" spans="1:17" s="39" customFormat="1" ht="43.9" customHeight="1">
      <c r="A4" s="70"/>
      <c r="B4" s="71"/>
      <c r="C4" s="72"/>
      <c r="D4" s="72"/>
      <c r="E4" s="72"/>
      <c r="F4" s="72"/>
      <c r="G4" s="73" t="s">
        <v>55</v>
      </c>
      <c r="H4" s="74" t="s">
        <v>56</v>
      </c>
      <c r="I4" s="75" t="s">
        <v>57</v>
      </c>
      <c r="J4" s="71"/>
      <c r="K4" s="72"/>
      <c r="L4" s="72"/>
      <c r="M4" s="72"/>
      <c r="N4" s="72"/>
      <c r="O4" s="73" t="s">
        <v>55</v>
      </c>
      <c r="P4" s="74" t="s">
        <v>56</v>
      </c>
      <c r="Q4" s="75" t="s">
        <v>57</v>
      </c>
    </row>
    <row r="5" spans="1:17" s="60" customFormat="1" ht="17.149999999999999" customHeight="1">
      <c r="A5" s="76" t="s">
        <v>58</v>
      </c>
      <c r="B5" s="27">
        <v>86.7</v>
      </c>
      <c r="C5" s="28">
        <v>111.6</v>
      </c>
      <c r="D5" s="28">
        <v>2.2999999999999998</v>
      </c>
      <c r="E5" s="28">
        <v>51.9</v>
      </c>
      <c r="F5" s="28">
        <v>83.3</v>
      </c>
      <c r="G5" s="28"/>
      <c r="H5" s="77"/>
      <c r="I5" s="78"/>
      <c r="J5" s="27">
        <v>80.400000000000006</v>
      </c>
      <c r="K5" s="28">
        <v>101.8</v>
      </c>
      <c r="L5" s="28">
        <v>3.5</v>
      </c>
      <c r="M5" s="28">
        <v>60.3</v>
      </c>
      <c r="N5" s="28">
        <v>78.5</v>
      </c>
      <c r="O5" s="28"/>
      <c r="P5" s="79"/>
      <c r="Q5" s="80"/>
    </row>
    <row r="6" spans="1:17" s="60" customFormat="1" ht="17.149999999999999" customHeight="1">
      <c r="A6" s="14">
        <v>55</v>
      </c>
      <c r="B6" s="27">
        <v>88.6</v>
      </c>
      <c r="C6" s="28">
        <v>109.6</v>
      </c>
      <c r="D6" s="28">
        <v>1</v>
      </c>
      <c r="E6" s="28">
        <v>44.8</v>
      </c>
      <c r="F6" s="28">
        <v>86.1</v>
      </c>
      <c r="G6" s="28"/>
      <c r="H6" s="77"/>
      <c r="I6" s="78"/>
      <c r="J6" s="27">
        <v>83.3</v>
      </c>
      <c r="K6" s="28">
        <v>102.4</v>
      </c>
      <c r="L6" s="28">
        <v>2</v>
      </c>
      <c r="M6" s="28">
        <v>55.4</v>
      </c>
      <c r="N6" s="28">
        <v>81.400000000000006</v>
      </c>
      <c r="O6" s="28"/>
      <c r="P6" s="79"/>
      <c r="Q6" s="80"/>
    </row>
    <row r="7" spans="1:17" s="60" customFormat="1" ht="17.149999999999999" customHeight="1">
      <c r="A7" s="14">
        <v>60</v>
      </c>
      <c r="B7" s="27">
        <v>89.6</v>
      </c>
      <c r="C7" s="28">
        <v>107.2</v>
      </c>
      <c r="D7" s="28">
        <v>0.5</v>
      </c>
      <c r="E7" s="28">
        <v>52.1</v>
      </c>
      <c r="F7" s="28">
        <v>87</v>
      </c>
      <c r="G7" s="28"/>
      <c r="H7" s="77"/>
      <c r="I7" s="78"/>
      <c r="J7" s="27">
        <v>85.8</v>
      </c>
      <c r="K7" s="28">
        <v>101.9</v>
      </c>
      <c r="L7" s="28">
        <v>1.3</v>
      </c>
      <c r="M7" s="28">
        <v>55.8</v>
      </c>
      <c r="N7" s="28">
        <v>83.7</v>
      </c>
      <c r="O7" s="28"/>
      <c r="P7" s="79"/>
      <c r="Q7" s="80"/>
    </row>
    <row r="8" spans="1:17" s="60" customFormat="1" ht="17.149999999999999" hidden="1" customHeight="1">
      <c r="A8" s="14">
        <v>61</v>
      </c>
      <c r="B8" s="27">
        <v>89</v>
      </c>
      <c r="C8" s="28">
        <v>104.1</v>
      </c>
      <c r="D8" s="28">
        <v>0.2</v>
      </c>
      <c r="E8" s="28">
        <v>47.3</v>
      </c>
      <c r="F8" s="28">
        <v>87.2</v>
      </c>
      <c r="G8" s="28"/>
      <c r="H8" s="77"/>
      <c r="I8" s="78"/>
      <c r="J8" s="27">
        <v>85.7</v>
      </c>
      <c r="K8" s="28">
        <v>100.6</v>
      </c>
      <c r="L8" s="28">
        <v>1.4</v>
      </c>
      <c r="M8" s="28">
        <v>55.9</v>
      </c>
      <c r="N8" s="28">
        <v>83.8</v>
      </c>
      <c r="O8" s="28"/>
      <c r="P8" s="79"/>
      <c r="Q8" s="80"/>
    </row>
    <row r="9" spans="1:17" s="60" customFormat="1" ht="17.149999999999999" hidden="1" customHeight="1">
      <c r="A9" s="14">
        <v>62</v>
      </c>
      <c r="B9" s="27">
        <v>88.8</v>
      </c>
      <c r="C9" s="28">
        <v>101.9</v>
      </c>
      <c r="D9" s="28">
        <v>0.2</v>
      </c>
      <c r="E9" s="28">
        <v>48</v>
      </c>
      <c r="F9" s="28">
        <v>87.3</v>
      </c>
      <c r="G9" s="28"/>
      <c r="H9" s="77"/>
      <c r="I9" s="78"/>
      <c r="J9" s="27">
        <v>85.1</v>
      </c>
      <c r="K9" s="28">
        <v>99.1</v>
      </c>
      <c r="L9" s="28">
        <v>1.2</v>
      </c>
      <c r="M9" s="28">
        <v>55.4</v>
      </c>
      <c r="N9" s="28">
        <v>83.3</v>
      </c>
      <c r="O9" s="28"/>
      <c r="P9" s="79"/>
      <c r="Q9" s="80"/>
    </row>
    <row r="10" spans="1:17" s="60" customFormat="1" ht="17.149999999999999" hidden="1" customHeight="1">
      <c r="A10" s="14">
        <v>63</v>
      </c>
      <c r="B10" s="27">
        <v>88.5</v>
      </c>
      <c r="C10" s="28">
        <v>101.3</v>
      </c>
      <c r="D10" s="28">
        <v>0.1</v>
      </c>
      <c r="E10" s="28">
        <v>44.7</v>
      </c>
      <c r="F10" s="28">
        <v>87.2</v>
      </c>
      <c r="G10" s="28"/>
      <c r="H10" s="77"/>
      <c r="I10" s="78"/>
      <c r="J10" s="27">
        <v>84.1</v>
      </c>
      <c r="K10" s="28">
        <v>98.1</v>
      </c>
      <c r="L10" s="28">
        <v>0.9</v>
      </c>
      <c r="M10" s="28">
        <v>52.3</v>
      </c>
      <c r="N10" s="28">
        <v>82.3</v>
      </c>
      <c r="O10" s="28"/>
      <c r="P10" s="79"/>
      <c r="Q10" s="80"/>
    </row>
    <row r="11" spans="1:17" s="60" customFormat="1" ht="17.149999999999999" hidden="1" customHeight="1">
      <c r="A11" s="14" t="s">
        <v>59</v>
      </c>
      <c r="B11" s="27">
        <v>87.9</v>
      </c>
      <c r="C11" s="28">
        <v>99.6</v>
      </c>
      <c r="D11" s="28">
        <v>1</v>
      </c>
      <c r="E11" s="28">
        <v>40.799999999999997</v>
      </c>
      <c r="F11" s="28">
        <v>86.9</v>
      </c>
      <c r="G11" s="28"/>
      <c r="H11" s="77"/>
      <c r="I11" s="78"/>
      <c r="J11" s="27">
        <v>83.8</v>
      </c>
      <c r="K11" s="28">
        <v>97.6</v>
      </c>
      <c r="L11" s="28">
        <v>1</v>
      </c>
      <c r="M11" s="28">
        <v>50.4</v>
      </c>
      <c r="N11" s="28">
        <v>82</v>
      </c>
      <c r="O11" s="28"/>
      <c r="P11" s="79"/>
      <c r="Q11" s="80"/>
    </row>
    <row r="12" spans="1:17" s="60" customFormat="1" ht="17.149999999999999" customHeight="1">
      <c r="A12" s="13" t="s">
        <v>7</v>
      </c>
      <c r="B12" s="27">
        <v>87.9</v>
      </c>
      <c r="C12" s="28">
        <v>97.8</v>
      </c>
      <c r="D12" s="28">
        <v>0.1</v>
      </c>
      <c r="E12" s="28">
        <v>40.700000000000003</v>
      </c>
      <c r="F12" s="28">
        <v>87.3</v>
      </c>
      <c r="G12" s="28"/>
      <c r="H12" s="77"/>
      <c r="I12" s="78"/>
      <c r="J12" s="27">
        <v>83.6</v>
      </c>
      <c r="K12" s="28">
        <v>97.3</v>
      </c>
      <c r="L12" s="28">
        <v>1</v>
      </c>
      <c r="M12" s="28">
        <v>48.4</v>
      </c>
      <c r="N12" s="28">
        <v>81.900000000000006</v>
      </c>
      <c r="O12" s="28"/>
      <c r="P12" s="79"/>
      <c r="Q12" s="80"/>
    </row>
    <row r="13" spans="1:17" s="60" customFormat="1" ht="17.149999999999999" hidden="1" customHeight="1">
      <c r="A13" s="14">
        <v>3</v>
      </c>
      <c r="B13" s="27">
        <v>87.8</v>
      </c>
      <c r="C13" s="28">
        <v>98.6</v>
      </c>
      <c r="D13" s="28">
        <v>0.5</v>
      </c>
      <c r="E13" s="28">
        <v>38.9</v>
      </c>
      <c r="F13" s="28">
        <v>87</v>
      </c>
      <c r="G13" s="28"/>
      <c r="H13" s="77"/>
      <c r="I13" s="78"/>
      <c r="J13" s="27">
        <v>83.6</v>
      </c>
      <c r="K13" s="28">
        <v>96.9</v>
      </c>
      <c r="L13" s="28">
        <v>1</v>
      </c>
      <c r="M13" s="28">
        <v>46.4</v>
      </c>
      <c r="N13" s="28">
        <v>81.900000000000006</v>
      </c>
      <c r="O13" s="28"/>
      <c r="P13" s="79"/>
      <c r="Q13" s="80"/>
    </row>
    <row r="14" spans="1:17" s="60" customFormat="1" ht="17.149999999999999" hidden="1" customHeight="1">
      <c r="A14" s="14">
        <v>4</v>
      </c>
      <c r="B14" s="27">
        <v>85.9</v>
      </c>
      <c r="C14" s="28">
        <v>97</v>
      </c>
      <c r="D14" s="28">
        <v>0.2</v>
      </c>
      <c r="E14" s="28">
        <v>36.6</v>
      </c>
      <c r="F14" s="28">
        <v>84.9</v>
      </c>
      <c r="G14" s="28"/>
      <c r="H14" s="77"/>
      <c r="I14" s="78"/>
      <c r="J14" s="27">
        <v>82.8</v>
      </c>
      <c r="K14" s="28">
        <v>95.9</v>
      </c>
      <c r="L14" s="28">
        <v>0.9</v>
      </c>
      <c r="M14" s="28">
        <v>44.9</v>
      </c>
      <c r="N14" s="28">
        <v>81.099999999999994</v>
      </c>
      <c r="O14" s="28"/>
      <c r="P14" s="79"/>
      <c r="Q14" s="80"/>
    </row>
    <row r="15" spans="1:17" s="60" customFormat="1" ht="17.149999999999999" hidden="1" customHeight="1">
      <c r="A15" s="14">
        <v>5</v>
      </c>
      <c r="B15" s="27">
        <v>85.8</v>
      </c>
      <c r="C15" s="28">
        <v>95.6</v>
      </c>
      <c r="D15" s="28">
        <v>0.3</v>
      </c>
      <c r="E15" s="28">
        <v>34.700000000000003</v>
      </c>
      <c r="F15" s="28">
        <v>85.2</v>
      </c>
      <c r="G15" s="28"/>
      <c r="H15" s="77"/>
      <c r="I15" s="78"/>
      <c r="J15" s="27">
        <v>82.5</v>
      </c>
      <c r="K15" s="28">
        <v>94.8</v>
      </c>
      <c r="L15" s="28">
        <v>1</v>
      </c>
      <c r="M15" s="28">
        <v>43.4</v>
      </c>
      <c r="N15" s="28">
        <v>81</v>
      </c>
      <c r="O15" s="28"/>
      <c r="P15" s="79"/>
      <c r="Q15" s="80"/>
    </row>
    <row r="16" spans="1:17" s="60" customFormat="1" ht="17.149999999999999" hidden="1" customHeight="1">
      <c r="A16" s="14">
        <v>6</v>
      </c>
      <c r="B16" s="27">
        <v>86</v>
      </c>
      <c r="C16" s="28">
        <v>95</v>
      </c>
      <c r="D16" s="28">
        <v>0.6</v>
      </c>
      <c r="E16" s="28">
        <v>31.6</v>
      </c>
      <c r="F16" s="28">
        <v>85.7</v>
      </c>
      <c r="G16" s="28"/>
      <c r="H16" s="77"/>
      <c r="I16" s="78"/>
      <c r="J16" s="27">
        <v>83.1</v>
      </c>
      <c r="K16" s="28">
        <v>94.6</v>
      </c>
      <c r="L16" s="28">
        <v>1.1000000000000001</v>
      </c>
      <c r="M16" s="28">
        <v>42.5</v>
      </c>
      <c r="N16" s="28">
        <v>81.7</v>
      </c>
      <c r="O16" s="28"/>
      <c r="P16" s="79"/>
      <c r="Q16" s="80"/>
    </row>
    <row r="17" spans="1:17" s="60" customFormat="1" ht="17.149999999999999" customHeight="1">
      <c r="A17" s="14">
        <v>7</v>
      </c>
      <c r="B17" s="27">
        <v>86.6</v>
      </c>
      <c r="C17" s="28">
        <v>94.3</v>
      </c>
      <c r="D17" s="28">
        <v>0.2</v>
      </c>
      <c r="E17" s="28">
        <v>34</v>
      </c>
      <c r="F17" s="28">
        <v>86.5</v>
      </c>
      <c r="G17" s="28"/>
      <c r="H17" s="77"/>
      <c r="I17" s="78"/>
      <c r="J17" s="27">
        <v>83.6</v>
      </c>
      <c r="K17" s="28">
        <v>94.3</v>
      </c>
      <c r="L17" s="28">
        <v>1.3</v>
      </c>
      <c r="M17" s="28">
        <v>43</v>
      </c>
      <c r="N17" s="28">
        <v>82.4</v>
      </c>
      <c r="O17" s="28"/>
      <c r="P17" s="79"/>
      <c r="Q17" s="80"/>
    </row>
    <row r="18" spans="1:17" s="60" customFormat="1" ht="17.149999999999999" customHeight="1">
      <c r="A18" s="14">
        <v>8</v>
      </c>
      <c r="B18" s="27">
        <v>87.6</v>
      </c>
      <c r="C18" s="28">
        <v>93.1</v>
      </c>
      <c r="D18" s="28">
        <v>0.6</v>
      </c>
      <c r="E18" s="28">
        <v>32.5</v>
      </c>
      <c r="F18" s="28">
        <v>88</v>
      </c>
      <c r="G18" s="28"/>
      <c r="H18" s="77"/>
      <c r="I18" s="78"/>
      <c r="J18" s="27">
        <v>84.3</v>
      </c>
      <c r="K18" s="28">
        <v>94.3</v>
      </c>
      <c r="L18" s="28">
        <v>1.3</v>
      </c>
      <c r="M18" s="28">
        <v>42.8</v>
      </c>
      <c r="N18" s="28">
        <v>83</v>
      </c>
      <c r="O18" s="28"/>
      <c r="P18" s="79"/>
      <c r="Q18" s="80"/>
    </row>
    <row r="19" spans="1:17" s="60" customFormat="1" ht="17.149999999999999" customHeight="1">
      <c r="A19" s="14">
        <v>9</v>
      </c>
      <c r="B19" s="27">
        <v>87.7</v>
      </c>
      <c r="C19" s="28">
        <v>93.1</v>
      </c>
      <c r="D19" s="28">
        <v>0.3</v>
      </c>
      <c r="E19" s="28">
        <v>35.5</v>
      </c>
      <c r="F19" s="28">
        <v>87.7</v>
      </c>
      <c r="G19" s="28"/>
      <c r="H19" s="77"/>
      <c r="I19" s="78"/>
      <c r="J19" s="27">
        <v>83.9</v>
      </c>
      <c r="K19" s="28">
        <v>93.7</v>
      </c>
      <c r="L19" s="28">
        <v>1.3</v>
      </c>
      <c r="M19" s="28">
        <v>42.5</v>
      </c>
      <c r="N19" s="28">
        <v>82.7</v>
      </c>
      <c r="O19" s="28"/>
      <c r="P19" s="79"/>
      <c r="Q19" s="80"/>
    </row>
    <row r="20" spans="1:17" s="60" customFormat="1" ht="17.149999999999999" customHeight="1">
      <c r="A20" s="14">
        <v>10</v>
      </c>
      <c r="B20" s="27">
        <v>87.1</v>
      </c>
      <c r="C20" s="28">
        <v>91.7</v>
      </c>
      <c r="D20" s="28">
        <v>1</v>
      </c>
      <c r="E20" s="28">
        <v>32</v>
      </c>
      <c r="F20" s="28">
        <v>87.4</v>
      </c>
      <c r="G20" s="28"/>
      <c r="H20" s="77">
        <v>104.8</v>
      </c>
      <c r="I20" s="78"/>
      <c r="J20" s="27">
        <v>84</v>
      </c>
      <c r="K20" s="28">
        <v>93.5</v>
      </c>
      <c r="L20" s="28">
        <v>1.2</v>
      </c>
      <c r="M20" s="28">
        <v>43.5</v>
      </c>
      <c r="N20" s="28">
        <v>82.8</v>
      </c>
      <c r="O20" s="28"/>
      <c r="P20" s="28">
        <v>90.9</v>
      </c>
      <c r="Q20" s="80"/>
    </row>
    <row r="21" spans="1:17" s="60" customFormat="1" ht="17.149999999999999" customHeight="1">
      <c r="A21" s="14" t="s">
        <v>8</v>
      </c>
      <c r="B21" s="27">
        <v>87.404972180013033</v>
      </c>
      <c r="C21" s="28">
        <v>91.487180038371207</v>
      </c>
      <c r="D21" s="28">
        <v>0</v>
      </c>
      <c r="E21" s="28">
        <v>31.455435433320421</v>
      </c>
      <c r="F21" s="28">
        <v>87.565426348540029</v>
      </c>
      <c r="G21" s="28"/>
      <c r="H21" s="77">
        <v>93.860495951492396</v>
      </c>
      <c r="I21" s="78"/>
      <c r="J21" s="27">
        <v>84.6</v>
      </c>
      <c r="K21" s="28">
        <v>93.2</v>
      </c>
      <c r="L21" s="28">
        <v>1.7</v>
      </c>
      <c r="M21" s="28">
        <v>45</v>
      </c>
      <c r="N21" s="28">
        <v>83.2</v>
      </c>
      <c r="O21" s="28"/>
      <c r="P21" s="28">
        <v>91</v>
      </c>
      <c r="Q21" s="80"/>
    </row>
    <row r="22" spans="1:17" s="60" customFormat="1" ht="17.149999999999999" customHeight="1">
      <c r="A22" s="14" t="s">
        <v>9</v>
      </c>
      <c r="B22" s="27">
        <v>87.8</v>
      </c>
      <c r="C22" s="28">
        <v>91</v>
      </c>
      <c r="D22" s="28">
        <v>3.9</v>
      </c>
      <c r="E22" s="28">
        <v>30.6</v>
      </c>
      <c r="F22" s="28">
        <v>88</v>
      </c>
      <c r="G22" s="28"/>
      <c r="H22" s="77">
        <v>92</v>
      </c>
      <c r="I22" s="78"/>
      <c r="J22" s="27">
        <v>85.2</v>
      </c>
      <c r="K22" s="28">
        <v>93.1</v>
      </c>
      <c r="L22" s="28">
        <v>1.8</v>
      </c>
      <c r="M22" s="28">
        <v>43.8</v>
      </c>
      <c r="N22" s="28">
        <v>83.8</v>
      </c>
      <c r="O22" s="28"/>
      <c r="P22" s="28">
        <v>91.9</v>
      </c>
      <c r="Q22" s="80"/>
    </row>
    <row r="23" spans="1:17" s="60" customFormat="1" ht="17.149999999999999" customHeight="1">
      <c r="A23" s="14" t="s">
        <v>10</v>
      </c>
      <c r="B23" s="27">
        <v>88.05690402421736</v>
      </c>
      <c r="C23" s="28">
        <v>91.797299043680539</v>
      </c>
      <c r="D23" s="28">
        <v>3.7091675447839831</v>
      </c>
      <c r="E23" s="28">
        <v>29.9</v>
      </c>
      <c r="F23" s="28">
        <v>88</v>
      </c>
      <c r="G23" s="28">
        <v>85.5</v>
      </c>
      <c r="H23" s="77">
        <v>94.1</v>
      </c>
      <c r="I23" s="78"/>
      <c r="J23" s="27">
        <v>85.3</v>
      </c>
      <c r="K23" s="28">
        <v>93.2</v>
      </c>
      <c r="L23" s="28">
        <v>2</v>
      </c>
      <c r="M23" s="28">
        <v>43.7</v>
      </c>
      <c r="N23" s="28">
        <v>83.9</v>
      </c>
      <c r="O23" s="28">
        <v>81.099999999999994</v>
      </c>
      <c r="P23" s="81">
        <v>94.1</v>
      </c>
      <c r="Q23" s="80"/>
    </row>
    <row r="24" spans="1:17" s="60" customFormat="1" ht="17.149999999999999" customHeight="1">
      <c r="A24" s="14" t="s">
        <v>11</v>
      </c>
      <c r="B24" s="27">
        <v>86.8</v>
      </c>
      <c r="C24" s="28">
        <v>91</v>
      </c>
      <c r="D24" s="28">
        <v>5.8</v>
      </c>
      <c r="E24" s="28">
        <v>27.2</v>
      </c>
      <c r="F24" s="28">
        <v>86.6</v>
      </c>
      <c r="G24" s="28">
        <v>83.8</v>
      </c>
      <c r="H24" s="77">
        <v>93.4</v>
      </c>
      <c r="I24" s="78"/>
      <c r="J24" s="27">
        <v>85</v>
      </c>
      <c r="K24" s="28">
        <v>93.1</v>
      </c>
      <c r="L24" s="28">
        <v>2.5</v>
      </c>
      <c r="M24" s="28">
        <v>45.3</v>
      </c>
      <c r="N24" s="28">
        <v>83.4</v>
      </c>
      <c r="O24" s="28">
        <v>80.099999999999994</v>
      </c>
      <c r="P24" s="81">
        <v>94.1</v>
      </c>
      <c r="Q24" s="80"/>
    </row>
    <row r="25" spans="1:17" s="60" customFormat="1" ht="17.149999999999999" customHeight="1">
      <c r="A25" s="14" t="s">
        <v>12</v>
      </c>
      <c r="B25" s="27">
        <v>86.9</v>
      </c>
      <c r="C25" s="28">
        <v>90.8</v>
      </c>
      <c r="D25" s="28">
        <v>10.6</v>
      </c>
      <c r="E25" s="28">
        <v>22.7</v>
      </c>
      <c r="F25" s="28">
        <v>86.8</v>
      </c>
      <c r="G25" s="28">
        <v>84</v>
      </c>
      <c r="H25" s="77">
        <v>93.2</v>
      </c>
      <c r="I25" s="78"/>
      <c r="J25" s="27">
        <v>84.9</v>
      </c>
      <c r="K25" s="28">
        <v>92.9</v>
      </c>
      <c r="L25" s="28">
        <v>2.4</v>
      </c>
      <c r="M25" s="28">
        <v>46.3</v>
      </c>
      <c r="N25" s="28">
        <v>83.3</v>
      </c>
      <c r="O25" s="28">
        <v>79.7</v>
      </c>
      <c r="P25" s="81">
        <v>93.4</v>
      </c>
      <c r="Q25" s="80"/>
    </row>
    <row r="26" spans="1:17" s="60" customFormat="1" ht="17.149999999999999" customHeight="1">
      <c r="A26" s="14" t="s">
        <v>13</v>
      </c>
      <c r="B26" s="27">
        <v>86.1</v>
      </c>
      <c r="C26" s="28">
        <v>90</v>
      </c>
      <c r="D26" s="28">
        <v>7.5</v>
      </c>
      <c r="E26" s="28">
        <v>19.600000000000001</v>
      </c>
      <c r="F26" s="28">
        <v>88</v>
      </c>
      <c r="G26" s="28">
        <v>82.8</v>
      </c>
      <c r="H26" s="77">
        <v>93.1</v>
      </c>
      <c r="I26" s="78"/>
      <c r="J26" s="27">
        <v>84.9</v>
      </c>
      <c r="K26" s="28">
        <v>92.3</v>
      </c>
      <c r="L26" s="28">
        <v>2.6</v>
      </c>
      <c r="M26" s="28">
        <v>48.6</v>
      </c>
      <c r="N26" s="28">
        <v>86.5</v>
      </c>
      <c r="O26" s="28">
        <v>79.400000000000006</v>
      </c>
      <c r="P26" s="81">
        <v>93.5</v>
      </c>
      <c r="Q26" s="80"/>
    </row>
    <row r="27" spans="1:17" s="60" customFormat="1" ht="17.149999999999999" customHeight="1">
      <c r="A27" s="13" t="s">
        <v>60</v>
      </c>
      <c r="B27" s="27">
        <v>85.7</v>
      </c>
      <c r="C27" s="28">
        <v>89.5</v>
      </c>
      <c r="D27" s="28">
        <v>5.0999999999999996</v>
      </c>
      <c r="E27" s="28">
        <v>18.7</v>
      </c>
      <c r="F27" s="28">
        <v>87.6</v>
      </c>
      <c r="G27" s="28">
        <v>82.1</v>
      </c>
      <c r="H27" s="77">
        <v>93</v>
      </c>
      <c r="I27" s="78"/>
      <c r="J27" s="27">
        <v>84.8</v>
      </c>
      <c r="K27" s="28">
        <v>91.7</v>
      </c>
      <c r="L27" s="28">
        <v>2.7</v>
      </c>
      <c r="M27" s="28">
        <v>45.3</v>
      </c>
      <c r="N27" s="28">
        <v>86.4</v>
      </c>
      <c r="O27" s="28">
        <v>79.400000000000006</v>
      </c>
      <c r="P27" s="81">
        <v>93.4</v>
      </c>
      <c r="Q27" s="80"/>
    </row>
    <row r="28" spans="1:17" s="60" customFormat="1" ht="17.149999999999999" customHeight="1">
      <c r="A28" s="13" t="s">
        <v>61</v>
      </c>
      <c r="B28" s="27">
        <v>84.9</v>
      </c>
      <c r="C28" s="28">
        <v>89.2</v>
      </c>
      <c r="D28" s="28">
        <v>2.6</v>
      </c>
      <c r="E28" s="28">
        <v>18.8</v>
      </c>
      <c r="F28" s="28">
        <v>86.5</v>
      </c>
      <c r="G28" s="28">
        <v>81</v>
      </c>
      <c r="H28" s="28">
        <v>92</v>
      </c>
      <c r="I28" s="78">
        <v>94.2</v>
      </c>
      <c r="J28" s="27">
        <v>83.5</v>
      </c>
      <c r="K28" s="28">
        <v>90.1</v>
      </c>
      <c r="L28" s="28">
        <v>2.2000000000000002</v>
      </c>
      <c r="M28" s="28">
        <v>39.4</v>
      </c>
      <c r="N28" s="28">
        <v>85</v>
      </c>
      <c r="O28" s="28">
        <v>78</v>
      </c>
      <c r="P28" s="28">
        <v>91.9</v>
      </c>
      <c r="Q28" s="82">
        <v>94.1</v>
      </c>
    </row>
    <row r="29" spans="1:17" s="60" customFormat="1" ht="17.149999999999999" customHeight="1">
      <c r="A29" s="13" t="s">
        <v>62</v>
      </c>
      <c r="B29" s="27">
        <v>83.2</v>
      </c>
      <c r="C29" s="28">
        <v>86.6</v>
      </c>
      <c r="D29" s="28">
        <v>1.3</v>
      </c>
      <c r="E29" s="28">
        <v>21.6</v>
      </c>
      <c r="F29" s="28">
        <f>(G29+H29)/2</f>
        <v>85.050000000000011</v>
      </c>
      <c r="G29" s="28">
        <v>79.400000000000006</v>
      </c>
      <c r="H29" s="28">
        <v>90.7</v>
      </c>
      <c r="I29" s="78">
        <v>94.9</v>
      </c>
      <c r="J29" s="27">
        <v>82.2</v>
      </c>
      <c r="K29" s="28">
        <v>90.2</v>
      </c>
      <c r="L29" s="28">
        <v>2.2000000000000002</v>
      </c>
      <c r="M29" s="28">
        <v>37.1</v>
      </c>
      <c r="N29" s="28">
        <v>83.65</v>
      </c>
      <c r="O29" s="28">
        <v>76.599999999999994</v>
      </c>
      <c r="P29" s="28">
        <v>90.7</v>
      </c>
      <c r="Q29" s="82">
        <v>93.9</v>
      </c>
    </row>
    <row r="30" spans="1:17" s="60" customFormat="1" ht="17.149999999999999" customHeight="1">
      <c r="A30" s="13" t="s">
        <v>17</v>
      </c>
      <c r="B30" s="27">
        <v>82</v>
      </c>
      <c r="C30" s="28">
        <v>86.6</v>
      </c>
      <c r="D30" s="28">
        <v>0.8</v>
      </c>
      <c r="E30" s="28">
        <v>16.5</v>
      </c>
      <c r="F30" s="28">
        <v>84.1</v>
      </c>
      <c r="G30" s="28">
        <v>77</v>
      </c>
      <c r="H30" s="28">
        <v>91.2</v>
      </c>
      <c r="I30" s="78">
        <v>96.2</v>
      </c>
      <c r="J30" s="27">
        <v>81.7</v>
      </c>
      <c r="K30" s="28">
        <v>90</v>
      </c>
      <c r="L30" s="28">
        <v>2.4</v>
      </c>
      <c r="M30" s="28">
        <v>38</v>
      </c>
      <c r="N30" s="28">
        <v>83.3</v>
      </c>
      <c r="O30" s="28">
        <v>75.900000000000006</v>
      </c>
      <c r="P30" s="28">
        <v>90.6</v>
      </c>
      <c r="Q30" s="82">
        <v>94.2</v>
      </c>
    </row>
    <row r="31" spans="1:17" s="60" customFormat="1" ht="17.149999999999999" customHeight="1">
      <c r="A31" s="13" t="s">
        <v>30</v>
      </c>
      <c r="B31" s="27">
        <v>81.2</v>
      </c>
      <c r="C31" s="28">
        <v>85.4</v>
      </c>
      <c r="D31" s="28" t="s">
        <v>63</v>
      </c>
      <c r="E31" s="28">
        <v>18.8</v>
      </c>
      <c r="F31" s="28">
        <v>83.5</v>
      </c>
      <c r="G31" s="28">
        <v>76.099999999999994</v>
      </c>
      <c r="H31" s="28">
        <v>90.8</v>
      </c>
      <c r="I31" s="78">
        <v>96</v>
      </c>
      <c r="J31" s="27">
        <v>81.599999999999994</v>
      </c>
      <c r="K31" s="28">
        <v>89.9</v>
      </c>
      <c r="L31" s="28">
        <v>2.8</v>
      </c>
      <c r="M31" s="28">
        <v>37.1</v>
      </c>
      <c r="N31" s="28">
        <v>83.3</v>
      </c>
      <c r="O31" s="28">
        <v>75.400000000000006</v>
      </c>
      <c r="P31" s="28">
        <v>91.2</v>
      </c>
      <c r="Q31" s="82">
        <v>94.5</v>
      </c>
    </row>
    <row r="32" spans="1:17" s="60" customFormat="1" ht="17.149999999999999" customHeight="1">
      <c r="A32" s="13" t="s">
        <v>19</v>
      </c>
      <c r="B32" s="27">
        <v>81.400000000000006</v>
      </c>
      <c r="C32" s="28">
        <v>84.4</v>
      </c>
      <c r="D32" s="28">
        <v>1</v>
      </c>
      <c r="E32" s="28">
        <v>21</v>
      </c>
      <c r="F32" s="28">
        <v>84.2</v>
      </c>
      <c r="G32" s="28">
        <v>76.8</v>
      </c>
      <c r="H32" s="28">
        <v>91.5</v>
      </c>
      <c r="I32" s="78">
        <v>96.2</v>
      </c>
      <c r="J32" s="27">
        <v>82.3</v>
      </c>
      <c r="K32" s="28">
        <v>89.6</v>
      </c>
      <c r="L32" s="28">
        <v>2.8</v>
      </c>
      <c r="M32" s="28">
        <v>36.5</v>
      </c>
      <c r="N32" s="28">
        <v>84.2</v>
      </c>
      <c r="O32" s="28">
        <v>76.599999999999994</v>
      </c>
      <c r="P32" s="28">
        <v>91.7</v>
      </c>
      <c r="Q32" s="82">
        <v>94.9</v>
      </c>
    </row>
    <row r="33" spans="1:22" s="60" customFormat="1" ht="17.149999999999999" customHeight="1">
      <c r="A33" s="13" t="s">
        <v>64</v>
      </c>
      <c r="B33" s="27">
        <v>80.2</v>
      </c>
      <c r="C33" s="28">
        <v>82.7</v>
      </c>
      <c r="D33" s="28">
        <v>1.7</v>
      </c>
      <c r="E33" s="28">
        <v>19.7</v>
      </c>
      <c r="F33" s="28">
        <v>83.1</v>
      </c>
      <c r="G33" s="28">
        <v>76</v>
      </c>
      <c r="H33" s="28">
        <v>90.1</v>
      </c>
      <c r="I33" s="78">
        <v>96.1</v>
      </c>
      <c r="J33" s="27">
        <v>81.900000000000006</v>
      </c>
      <c r="K33" s="28">
        <v>89.1</v>
      </c>
      <c r="L33" s="28">
        <v>2.5</v>
      </c>
      <c r="M33" s="28">
        <v>36.6</v>
      </c>
      <c r="N33" s="28">
        <v>83.7</v>
      </c>
      <c r="O33" s="28">
        <v>76.2</v>
      </c>
      <c r="P33" s="28">
        <v>91.2</v>
      </c>
      <c r="Q33" s="82">
        <v>94.6</v>
      </c>
    </row>
    <row r="34" spans="1:22" s="60" customFormat="1" ht="17.149999999999999" customHeight="1">
      <c r="A34" s="13" t="s">
        <v>21</v>
      </c>
      <c r="B34" s="27">
        <v>79.3</v>
      </c>
      <c r="C34" s="28">
        <v>81.3</v>
      </c>
      <c r="D34" s="28">
        <v>0.7</v>
      </c>
      <c r="E34" s="28">
        <v>15.3</v>
      </c>
      <c r="F34" s="28">
        <v>82.5</v>
      </c>
      <c r="G34" s="28">
        <v>74.900000000000006</v>
      </c>
      <c r="H34" s="28">
        <v>90.1</v>
      </c>
      <c r="I34" s="78">
        <v>95.5</v>
      </c>
      <c r="J34" s="27">
        <v>81.5</v>
      </c>
      <c r="K34" s="28">
        <v>88.7</v>
      </c>
      <c r="L34" s="28">
        <v>2.4</v>
      </c>
      <c r="M34" s="28">
        <v>34.700000000000003</v>
      </c>
      <c r="N34" s="28">
        <v>83.3</v>
      </c>
      <c r="O34" s="28">
        <v>76</v>
      </c>
      <c r="P34" s="28">
        <v>90.6</v>
      </c>
      <c r="Q34" s="82">
        <v>93.9</v>
      </c>
    </row>
    <row r="35" spans="1:22" s="60" customFormat="1" ht="17.149999999999999" customHeight="1">
      <c r="A35" s="13" t="s">
        <v>22</v>
      </c>
      <c r="B35" s="27">
        <v>78.3</v>
      </c>
      <c r="C35" s="28">
        <v>80.099999999999994</v>
      </c>
      <c r="D35" s="28">
        <v>3.8</v>
      </c>
      <c r="E35" s="28">
        <v>16.2</v>
      </c>
      <c r="F35" s="28">
        <v>81.5</v>
      </c>
      <c r="G35" s="28">
        <v>73.8</v>
      </c>
      <c r="H35" s="28">
        <v>89.1</v>
      </c>
      <c r="I35" s="78">
        <v>94.6</v>
      </c>
      <c r="J35" s="27">
        <v>81</v>
      </c>
      <c r="K35" s="28">
        <v>88.1</v>
      </c>
      <c r="L35" s="28">
        <v>3</v>
      </c>
      <c r="M35" s="28">
        <v>34.299999999999997</v>
      </c>
      <c r="N35" s="28">
        <v>82.7</v>
      </c>
      <c r="O35" s="28">
        <v>75.5</v>
      </c>
      <c r="P35" s="28">
        <v>89.9</v>
      </c>
      <c r="Q35" s="82">
        <v>93.1</v>
      </c>
    </row>
    <row r="36" spans="1:22" s="60" customFormat="1" ht="17.149999999999999" customHeight="1">
      <c r="A36" s="13" t="s">
        <v>31</v>
      </c>
      <c r="B36" s="27">
        <v>77.5</v>
      </c>
      <c r="C36" s="28">
        <v>78.900000000000006</v>
      </c>
      <c r="D36" s="28">
        <v>0.7</v>
      </c>
      <c r="E36" s="28">
        <v>19.899999999999999</v>
      </c>
      <c r="F36" s="28">
        <v>80.900000000000006</v>
      </c>
      <c r="G36" s="28">
        <v>72.7</v>
      </c>
      <c r="H36" s="28">
        <v>89</v>
      </c>
      <c r="I36" s="78">
        <v>93.8</v>
      </c>
      <c r="J36" s="27">
        <v>80.3</v>
      </c>
      <c r="K36" s="28">
        <v>87.3</v>
      </c>
      <c r="L36" s="28">
        <v>3.2</v>
      </c>
      <c r="M36" s="28">
        <v>34.700000000000003</v>
      </c>
      <c r="N36" s="28">
        <v>82.1</v>
      </c>
      <c r="O36" s="28">
        <v>74.8</v>
      </c>
      <c r="P36" s="28">
        <v>89.4</v>
      </c>
      <c r="Q36" s="82">
        <v>92.9</v>
      </c>
    </row>
    <row r="37" spans="1:22" s="60" customFormat="1" ht="17.149999999999999" customHeight="1">
      <c r="A37" s="13" t="s">
        <v>24</v>
      </c>
      <c r="B37" s="27">
        <v>77.2</v>
      </c>
      <c r="C37" s="28">
        <v>78.599999999999994</v>
      </c>
      <c r="D37" s="28">
        <v>1.9</v>
      </c>
      <c r="E37" s="28">
        <v>22.1</v>
      </c>
      <c r="F37" s="28">
        <v>80.400000000000006</v>
      </c>
      <c r="G37" s="28">
        <v>72.400000000000006</v>
      </c>
      <c r="H37" s="28">
        <v>88.4</v>
      </c>
      <c r="I37" s="78">
        <v>91.2</v>
      </c>
      <c r="J37" s="27">
        <v>80.099999999999994</v>
      </c>
      <c r="K37" s="28">
        <v>86.5</v>
      </c>
      <c r="L37" s="28">
        <v>3.1</v>
      </c>
      <c r="M37" s="28">
        <v>35.4</v>
      </c>
      <c r="N37" s="28">
        <v>81.900000000000006</v>
      </c>
      <c r="O37" s="28">
        <v>75</v>
      </c>
      <c r="P37" s="28">
        <v>88.4</v>
      </c>
      <c r="Q37" s="82">
        <v>92.1</v>
      </c>
    </row>
    <row r="38" spans="1:22" s="60" customFormat="1" ht="17.149999999999999" customHeight="1">
      <c r="A38" s="13" t="s">
        <v>65</v>
      </c>
      <c r="B38" s="27">
        <v>77.099999999999994</v>
      </c>
      <c r="C38" s="28">
        <v>80.7</v>
      </c>
      <c r="D38" s="28">
        <v>0.9</v>
      </c>
      <c r="E38" s="28">
        <v>21.2</v>
      </c>
      <c r="F38" s="28">
        <v>79.7</v>
      </c>
      <c r="G38" s="28">
        <v>71.599999999999994</v>
      </c>
      <c r="H38" s="28">
        <v>87.7</v>
      </c>
      <c r="I38" s="78">
        <v>92.3</v>
      </c>
      <c r="J38" s="27">
        <v>80.099999999999994</v>
      </c>
      <c r="K38" s="28">
        <v>86.2</v>
      </c>
      <c r="L38" s="28">
        <v>3.2</v>
      </c>
      <c r="M38" s="28">
        <v>34.5</v>
      </c>
      <c r="N38" s="28">
        <v>81.7</v>
      </c>
      <c r="O38" s="28">
        <v>75.2</v>
      </c>
      <c r="P38" s="28">
        <v>88.2</v>
      </c>
      <c r="Q38" s="82">
        <v>91.4</v>
      </c>
    </row>
    <row r="39" spans="1:22" ht="18.75" customHeight="1">
      <c r="A39" s="13" t="s">
        <v>26</v>
      </c>
      <c r="B39" s="27">
        <v>77.099999999999994</v>
      </c>
      <c r="C39" s="28">
        <v>79.7</v>
      </c>
      <c r="D39" s="28">
        <v>1</v>
      </c>
      <c r="E39" s="28">
        <v>23.3</v>
      </c>
      <c r="F39" s="28">
        <v>79.5</v>
      </c>
      <c r="G39" s="28">
        <v>72.599999999999994</v>
      </c>
      <c r="H39" s="28">
        <v>86.4</v>
      </c>
      <c r="I39" s="78">
        <v>92.8</v>
      </c>
      <c r="J39" s="27">
        <v>80.400000000000006</v>
      </c>
      <c r="K39" s="28">
        <v>86.1</v>
      </c>
      <c r="L39" s="28">
        <v>3.3</v>
      </c>
      <c r="M39" s="28">
        <v>33.6</v>
      </c>
      <c r="N39" s="28">
        <v>81.95</v>
      </c>
      <c r="O39" s="28">
        <v>75.900000000000006</v>
      </c>
      <c r="P39" s="28">
        <v>88</v>
      </c>
      <c r="Q39" s="82">
        <v>90.9</v>
      </c>
    </row>
    <row r="40" spans="1:22" ht="18.75" customHeight="1">
      <c r="A40" s="13" t="s">
        <v>66</v>
      </c>
      <c r="B40" s="27">
        <v>77.2</v>
      </c>
      <c r="C40" s="28">
        <v>79.2</v>
      </c>
      <c r="D40" s="28">
        <v>2.2000000000000002</v>
      </c>
      <c r="E40" s="28">
        <v>18.8</v>
      </c>
      <c r="F40" s="28">
        <v>79.75</v>
      </c>
      <c r="G40" s="28">
        <v>73.099999999999994</v>
      </c>
      <c r="H40" s="28">
        <v>86.4</v>
      </c>
      <c r="I40" s="78">
        <v>92.9</v>
      </c>
      <c r="J40" s="27">
        <v>80.5</v>
      </c>
      <c r="K40" s="28">
        <v>86.1</v>
      </c>
      <c r="L40" s="28">
        <v>3.6</v>
      </c>
      <c r="M40" s="28">
        <v>33.299999999999997</v>
      </c>
      <c r="N40" s="28">
        <v>81.95</v>
      </c>
      <c r="O40" s="28">
        <v>76.2</v>
      </c>
      <c r="P40" s="28">
        <v>87.7</v>
      </c>
      <c r="Q40" s="82">
        <v>91.3</v>
      </c>
    </row>
    <row r="41" spans="1:22" ht="18.75" customHeight="1">
      <c r="A41" s="15" t="s">
        <v>28</v>
      </c>
      <c r="B41" s="83">
        <v>77.099999999999994</v>
      </c>
      <c r="C41" s="31">
        <v>79.400000000000006</v>
      </c>
      <c r="D41" s="31">
        <v>1.3</v>
      </c>
      <c r="E41" s="31">
        <v>26</v>
      </c>
      <c r="F41" s="31">
        <v>79.650000000000006</v>
      </c>
      <c r="G41" s="31">
        <v>72.900000000000006</v>
      </c>
      <c r="H41" s="31">
        <v>86.4</v>
      </c>
      <c r="I41" s="84">
        <v>94.4</v>
      </c>
      <c r="J41" s="83">
        <v>80.5</v>
      </c>
      <c r="K41" s="31">
        <v>85.9</v>
      </c>
      <c r="L41" s="31">
        <v>3.8</v>
      </c>
      <c r="M41" s="31">
        <v>33.200000000000003</v>
      </c>
      <c r="N41" s="31">
        <v>81.900000000000006</v>
      </c>
      <c r="O41" s="31">
        <v>76.5</v>
      </c>
      <c r="P41" s="31">
        <v>87.3</v>
      </c>
      <c r="Q41" s="85">
        <v>90.7</v>
      </c>
      <c r="V41" s="54"/>
    </row>
    <row r="42" spans="1:22">
      <c r="A42" s="86" t="s">
        <v>67</v>
      </c>
    </row>
    <row r="43" spans="1:22">
      <c r="A43" s="86" t="s">
        <v>68</v>
      </c>
    </row>
    <row r="44" spans="1:22">
      <c r="A44" s="86" t="s">
        <v>69</v>
      </c>
    </row>
  </sheetData>
  <mergeCells count="13">
    <mergeCell ref="L3:L4"/>
    <mergeCell ref="M3:M4"/>
    <mergeCell ref="N3:N4"/>
    <mergeCell ref="A2:A4"/>
    <mergeCell ref="B2:I2"/>
    <mergeCell ref="J2:Q2"/>
    <mergeCell ref="B3:B4"/>
    <mergeCell ref="C3:C4"/>
    <mergeCell ref="D3:D4"/>
    <mergeCell ref="E3:E4"/>
    <mergeCell ref="F3:F4"/>
    <mergeCell ref="J3:J4"/>
    <mergeCell ref="K3:K4"/>
  </mergeCells>
  <phoneticPr fontId="2"/>
  <pageMargins left="0.78740157480314965" right="0.78740157480314965" top="0.59055118110236227" bottom="0.59055118110236227" header="0" footer="0"/>
  <pageSetup paperSize="9" scale="72" fitToWidth="4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69DA-9624-49F9-9C7B-2A1C996969A2}">
  <sheetPr>
    <tabColor rgb="FF0070C0"/>
  </sheetPr>
  <dimension ref="A1:L79"/>
  <sheetViews>
    <sheetView view="pageBreakPreview" zoomScaleNormal="75" zoomScaleSheetLayoutView="100" workbookViewId="0">
      <selection activeCell="A38" sqref="A38:D39"/>
    </sheetView>
  </sheetViews>
  <sheetFormatPr defaultColWidth="11.6328125" defaultRowHeight="15" customHeight="1"/>
  <cols>
    <col min="1" max="1" width="13.36328125" style="113" customWidth="1"/>
    <col min="2" max="6" width="15.6328125" style="104" customWidth="1"/>
    <col min="7" max="7" width="1.7265625" style="114" customWidth="1"/>
    <col min="8" max="8" width="15.6328125" style="104" customWidth="1"/>
    <col min="9" max="12" width="17.453125" style="104" customWidth="1"/>
    <col min="13" max="256" width="11.6328125" style="104"/>
    <col min="257" max="257" width="13.36328125" style="104" customWidth="1"/>
    <col min="258" max="262" width="15.6328125" style="104" customWidth="1"/>
    <col min="263" max="263" width="1.7265625" style="104" customWidth="1"/>
    <col min="264" max="264" width="15.6328125" style="104" customWidth="1"/>
    <col min="265" max="268" width="17.453125" style="104" customWidth="1"/>
    <col min="269" max="512" width="11.6328125" style="104"/>
    <col min="513" max="513" width="13.36328125" style="104" customWidth="1"/>
    <col min="514" max="518" width="15.6328125" style="104" customWidth="1"/>
    <col min="519" max="519" width="1.7265625" style="104" customWidth="1"/>
    <col min="520" max="520" width="15.6328125" style="104" customWidth="1"/>
    <col min="521" max="524" width="17.453125" style="104" customWidth="1"/>
    <col min="525" max="768" width="11.6328125" style="104"/>
    <col min="769" max="769" width="13.36328125" style="104" customWidth="1"/>
    <col min="770" max="774" width="15.6328125" style="104" customWidth="1"/>
    <col min="775" max="775" width="1.7265625" style="104" customWidth="1"/>
    <col min="776" max="776" width="15.6328125" style="104" customWidth="1"/>
    <col min="777" max="780" width="17.453125" style="104" customWidth="1"/>
    <col min="781" max="1024" width="11.6328125" style="104"/>
    <col min="1025" max="1025" width="13.36328125" style="104" customWidth="1"/>
    <col min="1026" max="1030" width="15.6328125" style="104" customWidth="1"/>
    <col min="1031" max="1031" width="1.7265625" style="104" customWidth="1"/>
    <col min="1032" max="1032" width="15.6328125" style="104" customWidth="1"/>
    <col min="1033" max="1036" width="17.453125" style="104" customWidth="1"/>
    <col min="1037" max="1280" width="11.6328125" style="104"/>
    <col min="1281" max="1281" width="13.36328125" style="104" customWidth="1"/>
    <col min="1282" max="1286" width="15.6328125" style="104" customWidth="1"/>
    <col min="1287" max="1287" width="1.7265625" style="104" customWidth="1"/>
    <col min="1288" max="1288" width="15.6328125" style="104" customWidth="1"/>
    <col min="1289" max="1292" width="17.453125" style="104" customWidth="1"/>
    <col min="1293" max="1536" width="11.6328125" style="104"/>
    <col min="1537" max="1537" width="13.36328125" style="104" customWidth="1"/>
    <col min="1538" max="1542" width="15.6328125" style="104" customWidth="1"/>
    <col min="1543" max="1543" width="1.7265625" style="104" customWidth="1"/>
    <col min="1544" max="1544" width="15.6328125" style="104" customWidth="1"/>
    <col min="1545" max="1548" width="17.453125" style="104" customWidth="1"/>
    <col min="1549" max="1792" width="11.6328125" style="104"/>
    <col min="1793" max="1793" width="13.36328125" style="104" customWidth="1"/>
    <col min="1794" max="1798" width="15.6328125" style="104" customWidth="1"/>
    <col min="1799" max="1799" width="1.7265625" style="104" customWidth="1"/>
    <col min="1800" max="1800" width="15.6328125" style="104" customWidth="1"/>
    <col min="1801" max="1804" width="17.453125" style="104" customWidth="1"/>
    <col min="1805" max="2048" width="11.6328125" style="104"/>
    <col min="2049" max="2049" width="13.36328125" style="104" customWidth="1"/>
    <col min="2050" max="2054" width="15.6328125" style="104" customWidth="1"/>
    <col min="2055" max="2055" width="1.7265625" style="104" customWidth="1"/>
    <col min="2056" max="2056" width="15.6328125" style="104" customWidth="1"/>
    <col min="2057" max="2060" width="17.453125" style="104" customWidth="1"/>
    <col min="2061" max="2304" width="11.6328125" style="104"/>
    <col min="2305" max="2305" width="13.36328125" style="104" customWidth="1"/>
    <col min="2306" max="2310" width="15.6328125" style="104" customWidth="1"/>
    <col min="2311" max="2311" width="1.7265625" style="104" customWidth="1"/>
    <col min="2312" max="2312" width="15.6328125" style="104" customWidth="1"/>
    <col min="2313" max="2316" width="17.453125" style="104" customWidth="1"/>
    <col min="2317" max="2560" width="11.6328125" style="104"/>
    <col min="2561" max="2561" width="13.36328125" style="104" customWidth="1"/>
    <col min="2562" max="2566" width="15.6328125" style="104" customWidth="1"/>
    <col min="2567" max="2567" width="1.7265625" style="104" customWidth="1"/>
    <col min="2568" max="2568" width="15.6328125" style="104" customWidth="1"/>
    <col min="2569" max="2572" width="17.453125" style="104" customWidth="1"/>
    <col min="2573" max="2816" width="11.6328125" style="104"/>
    <col min="2817" max="2817" width="13.36328125" style="104" customWidth="1"/>
    <col min="2818" max="2822" width="15.6328125" style="104" customWidth="1"/>
    <col min="2823" max="2823" width="1.7265625" style="104" customWidth="1"/>
    <col min="2824" max="2824" width="15.6328125" style="104" customWidth="1"/>
    <col min="2825" max="2828" width="17.453125" style="104" customWidth="1"/>
    <col min="2829" max="3072" width="11.6328125" style="104"/>
    <col min="3073" max="3073" width="13.36328125" style="104" customWidth="1"/>
    <col min="3074" max="3078" width="15.6328125" style="104" customWidth="1"/>
    <col min="3079" max="3079" width="1.7265625" style="104" customWidth="1"/>
    <col min="3080" max="3080" width="15.6328125" style="104" customWidth="1"/>
    <col min="3081" max="3084" width="17.453125" style="104" customWidth="1"/>
    <col min="3085" max="3328" width="11.6328125" style="104"/>
    <col min="3329" max="3329" width="13.36328125" style="104" customWidth="1"/>
    <col min="3330" max="3334" width="15.6328125" style="104" customWidth="1"/>
    <col min="3335" max="3335" width="1.7265625" style="104" customWidth="1"/>
    <col min="3336" max="3336" width="15.6328125" style="104" customWidth="1"/>
    <col min="3337" max="3340" width="17.453125" style="104" customWidth="1"/>
    <col min="3341" max="3584" width="11.6328125" style="104"/>
    <col min="3585" max="3585" width="13.36328125" style="104" customWidth="1"/>
    <col min="3586" max="3590" width="15.6328125" style="104" customWidth="1"/>
    <col min="3591" max="3591" width="1.7265625" style="104" customWidth="1"/>
    <col min="3592" max="3592" width="15.6328125" style="104" customWidth="1"/>
    <col min="3593" max="3596" width="17.453125" style="104" customWidth="1"/>
    <col min="3597" max="3840" width="11.6328125" style="104"/>
    <col min="3841" max="3841" width="13.36328125" style="104" customWidth="1"/>
    <col min="3842" max="3846" width="15.6328125" style="104" customWidth="1"/>
    <col min="3847" max="3847" width="1.7265625" style="104" customWidth="1"/>
    <col min="3848" max="3848" width="15.6328125" style="104" customWidth="1"/>
    <col min="3849" max="3852" width="17.453125" style="104" customWidth="1"/>
    <col min="3853" max="4096" width="11.6328125" style="104"/>
    <col min="4097" max="4097" width="13.36328125" style="104" customWidth="1"/>
    <col min="4098" max="4102" width="15.6328125" style="104" customWidth="1"/>
    <col min="4103" max="4103" width="1.7265625" style="104" customWidth="1"/>
    <col min="4104" max="4104" width="15.6328125" style="104" customWidth="1"/>
    <col min="4105" max="4108" width="17.453125" style="104" customWidth="1"/>
    <col min="4109" max="4352" width="11.6328125" style="104"/>
    <col min="4353" max="4353" width="13.36328125" style="104" customWidth="1"/>
    <col min="4354" max="4358" width="15.6328125" style="104" customWidth="1"/>
    <col min="4359" max="4359" width="1.7265625" style="104" customWidth="1"/>
    <col min="4360" max="4360" width="15.6328125" style="104" customWidth="1"/>
    <col min="4361" max="4364" width="17.453125" style="104" customWidth="1"/>
    <col min="4365" max="4608" width="11.6328125" style="104"/>
    <col min="4609" max="4609" width="13.36328125" style="104" customWidth="1"/>
    <col min="4610" max="4614" width="15.6328125" style="104" customWidth="1"/>
    <col min="4615" max="4615" width="1.7265625" style="104" customWidth="1"/>
    <col min="4616" max="4616" width="15.6328125" style="104" customWidth="1"/>
    <col min="4617" max="4620" width="17.453125" style="104" customWidth="1"/>
    <col min="4621" max="4864" width="11.6328125" style="104"/>
    <col min="4865" max="4865" width="13.36328125" style="104" customWidth="1"/>
    <col min="4866" max="4870" width="15.6328125" style="104" customWidth="1"/>
    <col min="4871" max="4871" width="1.7265625" style="104" customWidth="1"/>
    <col min="4872" max="4872" width="15.6328125" style="104" customWidth="1"/>
    <col min="4873" max="4876" width="17.453125" style="104" customWidth="1"/>
    <col min="4877" max="5120" width="11.6328125" style="104"/>
    <col min="5121" max="5121" width="13.36328125" style="104" customWidth="1"/>
    <col min="5122" max="5126" width="15.6328125" style="104" customWidth="1"/>
    <col min="5127" max="5127" width="1.7265625" style="104" customWidth="1"/>
    <col min="5128" max="5128" width="15.6328125" style="104" customWidth="1"/>
    <col min="5129" max="5132" width="17.453125" style="104" customWidth="1"/>
    <col min="5133" max="5376" width="11.6328125" style="104"/>
    <col min="5377" max="5377" width="13.36328125" style="104" customWidth="1"/>
    <col min="5378" max="5382" width="15.6328125" style="104" customWidth="1"/>
    <col min="5383" max="5383" width="1.7265625" style="104" customWidth="1"/>
    <col min="5384" max="5384" width="15.6328125" style="104" customWidth="1"/>
    <col min="5385" max="5388" width="17.453125" style="104" customWidth="1"/>
    <col min="5389" max="5632" width="11.6328125" style="104"/>
    <col min="5633" max="5633" width="13.36328125" style="104" customWidth="1"/>
    <col min="5634" max="5638" width="15.6328125" style="104" customWidth="1"/>
    <col min="5639" max="5639" width="1.7265625" style="104" customWidth="1"/>
    <col min="5640" max="5640" width="15.6328125" style="104" customWidth="1"/>
    <col min="5641" max="5644" width="17.453125" style="104" customWidth="1"/>
    <col min="5645" max="5888" width="11.6328125" style="104"/>
    <col min="5889" max="5889" width="13.36328125" style="104" customWidth="1"/>
    <col min="5890" max="5894" width="15.6328125" style="104" customWidth="1"/>
    <col min="5895" max="5895" width="1.7265625" style="104" customWidth="1"/>
    <col min="5896" max="5896" width="15.6328125" style="104" customWidth="1"/>
    <col min="5897" max="5900" width="17.453125" style="104" customWidth="1"/>
    <col min="5901" max="6144" width="11.6328125" style="104"/>
    <col min="6145" max="6145" width="13.36328125" style="104" customWidth="1"/>
    <col min="6146" max="6150" width="15.6328125" style="104" customWidth="1"/>
    <col min="6151" max="6151" width="1.7265625" style="104" customWidth="1"/>
    <col min="6152" max="6152" width="15.6328125" style="104" customWidth="1"/>
    <col min="6153" max="6156" width="17.453125" style="104" customWidth="1"/>
    <col min="6157" max="6400" width="11.6328125" style="104"/>
    <col min="6401" max="6401" width="13.36328125" style="104" customWidth="1"/>
    <col min="6402" max="6406" width="15.6328125" style="104" customWidth="1"/>
    <col min="6407" max="6407" width="1.7265625" style="104" customWidth="1"/>
    <col min="6408" max="6408" width="15.6328125" style="104" customWidth="1"/>
    <col min="6409" max="6412" width="17.453125" style="104" customWidth="1"/>
    <col min="6413" max="6656" width="11.6328125" style="104"/>
    <col min="6657" max="6657" width="13.36328125" style="104" customWidth="1"/>
    <col min="6658" max="6662" width="15.6328125" style="104" customWidth="1"/>
    <col min="6663" max="6663" width="1.7265625" style="104" customWidth="1"/>
    <col min="6664" max="6664" width="15.6328125" style="104" customWidth="1"/>
    <col min="6665" max="6668" width="17.453125" style="104" customWidth="1"/>
    <col min="6669" max="6912" width="11.6328125" style="104"/>
    <col min="6913" max="6913" width="13.36328125" style="104" customWidth="1"/>
    <col min="6914" max="6918" width="15.6328125" style="104" customWidth="1"/>
    <col min="6919" max="6919" width="1.7265625" style="104" customWidth="1"/>
    <col min="6920" max="6920" width="15.6328125" style="104" customWidth="1"/>
    <col min="6921" max="6924" width="17.453125" style="104" customWidth="1"/>
    <col min="6925" max="7168" width="11.6328125" style="104"/>
    <col min="7169" max="7169" width="13.36328125" style="104" customWidth="1"/>
    <col min="7170" max="7174" width="15.6328125" style="104" customWidth="1"/>
    <col min="7175" max="7175" width="1.7265625" style="104" customWidth="1"/>
    <col min="7176" max="7176" width="15.6328125" style="104" customWidth="1"/>
    <col min="7177" max="7180" width="17.453125" style="104" customWidth="1"/>
    <col min="7181" max="7424" width="11.6328125" style="104"/>
    <col min="7425" max="7425" width="13.36328125" style="104" customWidth="1"/>
    <col min="7426" max="7430" width="15.6328125" style="104" customWidth="1"/>
    <col min="7431" max="7431" width="1.7265625" style="104" customWidth="1"/>
    <col min="7432" max="7432" width="15.6328125" style="104" customWidth="1"/>
    <col min="7433" max="7436" width="17.453125" style="104" customWidth="1"/>
    <col min="7437" max="7680" width="11.6328125" style="104"/>
    <col min="7681" max="7681" width="13.36328125" style="104" customWidth="1"/>
    <col min="7682" max="7686" width="15.6328125" style="104" customWidth="1"/>
    <col min="7687" max="7687" width="1.7265625" style="104" customWidth="1"/>
    <col min="7688" max="7688" width="15.6328125" style="104" customWidth="1"/>
    <col min="7689" max="7692" width="17.453125" style="104" customWidth="1"/>
    <col min="7693" max="7936" width="11.6328125" style="104"/>
    <col min="7937" max="7937" width="13.36328125" style="104" customWidth="1"/>
    <col min="7938" max="7942" width="15.6328125" style="104" customWidth="1"/>
    <col min="7943" max="7943" width="1.7265625" style="104" customWidth="1"/>
    <col min="7944" max="7944" width="15.6328125" style="104" customWidth="1"/>
    <col min="7945" max="7948" width="17.453125" style="104" customWidth="1"/>
    <col min="7949" max="8192" width="11.6328125" style="104"/>
    <col min="8193" max="8193" width="13.36328125" style="104" customWidth="1"/>
    <col min="8194" max="8198" width="15.6328125" style="104" customWidth="1"/>
    <col min="8199" max="8199" width="1.7265625" style="104" customWidth="1"/>
    <col min="8200" max="8200" width="15.6328125" style="104" customWidth="1"/>
    <col min="8201" max="8204" width="17.453125" style="104" customWidth="1"/>
    <col min="8205" max="8448" width="11.6328125" style="104"/>
    <col min="8449" max="8449" width="13.36328125" style="104" customWidth="1"/>
    <col min="8450" max="8454" width="15.6328125" style="104" customWidth="1"/>
    <col min="8455" max="8455" width="1.7265625" style="104" customWidth="1"/>
    <col min="8456" max="8456" width="15.6328125" style="104" customWidth="1"/>
    <col min="8457" max="8460" width="17.453125" style="104" customWidth="1"/>
    <col min="8461" max="8704" width="11.6328125" style="104"/>
    <col min="8705" max="8705" width="13.36328125" style="104" customWidth="1"/>
    <col min="8706" max="8710" width="15.6328125" style="104" customWidth="1"/>
    <col min="8711" max="8711" width="1.7265625" style="104" customWidth="1"/>
    <col min="8712" max="8712" width="15.6328125" style="104" customWidth="1"/>
    <col min="8713" max="8716" width="17.453125" style="104" customWidth="1"/>
    <col min="8717" max="8960" width="11.6328125" style="104"/>
    <col min="8961" max="8961" width="13.36328125" style="104" customWidth="1"/>
    <col min="8962" max="8966" width="15.6328125" style="104" customWidth="1"/>
    <col min="8967" max="8967" width="1.7265625" style="104" customWidth="1"/>
    <col min="8968" max="8968" width="15.6328125" style="104" customWidth="1"/>
    <col min="8969" max="8972" width="17.453125" style="104" customWidth="1"/>
    <col min="8973" max="9216" width="11.6328125" style="104"/>
    <col min="9217" max="9217" width="13.36328125" style="104" customWidth="1"/>
    <col min="9218" max="9222" width="15.6328125" style="104" customWidth="1"/>
    <col min="9223" max="9223" width="1.7265625" style="104" customWidth="1"/>
    <col min="9224" max="9224" width="15.6328125" style="104" customWidth="1"/>
    <col min="9225" max="9228" width="17.453125" style="104" customWidth="1"/>
    <col min="9229" max="9472" width="11.6328125" style="104"/>
    <col min="9473" max="9473" width="13.36328125" style="104" customWidth="1"/>
    <col min="9474" max="9478" width="15.6328125" style="104" customWidth="1"/>
    <col min="9479" max="9479" width="1.7265625" style="104" customWidth="1"/>
    <col min="9480" max="9480" width="15.6328125" style="104" customWidth="1"/>
    <col min="9481" max="9484" width="17.453125" style="104" customWidth="1"/>
    <col min="9485" max="9728" width="11.6328125" style="104"/>
    <col min="9729" max="9729" width="13.36328125" style="104" customWidth="1"/>
    <col min="9730" max="9734" width="15.6328125" style="104" customWidth="1"/>
    <col min="9735" max="9735" width="1.7265625" style="104" customWidth="1"/>
    <col min="9736" max="9736" width="15.6328125" style="104" customWidth="1"/>
    <col min="9737" max="9740" width="17.453125" style="104" customWidth="1"/>
    <col min="9741" max="9984" width="11.6328125" style="104"/>
    <col min="9985" max="9985" width="13.36328125" style="104" customWidth="1"/>
    <col min="9986" max="9990" width="15.6328125" style="104" customWidth="1"/>
    <col min="9991" max="9991" width="1.7265625" style="104" customWidth="1"/>
    <col min="9992" max="9992" width="15.6328125" style="104" customWidth="1"/>
    <col min="9993" max="9996" width="17.453125" style="104" customWidth="1"/>
    <col min="9997" max="10240" width="11.6328125" style="104"/>
    <col min="10241" max="10241" width="13.36328125" style="104" customWidth="1"/>
    <col min="10242" max="10246" width="15.6328125" style="104" customWidth="1"/>
    <col min="10247" max="10247" width="1.7265625" style="104" customWidth="1"/>
    <col min="10248" max="10248" width="15.6328125" style="104" customWidth="1"/>
    <col min="10249" max="10252" width="17.453125" style="104" customWidth="1"/>
    <col min="10253" max="10496" width="11.6328125" style="104"/>
    <col min="10497" max="10497" width="13.36328125" style="104" customWidth="1"/>
    <col min="10498" max="10502" width="15.6328125" style="104" customWidth="1"/>
    <col min="10503" max="10503" width="1.7265625" style="104" customWidth="1"/>
    <col min="10504" max="10504" width="15.6328125" style="104" customWidth="1"/>
    <col min="10505" max="10508" width="17.453125" style="104" customWidth="1"/>
    <col min="10509" max="10752" width="11.6328125" style="104"/>
    <col min="10753" max="10753" width="13.36328125" style="104" customWidth="1"/>
    <col min="10754" max="10758" width="15.6328125" style="104" customWidth="1"/>
    <col min="10759" max="10759" width="1.7265625" style="104" customWidth="1"/>
    <col min="10760" max="10760" width="15.6328125" style="104" customWidth="1"/>
    <col min="10761" max="10764" width="17.453125" style="104" customWidth="1"/>
    <col min="10765" max="11008" width="11.6328125" style="104"/>
    <col min="11009" max="11009" width="13.36328125" style="104" customWidth="1"/>
    <col min="11010" max="11014" width="15.6328125" style="104" customWidth="1"/>
    <col min="11015" max="11015" width="1.7265625" style="104" customWidth="1"/>
    <col min="11016" max="11016" width="15.6328125" style="104" customWidth="1"/>
    <col min="11017" max="11020" width="17.453125" style="104" customWidth="1"/>
    <col min="11021" max="11264" width="11.6328125" style="104"/>
    <col min="11265" max="11265" width="13.36328125" style="104" customWidth="1"/>
    <col min="11266" max="11270" width="15.6328125" style="104" customWidth="1"/>
    <col min="11271" max="11271" width="1.7265625" style="104" customWidth="1"/>
    <col min="11272" max="11272" width="15.6328125" style="104" customWidth="1"/>
    <col min="11273" max="11276" width="17.453125" style="104" customWidth="1"/>
    <col min="11277" max="11520" width="11.6328125" style="104"/>
    <col min="11521" max="11521" width="13.36328125" style="104" customWidth="1"/>
    <col min="11522" max="11526" width="15.6328125" style="104" customWidth="1"/>
    <col min="11527" max="11527" width="1.7265625" style="104" customWidth="1"/>
    <col min="11528" max="11528" width="15.6328125" style="104" customWidth="1"/>
    <col min="11529" max="11532" width="17.453125" style="104" customWidth="1"/>
    <col min="11533" max="11776" width="11.6328125" style="104"/>
    <col min="11777" max="11777" width="13.36328125" style="104" customWidth="1"/>
    <col min="11778" max="11782" width="15.6328125" style="104" customWidth="1"/>
    <col min="11783" max="11783" width="1.7265625" style="104" customWidth="1"/>
    <col min="11784" max="11784" width="15.6328125" style="104" customWidth="1"/>
    <col min="11785" max="11788" width="17.453125" style="104" customWidth="1"/>
    <col min="11789" max="12032" width="11.6328125" style="104"/>
    <col min="12033" max="12033" width="13.36328125" style="104" customWidth="1"/>
    <col min="12034" max="12038" width="15.6328125" style="104" customWidth="1"/>
    <col min="12039" max="12039" width="1.7265625" style="104" customWidth="1"/>
    <col min="12040" max="12040" width="15.6328125" style="104" customWidth="1"/>
    <col min="12041" max="12044" width="17.453125" style="104" customWidth="1"/>
    <col min="12045" max="12288" width="11.6328125" style="104"/>
    <col min="12289" max="12289" width="13.36328125" style="104" customWidth="1"/>
    <col min="12290" max="12294" width="15.6328125" style="104" customWidth="1"/>
    <col min="12295" max="12295" width="1.7265625" style="104" customWidth="1"/>
    <col min="12296" max="12296" width="15.6328125" style="104" customWidth="1"/>
    <col min="12297" max="12300" width="17.453125" style="104" customWidth="1"/>
    <col min="12301" max="12544" width="11.6328125" style="104"/>
    <col min="12545" max="12545" width="13.36328125" style="104" customWidth="1"/>
    <col min="12546" max="12550" width="15.6328125" style="104" customWidth="1"/>
    <col min="12551" max="12551" width="1.7265625" style="104" customWidth="1"/>
    <col min="12552" max="12552" width="15.6328125" style="104" customWidth="1"/>
    <col min="12553" max="12556" width="17.453125" style="104" customWidth="1"/>
    <col min="12557" max="12800" width="11.6328125" style="104"/>
    <col min="12801" max="12801" width="13.36328125" style="104" customWidth="1"/>
    <col min="12802" max="12806" width="15.6328125" style="104" customWidth="1"/>
    <col min="12807" max="12807" width="1.7265625" style="104" customWidth="1"/>
    <col min="12808" max="12808" width="15.6328125" style="104" customWidth="1"/>
    <col min="12809" max="12812" width="17.453125" style="104" customWidth="1"/>
    <col min="12813" max="13056" width="11.6328125" style="104"/>
    <col min="13057" max="13057" width="13.36328125" style="104" customWidth="1"/>
    <col min="13058" max="13062" width="15.6328125" style="104" customWidth="1"/>
    <col min="13063" max="13063" width="1.7265625" style="104" customWidth="1"/>
    <col min="13064" max="13064" width="15.6328125" style="104" customWidth="1"/>
    <col min="13065" max="13068" width="17.453125" style="104" customWidth="1"/>
    <col min="13069" max="13312" width="11.6328125" style="104"/>
    <col min="13313" max="13313" width="13.36328125" style="104" customWidth="1"/>
    <col min="13314" max="13318" width="15.6328125" style="104" customWidth="1"/>
    <col min="13319" max="13319" width="1.7265625" style="104" customWidth="1"/>
    <col min="13320" max="13320" width="15.6328125" style="104" customWidth="1"/>
    <col min="13321" max="13324" width="17.453125" style="104" customWidth="1"/>
    <col min="13325" max="13568" width="11.6328125" style="104"/>
    <col min="13569" max="13569" width="13.36328125" style="104" customWidth="1"/>
    <col min="13570" max="13574" width="15.6328125" style="104" customWidth="1"/>
    <col min="13575" max="13575" width="1.7265625" style="104" customWidth="1"/>
    <col min="13576" max="13576" width="15.6328125" style="104" customWidth="1"/>
    <col min="13577" max="13580" width="17.453125" style="104" customWidth="1"/>
    <col min="13581" max="13824" width="11.6328125" style="104"/>
    <col min="13825" max="13825" width="13.36328125" style="104" customWidth="1"/>
    <col min="13826" max="13830" width="15.6328125" style="104" customWidth="1"/>
    <col min="13831" max="13831" width="1.7265625" style="104" customWidth="1"/>
    <col min="13832" max="13832" width="15.6328125" style="104" customWidth="1"/>
    <col min="13833" max="13836" width="17.453125" style="104" customWidth="1"/>
    <col min="13837" max="14080" width="11.6328125" style="104"/>
    <col min="14081" max="14081" width="13.36328125" style="104" customWidth="1"/>
    <col min="14082" max="14086" width="15.6328125" style="104" customWidth="1"/>
    <col min="14087" max="14087" width="1.7265625" style="104" customWidth="1"/>
    <col min="14088" max="14088" width="15.6328125" style="104" customWidth="1"/>
    <col min="14089" max="14092" width="17.453125" style="104" customWidth="1"/>
    <col min="14093" max="14336" width="11.6328125" style="104"/>
    <col min="14337" max="14337" width="13.36328125" style="104" customWidth="1"/>
    <col min="14338" max="14342" width="15.6328125" style="104" customWidth="1"/>
    <col min="14343" max="14343" width="1.7265625" style="104" customWidth="1"/>
    <col min="14344" max="14344" width="15.6328125" style="104" customWidth="1"/>
    <col min="14345" max="14348" width="17.453125" style="104" customWidth="1"/>
    <col min="14349" max="14592" width="11.6328125" style="104"/>
    <col min="14593" max="14593" width="13.36328125" style="104" customWidth="1"/>
    <col min="14594" max="14598" width="15.6328125" style="104" customWidth="1"/>
    <col min="14599" max="14599" width="1.7265625" style="104" customWidth="1"/>
    <col min="14600" max="14600" width="15.6328125" style="104" customWidth="1"/>
    <col min="14601" max="14604" width="17.453125" style="104" customWidth="1"/>
    <col min="14605" max="14848" width="11.6328125" style="104"/>
    <col min="14849" max="14849" width="13.36328125" style="104" customWidth="1"/>
    <col min="14850" max="14854" width="15.6328125" style="104" customWidth="1"/>
    <col min="14855" max="14855" width="1.7265625" style="104" customWidth="1"/>
    <col min="14856" max="14856" width="15.6328125" style="104" customWidth="1"/>
    <col min="14857" max="14860" width="17.453125" style="104" customWidth="1"/>
    <col min="14861" max="15104" width="11.6328125" style="104"/>
    <col min="15105" max="15105" width="13.36328125" style="104" customWidth="1"/>
    <col min="15106" max="15110" width="15.6328125" style="104" customWidth="1"/>
    <col min="15111" max="15111" width="1.7265625" style="104" customWidth="1"/>
    <col min="15112" max="15112" width="15.6328125" style="104" customWidth="1"/>
    <col min="15113" max="15116" width="17.453125" style="104" customWidth="1"/>
    <col min="15117" max="15360" width="11.6328125" style="104"/>
    <col min="15361" max="15361" width="13.36328125" style="104" customWidth="1"/>
    <col min="15362" max="15366" width="15.6328125" style="104" customWidth="1"/>
    <col min="15367" max="15367" width="1.7265625" style="104" customWidth="1"/>
    <col min="15368" max="15368" width="15.6328125" style="104" customWidth="1"/>
    <col min="15369" max="15372" width="17.453125" style="104" customWidth="1"/>
    <col min="15373" max="15616" width="11.6328125" style="104"/>
    <col min="15617" max="15617" width="13.36328125" style="104" customWidth="1"/>
    <col min="15618" max="15622" width="15.6328125" style="104" customWidth="1"/>
    <col min="15623" max="15623" width="1.7265625" style="104" customWidth="1"/>
    <col min="15624" max="15624" width="15.6328125" style="104" customWidth="1"/>
    <col min="15625" max="15628" width="17.453125" style="104" customWidth="1"/>
    <col min="15629" max="15872" width="11.6328125" style="104"/>
    <col min="15873" max="15873" width="13.36328125" style="104" customWidth="1"/>
    <col min="15874" max="15878" width="15.6328125" style="104" customWidth="1"/>
    <col min="15879" max="15879" width="1.7265625" style="104" customWidth="1"/>
    <col min="15880" max="15880" width="15.6328125" style="104" customWidth="1"/>
    <col min="15881" max="15884" width="17.453125" style="104" customWidth="1"/>
    <col min="15885" max="16128" width="11.6328125" style="104"/>
    <col min="16129" max="16129" width="13.36328125" style="104" customWidth="1"/>
    <col min="16130" max="16134" width="15.6328125" style="104" customWidth="1"/>
    <col min="16135" max="16135" width="1.7265625" style="104" customWidth="1"/>
    <col min="16136" max="16136" width="15.6328125" style="104" customWidth="1"/>
    <col min="16137" max="16140" width="17.453125" style="104" customWidth="1"/>
    <col min="16141" max="16384" width="11.6328125" style="104"/>
  </cols>
  <sheetData>
    <row r="1" spans="1:12" s="90" customFormat="1" ht="13">
      <c r="A1" s="87" t="s">
        <v>70</v>
      </c>
      <c r="B1" s="88"/>
      <c r="C1" s="88"/>
      <c r="D1" s="88"/>
      <c r="E1" s="88"/>
      <c r="F1" s="88"/>
      <c r="G1" s="89"/>
      <c r="H1" s="87" t="s">
        <v>71</v>
      </c>
    </row>
    <row r="2" spans="1:12" s="92" customFormat="1" ht="18.75" customHeight="1">
      <c r="A2" s="91" t="s">
        <v>72</v>
      </c>
      <c r="F2" s="91" t="s">
        <v>73</v>
      </c>
      <c r="G2" s="93"/>
      <c r="H2" s="94" t="s">
        <v>74</v>
      </c>
      <c r="I2" s="94"/>
      <c r="J2" s="95"/>
      <c r="K2" s="95"/>
      <c r="L2" s="91" t="s">
        <v>75</v>
      </c>
    </row>
    <row r="3" spans="1:12" s="99" customFormat="1" ht="18.75" customHeight="1">
      <c r="A3" s="96" t="s">
        <v>76</v>
      </c>
      <c r="B3" s="97" t="s">
        <v>77</v>
      </c>
      <c r="C3" s="97" t="s">
        <v>78</v>
      </c>
      <c r="D3" s="97" t="s">
        <v>79</v>
      </c>
      <c r="E3" s="97" t="s">
        <v>80</v>
      </c>
      <c r="F3" s="97" t="s">
        <v>81</v>
      </c>
      <c r="G3" s="98"/>
      <c r="H3" s="96" t="s">
        <v>76</v>
      </c>
      <c r="I3" s="96" t="s">
        <v>77</v>
      </c>
      <c r="J3" s="96" t="s">
        <v>78</v>
      </c>
      <c r="K3" s="96" t="s">
        <v>79</v>
      </c>
      <c r="L3" s="96" t="s">
        <v>80</v>
      </c>
    </row>
    <row r="4" spans="1:12" ht="18.75" customHeight="1">
      <c r="A4" s="100" t="s">
        <v>82</v>
      </c>
      <c r="B4" s="101"/>
      <c r="C4" s="101">
        <v>6018325</v>
      </c>
      <c r="D4" s="101">
        <v>202090</v>
      </c>
      <c r="E4" s="101">
        <v>202301</v>
      </c>
      <c r="F4" s="102">
        <v>6625879</v>
      </c>
      <c r="G4" s="103"/>
      <c r="H4" s="100" t="s">
        <v>82</v>
      </c>
      <c r="I4" s="101"/>
      <c r="J4" s="101">
        <v>1483184</v>
      </c>
      <c r="K4" s="101">
        <v>8721</v>
      </c>
      <c r="L4" s="102">
        <v>12741</v>
      </c>
    </row>
    <row r="5" spans="1:12" ht="18.75" customHeight="1">
      <c r="A5" s="105" t="s">
        <v>83</v>
      </c>
      <c r="B5" s="106">
        <v>21768</v>
      </c>
      <c r="C5" s="106">
        <v>514005</v>
      </c>
      <c r="D5" s="106">
        <v>17154</v>
      </c>
      <c r="E5" s="106">
        <v>15335</v>
      </c>
      <c r="F5" s="103">
        <v>543452</v>
      </c>
      <c r="G5" s="103"/>
      <c r="H5" s="105" t="s">
        <v>83</v>
      </c>
      <c r="I5" s="106">
        <v>4939</v>
      </c>
      <c r="J5" s="106">
        <v>130784</v>
      </c>
      <c r="K5" s="106">
        <v>762</v>
      </c>
      <c r="L5" s="103">
        <v>1018</v>
      </c>
    </row>
    <row r="6" spans="1:12" ht="18.75" customHeight="1">
      <c r="A6" s="105" t="s">
        <v>84</v>
      </c>
      <c r="B6" s="106">
        <v>21670</v>
      </c>
      <c r="C6" s="106">
        <v>470679</v>
      </c>
      <c r="D6" s="106">
        <v>15654</v>
      </c>
      <c r="E6" s="106">
        <v>15815</v>
      </c>
      <c r="F6" s="103">
        <v>519885</v>
      </c>
      <c r="G6" s="103"/>
      <c r="H6" s="105" t="s">
        <v>84</v>
      </c>
      <c r="I6" s="106">
        <v>4845</v>
      </c>
      <c r="J6" s="106">
        <v>116191</v>
      </c>
      <c r="K6" s="106">
        <v>732</v>
      </c>
      <c r="L6" s="103">
        <v>1047</v>
      </c>
    </row>
    <row r="7" spans="1:12" ht="18.75" customHeight="1">
      <c r="A7" s="105" t="s">
        <v>85</v>
      </c>
      <c r="B7" s="106">
        <v>21574</v>
      </c>
      <c r="C7" s="106">
        <v>514398</v>
      </c>
      <c r="D7" s="106">
        <v>16567</v>
      </c>
      <c r="E7" s="106">
        <v>17106</v>
      </c>
      <c r="F7" s="103">
        <v>557089</v>
      </c>
      <c r="G7" s="103"/>
      <c r="H7" s="105" t="s">
        <v>85</v>
      </c>
      <c r="I7" s="106">
        <v>4749</v>
      </c>
      <c r="J7" s="106">
        <v>128358</v>
      </c>
      <c r="K7" s="106">
        <v>738</v>
      </c>
      <c r="L7" s="103">
        <v>1111</v>
      </c>
    </row>
    <row r="8" spans="1:12" ht="18.75" customHeight="1">
      <c r="A8" s="105" t="s">
        <v>86</v>
      </c>
      <c r="B8" s="106">
        <v>21562</v>
      </c>
      <c r="C8" s="106">
        <v>496503</v>
      </c>
      <c r="D8" s="106">
        <v>16825</v>
      </c>
      <c r="E8" s="106">
        <v>17260</v>
      </c>
      <c r="F8" s="103">
        <v>559460</v>
      </c>
      <c r="G8" s="103"/>
      <c r="H8" s="105" t="s">
        <v>86</v>
      </c>
      <c r="I8" s="106">
        <v>4749</v>
      </c>
      <c r="J8" s="106">
        <v>122791</v>
      </c>
      <c r="K8" s="106">
        <v>722</v>
      </c>
      <c r="L8" s="103">
        <v>1127</v>
      </c>
    </row>
    <row r="9" spans="1:12" ht="18.75" customHeight="1">
      <c r="A9" s="105" t="s">
        <v>87</v>
      </c>
      <c r="B9" s="106">
        <v>21489</v>
      </c>
      <c r="C9" s="106">
        <v>504979</v>
      </c>
      <c r="D9" s="106">
        <v>16556</v>
      </c>
      <c r="E9" s="106">
        <v>16048</v>
      </c>
      <c r="F9" s="103">
        <v>540707</v>
      </c>
      <c r="G9" s="103"/>
      <c r="H9" s="105" t="s">
        <v>87</v>
      </c>
      <c r="I9" s="106">
        <v>4749</v>
      </c>
      <c r="J9" s="106">
        <v>125320</v>
      </c>
      <c r="K9" s="106">
        <v>756</v>
      </c>
      <c r="L9" s="103">
        <v>1038</v>
      </c>
    </row>
    <row r="10" spans="1:12" ht="18.75" customHeight="1">
      <c r="A10" s="105" t="s">
        <v>88</v>
      </c>
      <c r="B10" s="106">
        <v>21408</v>
      </c>
      <c r="C10" s="106">
        <v>495216</v>
      </c>
      <c r="D10" s="106">
        <v>16609</v>
      </c>
      <c r="E10" s="106">
        <v>16786</v>
      </c>
      <c r="F10" s="103">
        <v>538797</v>
      </c>
      <c r="G10" s="103"/>
      <c r="H10" s="105" t="s">
        <v>88</v>
      </c>
      <c r="I10" s="106">
        <v>4668</v>
      </c>
      <c r="J10" s="106">
        <v>121864</v>
      </c>
      <c r="K10" s="106">
        <v>682</v>
      </c>
      <c r="L10" s="103">
        <v>1046</v>
      </c>
    </row>
    <row r="11" spans="1:12" ht="18.75" customHeight="1">
      <c r="A11" s="105" t="s">
        <v>89</v>
      </c>
      <c r="B11" s="106">
        <v>21408</v>
      </c>
      <c r="C11" s="106">
        <v>511888</v>
      </c>
      <c r="D11" s="106">
        <v>18185</v>
      </c>
      <c r="E11" s="106">
        <v>17532</v>
      </c>
      <c r="F11" s="103">
        <v>586673</v>
      </c>
      <c r="G11" s="103"/>
      <c r="H11" s="105" t="s">
        <v>89</v>
      </c>
      <c r="I11" s="106">
        <v>4668</v>
      </c>
      <c r="J11" s="106">
        <v>125500</v>
      </c>
      <c r="K11" s="106">
        <v>735</v>
      </c>
      <c r="L11" s="103">
        <v>1062</v>
      </c>
    </row>
    <row r="12" spans="1:12" ht="18.75" customHeight="1">
      <c r="A12" s="105" t="s">
        <v>90</v>
      </c>
      <c r="B12" s="106">
        <v>21408</v>
      </c>
      <c r="C12" s="106">
        <v>513969</v>
      </c>
      <c r="D12" s="106">
        <v>17311</v>
      </c>
      <c r="E12" s="106">
        <v>17775</v>
      </c>
      <c r="F12" s="103">
        <v>555409</v>
      </c>
      <c r="G12" s="103"/>
      <c r="H12" s="105" t="s">
        <v>90</v>
      </c>
      <c r="I12" s="106">
        <v>4668</v>
      </c>
      <c r="J12" s="106">
        <v>125370</v>
      </c>
      <c r="K12" s="106">
        <v>724</v>
      </c>
      <c r="L12" s="103">
        <v>1037</v>
      </c>
    </row>
    <row r="13" spans="1:12" ht="18.75" customHeight="1">
      <c r="A13" s="105" t="s">
        <v>91</v>
      </c>
      <c r="B13" s="106">
        <v>21170</v>
      </c>
      <c r="C13" s="106">
        <v>493808</v>
      </c>
      <c r="D13" s="106">
        <v>16574</v>
      </c>
      <c r="E13" s="106">
        <v>16421</v>
      </c>
      <c r="F13" s="103">
        <v>533234</v>
      </c>
      <c r="G13" s="103"/>
      <c r="H13" s="105" t="s">
        <v>91</v>
      </c>
      <c r="I13" s="106">
        <v>4668</v>
      </c>
      <c r="J13" s="106">
        <v>120927</v>
      </c>
      <c r="K13" s="106">
        <v>691</v>
      </c>
      <c r="L13" s="103">
        <v>1035</v>
      </c>
    </row>
    <row r="14" spans="1:12" ht="18.75" customHeight="1">
      <c r="A14" s="105" t="s">
        <v>92</v>
      </c>
      <c r="B14" s="106">
        <v>21130</v>
      </c>
      <c r="C14" s="106">
        <v>505429</v>
      </c>
      <c r="D14" s="106">
        <v>17430</v>
      </c>
      <c r="E14" s="106">
        <v>17303</v>
      </c>
      <c r="F14" s="103">
        <v>574837</v>
      </c>
      <c r="G14" s="103"/>
      <c r="H14" s="105" t="s">
        <v>92</v>
      </c>
      <c r="I14" s="106">
        <v>4627</v>
      </c>
      <c r="J14" s="106">
        <v>123888</v>
      </c>
      <c r="K14" s="106">
        <v>703</v>
      </c>
      <c r="L14" s="103">
        <v>1041</v>
      </c>
    </row>
    <row r="15" spans="1:12" ht="18.75" customHeight="1">
      <c r="A15" s="105" t="s">
        <v>93</v>
      </c>
      <c r="B15" s="106">
        <v>21080</v>
      </c>
      <c r="C15" s="106">
        <v>494064</v>
      </c>
      <c r="D15" s="106">
        <v>16618</v>
      </c>
      <c r="E15" s="106">
        <v>16910</v>
      </c>
      <c r="F15" s="103">
        <v>554375</v>
      </c>
      <c r="G15" s="103"/>
      <c r="H15" s="105" t="s">
        <v>93</v>
      </c>
      <c r="I15" s="106">
        <v>4627</v>
      </c>
      <c r="J15" s="106">
        <v>119784</v>
      </c>
      <c r="K15" s="106">
        <v>707</v>
      </c>
      <c r="L15" s="103">
        <v>1065</v>
      </c>
    </row>
    <row r="16" spans="1:12" ht="18.75" customHeight="1">
      <c r="A16" s="107" t="s">
        <v>94</v>
      </c>
      <c r="B16" s="108">
        <v>21027</v>
      </c>
      <c r="C16" s="108">
        <v>503387</v>
      </c>
      <c r="D16" s="108">
        <v>16607</v>
      </c>
      <c r="E16" s="108">
        <v>18010</v>
      </c>
      <c r="F16" s="109">
        <v>561961</v>
      </c>
      <c r="G16" s="103"/>
      <c r="H16" s="107" t="s">
        <v>94</v>
      </c>
      <c r="I16" s="108">
        <v>4574</v>
      </c>
      <c r="J16" s="108">
        <v>122407</v>
      </c>
      <c r="K16" s="108">
        <v>769</v>
      </c>
      <c r="L16" s="109">
        <v>1114</v>
      </c>
    </row>
    <row r="17" spans="1:12" ht="18.75" customHeight="1">
      <c r="A17" s="110"/>
      <c r="B17" s="95"/>
      <c r="C17" s="95"/>
      <c r="D17" s="95"/>
      <c r="E17" s="95"/>
      <c r="F17" s="95"/>
      <c r="G17" s="111"/>
    </row>
    <row r="18" spans="1:12" ht="18.75" customHeight="1">
      <c r="A18" s="91" t="s">
        <v>95</v>
      </c>
      <c r="B18" s="92"/>
      <c r="C18" s="92"/>
      <c r="D18" s="92"/>
      <c r="E18" s="91" t="s">
        <v>75</v>
      </c>
      <c r="F18" s="91"/>
      <c r="G18" s="93"/>
      <c r="H18" s="112" t="s">
        <v>96</v>
      </c>
      <c r="I18" s="112"/>
      <c r="J18" s="95"/>
      <c r="K18" s="95"/>
      <c r="L18" s="91" t="s">
        <v>75</v>
      </c>
    </row>
    <row r="19" spans="1:12" ht="18.75" customHeight="1">
      <c r="A19" s="96" t="s">
        <v>76</v>
      </c>
      <c r="B19" s="97" t="s">
        <v>77</v>
      </c>
      <c r="C19" s="97" t="s">
        <v>78</v>
      </c>
      <c r="D19" s="97" t="s">
        <v>79</v>
      </c>
      <c r="E19" s="97" t="s">
        <v>80</v>
      </c>
      <c r="F19" s="93"/>
      <c r="G19" s="93"/>
      <c r="H19" s="96" t="s">
        <v>76</v>
      </c>
      <c r="I19" s="96" t="s">
        <v>77</v>
      </c>
      <c r="J19" s="96" t="s">
        <v>78</v>
      </c>
      <c r="K19" s="96" t="s">
        <v>79</v>
      </c>
      <c r="L19" s="96" t="s">
        <v>80</v>
      </c>
    </row>
    <row r="20" spans="1:12" ht="18.75" customHeight="1">
      <c r="A20" s="100" t="s">
        <v>82</v>
      </c>
      <c r="B20" s="101"/>
      <c r="C20" s="101">
        <v>1329039</v>
      </c>
      <c r="D20" s="101">
        <v>4459</v>
      </c>
      <c r="E20" s="102">
        <v>4501</v>
      </c>
      <c r="F20" s="106"/>
      <c r="G20" s="106"/>
      <c r="H20" s="100" t="s">
        <v>82</v>
      </c>
      <c r="I20" s="101"/>
      <c r="J20" s="101">
        <v>3202000</v>
      </c>
      <c r="K20" s="101">
        <v>188845</v>
      </c>
      <c r="L20" s="102">
        <v>184993</v>
      </c>
    </row>
    <row r="21" spans="1:12" ht="18.75" customHeight="1">
      <c r="A21" s="105" t="s">
        <v>83</v>
      </c>
      <c r="B21" s="106">
        <v>4658</v>
      </c>
      <c r="C21" s="106">
        <v>112730</v>
      </c>
      <c r="D21" s="106">
        <v>354</v>
      </c>
      <c r="E21" s="103">
        <v>372</v>
      </c>
      <c r="F21" s="106"/>
      <c r="G21" s="106"/>
      <c r="H21" s="105" t="s">
        <v>83</v>
      </c>
      <c r="I21" s="106">
        <v>12089</v>
      </c>
      <c r="J21" s="106">
        <v>270177</v>
      </c>
      <c r="K21" s="106">
        <v>16030</v>
      </c>
      <c r="L21" s="103">
        <v>13940</v>
      </c>
    </row>
    <row r="22" spans="1:12" ht="18.75" customHeight="1">
      <c r="A22" s="105" t="s">
        <v>84</v>
      </c>
      <c r="B22" s="106">
        <v>4658</v>
      </c>
      <c r="C22" s="106">
        <v>102361</v>
      </c>
      <c r="D22" s="106">
        <v>344</v>
      </c>
      <c r="E22" s="103">
        <v>311</v>
      </c>
      <c r="F22" s="106"/>
      <c r="G22" s="106"/>
      <c r="H22" s="105" t="s">
        <v>84</v>
      </c>
      <c r="I22" s="106">
        <v>12085</v>
      </c>
      <c r="J22" s="106">
        <v>251809</v>
      </c>
      <c r="K22" s="106">
        <v>14572</v>
      </c>
      <c r="L22" s="103">
        <v>14448</v>
      </c>
    </row>
    <row r="23" spans="1:12" ht="18.75" customHeight="1">
      <c r="A23" s="105" t="s">
        <v>85</v>
      </c>
      <c r="B23" s="106">
        <v>4658</v>
      </c>
      <c r="C23" s="106">
        <v>112833</v>
      </c>
      <c r="D23" s="106">
        <v>384</v>
      </c>
      <c r="E23" s="103">
        <v>405</v>
      </c>
      <c r="F23" s="106"/>
      <c r="G23" s="106"/>
      <c r="H23" s="105" t="s">
        <v>85</v>
      </c>
      <c r="I23" s="106">
        <v>12085</v>
      </c>
      <c r="J23" s="106">
        <v>272916</v>
      </c>
      <c r="K23" s="106">
        <v>15440</v>
      </c>
      <c r="L23" s="103">
        <v>15585</v>
      </c>
    </row>
    <row r="24" spans="1:12" ht="18.75" customHeight="1">
      <c r="A24" s="105" t="s">
        <v>86</v>
      </c>
      <c r="B24" s="106">
        <v>4646</v>
      </c>
      <c r="C24" s="106">
        <v>109400</v>
      </c>
      <c r="D24" s="106">
        <v>364</v>
      </c>
      <c r="E24" s="103">
        <v>367</v>
      </c>
      <c r="F24" s="106"/>
      <c r="G24" s="106"/>
      <c r="H24" s="105" t="s">
        <v>86</v>
      </c>
      <c r="I24" s="106">
        <v>12085</v>
      </c>
      <c r="J24" s="106">
        <v>264060</v>
      </c>
      <c r="K24" s="106">
        <v>15735</v>
      </c>
      <c r="L24" s="103">
        <v>15760</v>
      </c>
    </row>
    <row r="25" spans="1:12" ht="18.75" customHeight="1">
      <c r="A25" s="105" t="s">
        <v>87</v>
      </c>
      <c r="B25" s="106">
        <v>4646</v>
      </c>
      <c r="C25" s="106">
        <v>112706</v>
      </c>
      <c r="D25" s="106">
        <v>398</v>
      </c>
      <c r="E25" s="103">
        <v>377</v>
      </c>
      <c r="F25" s="106"/>
      <c r="G25" s="106"/>
      <c r="H25" s="105" t="s">
        <v>87</v>
      </c>
      <c r="I25" s="106">
        <v>12030</v>
      </c>
      <c r="J25" s="106">
        <v>266659</v>
      </c>
      <c r="K25" s="106">
        <v>15400</v>
      </c>
      <c r="L25" s="103">
        <v>14633</v>
      </c>
    </row>
    <row r="26" spans="1:12" ht="18.75" customHeight="1">
      <c r="A26" s="105" t="s">
        <v>88</v>
      </c>
      <c r="B26" s="106">
        <v>4646</v>
      </c>
      <c r="C26" s="106">
        <v>110063</v>
      </c>
      <c r="D26" s="106">
        <v>393</v>
      </c>
      <c r="E26" s="103">
        <v>399</v>
      </c>
      <c r="F26" s="106"/>
      <c r="G26" s="106"/>
      <c r="H26" s="105" t="s">
        <v>88</v>
      </c>
      <c r="I26" s="106">
        <v>12030</v>
      </c>
      <c r="J26" s="106">
        <v>262935</v>
      </c>
      <c r="K26" s="106">
        <v>15529</v>
      </c>
      <c r="L26" s="103">
        <v>15333</v>
      </c>
    </row>
    <row r="27" spans="1:12" ht="18.75" customHeight="1">
      <c r="A27" s="105" t="s">
        <v>89</v>
      </c>
      <c r="B27" s="106">
        <v>4646</v>
      </c>
      <c r="C27" s="106">
        <v>113824</v>
      </c>
      <c r="D27" s="106">
        <v>431</v>
      </c>
      <c r="E27" s="103">
        <v>398</v>
      </c>
      <c r="F27" s="106"/>
      <c r="G27" s="106"/>
      <c r="H27" s="105" t="s">
        <v>89</v>
      </c>
      <c r="I27" s="106">
        <v>12030</v>
      </c>
      <c r="J27" s="106">
        <v>272174</v>
      </c>
      <c r="K27" s="106">
        <v>17011</v>
      </c>
      <c r="L27" s="103">
        <v>16067</v>
      </c>
    </row>
    <row r="28" spans="1:12" ht="18.75" customHeight="1">
      <c r="A28" s="105" t="s">
        <v>90</v>
      </c>
      <c r="B28" s="106">
        <v>4646</v>
      </c>
      <c r="C28" s="106">
        <v>114312</v>
      </c>
      <c r="D28" s="106">
        <v>333</v>
      </c>
      <c r="E28" s="103">
        <v>372</v>
      </c>
      <c r="F28" s="106"/>
      <c r="G28" s="106"/>
      <c r="H28" s="105" t="s">
        <v>90</v>
      </c>
      <c r="I28" s="106">
        <v>12030</v>
      </c>
      <c r="J28" s="106">
        <v>273839</v>
      </c>
      <c r="K28" s="106">
        <v>16249</v>
      </c>
      <c r="L28" s="103">
        <v>16362</v>
      </c>
    </row>
    <row r="29" spans="1:12" ht="18.75" customHeight="1">
      <c r="A29" s="105" t="s">
        <v>91</v>
      </c>
      <c r="B29" s="106">
        <v>4481</v>
      </c>
      <c r="C29" s="106">
        <v>109425</v>
      </c>
      <c r="D29" s="106">
        <v>350</v>
      </c>
      <c r="E29" s="103">
        <v>382</v>
      </c>
      <c r="F29" s="106"/>
      <c r="G29" s="106"/>
      <c r="H29" s="105" t="s">
        <v>91</v>
      </c>
      <c r="I29" s="106">
        <v>11961</v>
      </c>
      <c r="J29" s="106">
        <v>262997</v>
      </c>
      <c r="K29" s="106">
        <v>15527</v>
      </c>
      <c r="L29" s="103">
        <v>14998</v>
      </c>
    </row>
    <row r="30" spans="1:12" ht="18.75" customHeight="1">
      <c r="A30" s="105" t="s">
        <v>92</v>
      </c>
      <c r="B30" s="106">
        <v>4481</v>
      </c>
      <c r="C30" s="106">
        <v>111892</v>
      </c>
      <c r="D30" s="106">
        <v>378</v>
      </c>
      <c r="E30" s="103">
        <v>384</v>
      </c>
      <c r="F30" s="106"/>
      <c r="G30" s="106"/>
      <c r="H30" s="105" t="s">
        <v>92</v>
      </c>
      <c r="I30" s="106">
        <v>11962</v>
      </c>
      <c r="J30" s="106">
        <v>269256</v>
      </c>
      <c r="K30" s="106">
        <v>16341</v>
      </c>
      <c r="L30" s="103">
        <v>15871</v>
      </c>
    </row>
    <row r="31" spans="1:12" ht="18.75" customHeight="1">
      <c r="A31" s="105" t="s">
        <v>93</v>
      </c>
      <c r="B31" s="106">
        <v>4431</v>
      </c>
      <c r="C31" s="106">
        <v>108159</v>
      </c>
      <c r="D31" s="106">
        <v>332</v>
      </c>
      <c r="E31" s="103">
        <v>371</v>
      </c>
      <c r="F31" s="106"/>
      <c r="G31" s="106"/>
      <c r="H31" s="105" t="s">
        <v>93</v>
      </c>
      <c r="I31" s="106">
        <v>11962</v>
      </c>
      <c r="J31" s="106">
        <v>265848</v>
      </c>
      <c r="K31" s="106">
        <v>15574</v>
      </c>
      <c r="L31" s="103">
        <v>15467</v>
      </c>
    </row>
    <row r="32" spans="1:12" ht="18.75" customHeight="1">
      <c r="A32" s="107" t="s">
        <v>94</v>
      </c>
      <c r="B32" s="108">
        <v>4431</v>
      </c>
      <c r="C32" s="108">
        <v>111334</v>
      </c>
      <c r="D32" s="108">
        <v>398</v>
      </c>
      <c r="E32" s="109">
        <v>363</v>
      </c>
      <c r="F32" s="106"/>
      <c r="G32" s="106"/>
      <c r="H32" s="107" t="s">
        <v>94</v>
      </c>
      <c r="I32" s="108">
        <v>11962</v>
      </c>
      <c r="J32" s="108">
        <v>269330</v>
      </c>
      <c r="K32" s="108">
        <v>15437</v>
      </c>
      <c r="L32" s="109">
        <v>16529</v>
      </c>
    </row>
    <row r="33" spans="1:12" ht="18.75" customHeight="1">
      <c r="F33" s="114"/>
    </row>
    <row r="34" spans="1:12" ht="18.75" customHeight="1">
      <c r="A34" s="91" t="s">
        <v>97</v>
      </c>
      <c r="B34" s="92"/>
      <c r="C34" s="92"/>
      <c r="D34" s="92"/>
      <c r="E34" s="91" t="s">
        <v>75</v>
      </c>
      <c r="F34" s="114"/>
    </row>
    <row r="35" spans="1:12" ht="18.75" customHeight="1">
      <c r="A35" s="96" t="s">
        <v>76</v>
      </c>
      <c r="B35" s="97" t="s">
        <v>77</v>
      </c>
      <c r="C35" s="97" t="s">
        <v>78</v>
      </c>
      <c r="D35" s="97" t="s">
        <v>79</v>
      </c>
      <c r="E35" s="97" t="s">
        <v>80</v>
      </c>
      <c r="F35" s="114"/>
      <c r="H35" s="112" t="s">
        <v>98</v>
      </c>
      <c r="I35" s="112"/>
      <c r="J35" s="95"/>
      <c r="K35" s="95"/>
      <c r="L35" s="91" t="s">
        <v>75</v>
      </c>
    </row>
    <row r="36" spans="1:12" ht="18.75" customHeight="1">
      <c r="A36" s="100" t="s">
        <v>82</v>
      </c>
      <c r="B36" s="101"/>
      <c r="C36" s="101">
        <v>3976</v>
      </c>
      <c r="D36" s="101">
        <v>47</v>
      </c>
      <c r="E36" s="102">
        <v>58</v>
      </c>
      <c r="F36" s="114"/>
      <c r="H36" s="96" t="s">
        <v>76</v>
      </c>
      <c r="I36" s="96" t="s">
        <v>77</v>
      </c>
      <c r="J36" s="96" t="s">
        <v>78</v>
      </c>
      <c r="K36" s="96" t="s">
        <v>79</v>
      </c>
      <c r="L36" s="96" t="s">
        <v>80</v>
      </c>
    </row>
    <row r="37" spans="1:12" ht="18.75" customHeight="1">
      <c r="A37" s="105" t="s">
        <v>83</v>
      </c>
      <c r="B37" s="106">
        <v>54</v>
      </c>
      <c r="C37" s="106">
        <v>291</v>
      </c>
      <c r="D37" s="106">
        <v>4</v>
      </c>
      <c r="E37" s="103">
        <v>4</v>
      </c>
      <c r="F37" s="114"/>
      <c r="H37" s="100" t="s">
        <v>82</v>
      </c>
      <c r="I37" s="101"/>
      <c r="J37" s="101">
        <v>152441</v>
      </c>
      <c r="K37" s="101">
        <v>338</v>
      </c>
      <c r="L37" s="102">
        <v>540</v>
      </c>
    </row>
    <row r="38" spans="1:12" ht="18.75" customHeight="1">
      <c r="A38" s="105" t="s">
        <v>84</v>
      </c>
      <c r="B38" s="106">
        <v>54</v>
      </c>
      <c r="C38" s="106">
        <v>306</v>
      </c>
      <c r="D38" s="106">
        <v>4</v>
      </c>
      <c r="E38" s="103">
        <v>6</v>
      </c>
      <c r="F38" s="114"/>
      <c r="H38" s="105" t="s">
        <v>83</v>
      </c>
      <c r="I38" s="106">
        <v>551</v>
      </c>
      <c r="J38" s="106">
        <v>16212</v>
      </c>
      <c r="K38" s="106">
        <v>35</v>
      </c>
      <c r="L38" s="103">
        <v>50</v>
      </c>
    </row>
    <row r="39" spans="1:12" ht="18.75" customHeight="1">
      <c r="A39" s="105" t="s">
        <v>85</v>
      </c>
      <c r="B39" s="106">
        <v>54</v>
      </c>
      <c r="C39" s="106">
        <v>283</v>
      </c>
      <c r="D39" s="106">
        <v>3</v>
      </c>
      <c r="E39" s="103">
        <v>4</v>
      </c>
      <c r="F39" s="114"/>
      <c r="H39" s="105" t="s">
        <v>84</v>
      </c>
      <c r="I39" s="106">
        <v>457</v>
      </c>
      <c r="J39" s="106">
        <v>11979</v>
      </c>
      <c r="K39" s="106">
        <v>32</v>
      </c>
      <c r="L39" s="103">
        <v>42</v>
      </c>
    </row>
    <row r="40" spans="1:12" ht="18.75" customHeight="1">
      <c r="A40" s="105" t="s">
        <v>86</v>
      </c>
      <c r="B40" s="106">
        <v>54</v>
      </c>
      <c r="C40" s="106">
        <v>252</v>
      </c>
      <c r="D40" s="106">
        <v>4</v>
      </c>
      <c r="E40" s="103">
        <v>6</v>
      </c>
      <c r="F40" s="114"/>
      <c r="H40" s="105" t="s">
        <v>85</v>
      </c>
      <c r="I40" s="106">
        <v>457</v>
      </c>
      <c r="J40" s="106">
        <v>13301</v>
      </c>
      <c r="K40" s="106">
        <v>24</v>
      </c>
      <c r="L40" s="103">
        <v>39</v>
      </c>
    </row>
    <row r="41" spans="1:12" ht="18.75" customHeight="1">
      <c r="A41" s="105" t="s">
        <v>87</v>
      </c>
      <c r="B41" s="106">
        <v>36</v>
      </c>
      <c r="C41" s="106">
        <v>294</v>
      </c>
      <c r="D41" s="106">
        <v>2</v>
      </c>
      <c r="E41" s="103">
        <v>0</v>
      </c>
      <c r="F41" s="114"/>
      <c r="H41" s="105" t="s">
        <v>86</v>
      </c>
      <c r="I41" s="106">
        <v>457</v>
      </c>
      <c r="J41" s="106">
        <v>12802</v>
      </c>
      <c r="K41" s="106">
        <v>37</v>
      </c>
      <c r="L41" s="103">
        <v>40</v>
      </c>
    </row>
    <row r="42" spans="1:12" ht="18.75" customHeight="1">
      <c r="A42" s="105" t="s">
        <v>88</v>
      </c>
      <c r="B42" s="106">
        <v>36</v>
      </c>
      <c r="C42" s="106">
        <v>353</v>
      </c>
      <c r="D42" s="106">
        <v>5</v>
      </c>
      <c r="E42" s="103">
        <v>7</v>
      </c>
      <c r="F42" s="114"/>
      <c r="H42" s="105" t="s">
        <v>87</v>
      </c>
      <c r="I42" s="106">
        <v>457</v>
      </c>
      <c r="J42" s="106">
        <v>13317</v>
      </c>
      <c r="K42" s="106">
        <v>27</v>
      </c>
      <c r="L42" s="103">
        <v>43</v>
      </c>
    </row>
    <row r="43" spans="1:12" ht="18.75" customHeight="1">
      <c r="A43" s="105" t="s">
        <v>89</v>
      </c>
      <c r="B43" s="106">
        <v>36</v>
      </c>
      <c r="C43" s="106">
        <v>364</v>
      </c>
      <c r="D43" s="106">
        <v>6</v>
      </c>
      <c r="E43" s="103">
        <v>5</v>
      </c>
      <c r="F43" s="114"/>
      <c r="H43" s="105" t="s">
        <v>88</v>
      </c>
      <c r="I43" s="106">
        <v>457</v>
      </c>
      <c r="J43" s="106">
        <v>12514</v>
      </c>
      <c r="K43" s="106">
        <v>27</v>
      </c>
      <c r="L43" s="103">
        <v>54</v>
      </c>
    </row>
    <row r="44" spans="1:12" ht="18.75" customHeight="1">
      <c r="A44" s="105" t="s">
        <v>90</v>
      </c>
      <c r="B44" s="106">
        <v>36</v>
      </c>
      <c r="C44" s="106">
        <v>429</v>
      </c>
      <c r="D44" s="106">
        <v>4</v>
      </c>
      <c r="E44" s="103">
        <v>3</v>
      </c>
      <c r="F44" s="114"/>
      <c r="H44" s="105" t="s">
        <v>89</v>
      </c>
      <c r="I44" s="106">
        <v>457</v>
      </c>
      <c r="J44" s="106">
        <v>12730</v>
      </c>
      <c r="K44" s="106">
        <v>25</v>
      </c>
      <c r="L44" s="103">
        <v>40</v>
      </c>
    </row>
    <row r="45" spans="1:12" ht="18.75" customHeight="1">
      <c r="A45" s="105" t="s">
        <v>91</v>
      </c>
      <c r="B45" s="106">
        <v>36</v>
      </c>
      <c r="C45" s="106">
        <v>453</v>
      </c>
      <c r="D45" s="106">
        <v>5</v>
      </c>
      <c r="E45" s="103">
        <v>5</v>
      </c>
      <c r="F45" s="114"/>
      <c r="H45" s="105" t="s">
        <v>90</v>
      </c>
      <c r="I45" s="106">
        <v>425</v>
      </c>
      <c r="J45" s="106">
        <v>12546</v>
      </c>
      <c r="K45" s="106">
        <v>31</v>
      </c>
      <c r="L45" s="103">
        <v>39</v>
      </c>
    </row>
    <row r="46" spans="1:12" ht="18.75" customHeight="1">
      <c r="A46" s="105" t="s">
        <v>92</v>
      </c>
      <c r="B46" s="106">
        <v>36</v>
      </c>
      <c r="C46" s="106">
        <v>380</v>
      </c>
      <c r="D46" s="106">
        <v>5</v>
      </c>
      <c r="E46" s="103">
        <v>7</v>
      </c>
      <c r="F46" s="114"/>
      <c r="H46" s="105" t="s">
        <v>91</v>
      </c>
      <c r="I46" s="106">
        <v>425</v>
      </c>
      <c r="J46" s="106">
        <v>12093</v>
      </c>
      <c r="K46" s="106">
        <v>28</v>
      </c>
      <c r="L46" s="103">
        <v>42</v>
      </c>
    </row>
    <row r="47" spans="1:12" ht="18.75" customHeight="1">
      <c r="A47" s="105" t="s">
        <v>93</v>
      </c>
      <c r="B47" s="106">
        <v>36</v>
      </c>
      <c r="C47" s="106">
        <v>264</v>
      </c>
      <c r="D47" s="106">
        <v>3</v>
      </c>
      <c r="E47" s="103">
        <v>7</v>
      </c>
      <c r="F47" s="114"/>
      <c r="H47" s="105" t="s">
        <v>92</v>
      </c>
      <c r="I47" s="106">
        <v>425</v>
      </c>
      <c r="J47" s="106">
        <v>12475</v>
      </c>
      <c r="K47" s="106">
        <v>29</v>
      </c>
      <c r="L47" s="103">
        <v>32</v>
      </c>
    </row>
    <row r="48" spans="1:12" ht="18.75" customHeight="1">
      <c r="A48" s="107" t="s">
        <v>94</v>
      </c>
      <c r="B48" s="108">
        <v>36</v>
      </c>
      <c r="C48" s="108">
        <v>307</v>
      </c>
      <c r="D48" s="108">
        <v>2</v>
      </c>
      <c r="E48" s="109">
        <v>4</v>
      </c>
      <c r="F48" s="114"/>
      <c r="H48" s="105" t="s">
        <v>93</v>
      </c>
      <c r="I48" s="106">
        <v>372</v>
      </c>
      <c r="J48" s="106">
        <v>11913</v>
      </c>
      <c r="K48" s="106">
        <v>21</v>
      </c>
      <c r="L48" s="103">
        <v>89</v>
      </c>
    </row>
    <row r="49" spans="1:12" ht="18.75" customHeight="1">
      <c r="A49" s="104"/>
      <c r="F49" s="93"/>
      <c r="G49" s="93"/>
      <c r="H49" s="107" t="s">
        <v>94</v>
      </c>
      <c r="I49" s="108">
        <v>368</v>
      </c>
      <c r="J49" s="108">
        <v>10559</v>
      </c>
      <c r="K49" s="108">
        <v>22</v>
      </c>
      <c r="L49" s="109">
        <v>30</v>
      </c>
    </row>
    <row r="50" spans="1:12" ht="18.75" customHeight="1">
      <c r="A50" s="115" t="s">
        <v>99</v>
      </c>
      <c r="B50" s="92"/>
      <c r="C50" s="92"/>
      <c r="D50" s="92"/>
      <c r="E50" s="91" t="s">
        <v>75</v>
      </c>
      <c r="F50" s="93"/>
      <c r="G50" s="93"/>
    </row>
    <row r="51" spans="1:12" ht="18.75" customHeight="1">
      <c r="A51" s="96" t="s">
        <v>76</v>
      </c>
      <c r="B51" s="97" t="s">
        <v>77</v>
      </c>
      <c r="C51" s="97" t="s">
        <v>78</v>
      </c>
      <c r="D51" s="97" t="s">
        <v>79</v>
      </c>
      <c r="E51" s="97" t="s">
        <v>80</v>
      </c>
      <c r="F51" s="106"/>
      <c r="G51" s="106"/>
    </row>
    <row r="52" spans="1:12" ht="18.75" customHeight="1">
      <c r="A52" s="100" t="s">
        <v>82</v>
      </c>
      <c r="B52"/>
      <c r="C52">
        <v>126</v>
      </c>
      <c r="D52">
        <v>18</v>
      </c>
      <c r="E52">
        <v>8</v>
      </c>
      <c r="F52" s="106"/>
      <c r="G52" s="106"/>
    </row>
    <row r="53" spans="1:12" ht="18.75" customHeight="1">
      <c r="A53" s="105" t="s">
        <v>83</v>
      </c>
      <c r="B53" s="106">
        <v>28</v>
      </c>
      <c r="C53" s="106">
        <v>23</v>
      </c>
      <c r="D53" s="106">
        <v>4</v>
      </c>
      <c r="E53">
        <v>1</v>
      </c>
      <c r="F53" s="106"/>
      <c r="G53" s="106"/>
    </row>
    <row r="54" spans="1:12" ht="18.75" customHeight="1">
      <c r="A54" s="105" t="s">
        <v>84</v>
      </c>
      <c r="B54" s="106">
        <v>28</v>
      </c>
      <c r="C54" s="106">
        <v>12</v>
      </c>
      <c r="D54" s="106">
        <v>2</v>
      </c>
      <c r="E54">
        <v>3</v>
      </c>
      <c r="F54" s="106"/>
      <c r="G54" s="106"/>
    </row>
    <row r="55" spans="1:12" ht="18.75" customHeight="1">
      <c r="A55" s="105" t="s">
        <v>85</v>
      </c>
      <c r="B55" s="106">
        <v>28</v>
      </c>
      <c r="C55" s="106">
        <v>8</v>
      </c>
      <c r="D55" s="106">
        <v>2</v>
      </c>
      <c r="E55">
        <v>1</v>
      </c>
      <c r="F55" s="106"/>
      <c r="G55" s="106"/>
    </row>
    <row r="56" spans="1:12" ht="18.75" customHeight="1">
      <c r="A56" s="105" t="s">
        <v>86</v>
      </c>
      <c r="B56" s="106">
        <v>28</v>
      </c>
      <c r="C56" s="106">
        <v>0</v>
      </c>
      <c r="D56" s="106">
        <v>0</v>
      </c>
      <c r="E56">
        <v>0</v>
      </c>
      <c r="F56" s="106"/>
      <c r="G56" s="106"/>
    </row>
    <row r="57" spans="1:12" ht="18.75" customHeight="1">
      <c r="A57" s="105" t="s">
        <v>87</v>
      </c>
      <c r="B57" s="106">
        <v>28</v>
      </c>
      <c r="C57" s="106">
        <v>0</v>
      </c>
      <c r="D57" s="106">
        <v>0</v>
      </c>
      <c r="E57">
        <v>0</v>
      </c>
      <c r="F57" s="106"/>
      <c r="G57" s="106"/>
    </row>
    <row r="58" spans="1:12" ht="18.75" customHeight="1">
      <c r="A58" s="105" t="s">
        <v>88</v>
      </c>
      <c r="B58" s="106">
        <v>28</v>
      </c>
      <c r="C58" s="106">
        <v>1</v>
      </c>
      <c r="D58" s="106">
        <v>0</v>
      </c>
      <c r="E58">
        <v>1</v>
      </c>
      <c r="F58" s="106"/>
      <c r="G58" s="106"/>
    </row>
    <row r="59" spans="1:12" ht="18.75" customHeight="1">
      <c r="A59" s="105" t="s">
        <v>89</v>
      </c>
      <c r="B59" s="106">
        <v>28</v>
      </c>
      <c r="C59" s="106">
        <v>26</v>
      </c>
      <c r="D59" s="106">
        <v>2</v>
      </c>
      <c r="E59">
        <v>0</v>
      </c>
      <c r="F59" s="106"/>
      <c r="G59" s="106"/>
    </row>
    <row r="60" spans="1:12" ht="18.75" customHeight="1">
      <c r="A60" s="105" t="s">
        <v>90</v>
      </c>
      <c r="B60" s="106">
        <v>28</v>
      </c>
      <c r="C60" s="106">
        <v>19</v>
      </c>
      <c r="D60" s="106">
        <v>1</v>
      </c>
      <c r="E60">
        <v>1</v>
      </c>
      <c r="F60" s="106"/>
      <c r="G60" s="106"/>
    </row>
    <row r="61" spans="1:12" ht="18.75" customHeight="1">
      <c r="A61" s="105" t="s">
        <v>91</v>
      </c>
      <c r="B61" s="106">
        <v>24</v>
      </c>
      <c r="C61" s="106">
        <v>6</v>
      </c>
      <c r="D61" s="106">
        <v>1</v>
      </c>
      <c r="E61">
        <v>1</v>
      </c>
      <c r="F61" s="106"/>
      <c r="G61" s="106"/>
    </row>
    <row r="62" spans="1:12" ht="18.75" customHeight="1">
      <c r="A62" s="105" t="s">
        <v>92</v>
      </c>
      <c r="B62" s="106">
        <v>24</v>
      </c>
      <c r="C62" s="106">
        <v>13</v>
      </c>
      <c r="D62" s="106">
        <v>3</v>
      </c>
      <c r="E62">
        <v>0</v>
      </c>
      <c r="F62" s="106"/>
      <c r="G62" s="106"/>
    </row>
    <row r="63" spans="1:12" ht="18.75" customHeight="1">
      <c r="A63" s="105" t="s">
        <v>93</v>
      </c>
      <c r="B63" s="106">
        <v>24</v>
      </c>
      <c r="C63" s="106">
        <v>9</v>
      </c>
      <c r="D63" s="106">
        <v>2</v>
      </c>
      <c r="E63">
        <v>0</v>
      </c>
      <c r="F63" s="106"/>
      <c r="G63" s="106"/>
    </row>
    <row r="64" spans="1:12" ht="18.75" customHeight="1">
      <c r="A64" s="107" t="s">
        <v>94</v>
      </c>
      <c r="B64">
        <v>24</v>
      </c>
      <c r="C64">
        <v>9</v>
      </c>
      <c r="D64">
        <v>1</v>
      </c>
      <c r="E64">
        <v>0</v>
      </c>
      <c r="H64" s="114"/>
      <c r="I64" s="114"/>
      <c r="J64" s="114"/>
      <c r="K64" s="114"/>
      <c r="L64" s="114"/>
    </row>
    <row r="65" spans="6:12" ht="15" customHeight="1">
      <c r="F65" s="93"/>
      <c r="G65" s="93"/>
      <c r="H65" s="116"/>
      <c r="I65" s="116"/>
      <c r="J65" s="116"/>
      <c r="K65" s="111"/>
      <c r="L65" s="93"/>
    </row>
    <row r="66" spans="6:12" ht="15" customHeight="1">
      <c r="F66" s="93"/>
      <c r="G66" s="93"/>
      <c r="H66" s="117"/>
      <c r="I66" s="117"/>
      <c r="J66" s="117"/>
      <c r="K66" s="117"/>
      <c r="L66" s="117"/>
    </row>
    <row r="67" spans="6:12" ht="15" customHeight="1">
      <c r="F67" s="106"/>
      <c r="G67" s="106"/>
      <c r="H67" s="93"/>
      <c r="I67" s="106"/>
      <c r="J67" s="106"/>
      <c r="K67" s="106"/>
      <c r="L67" s="106"/>
    </row>
    <row r="68" spans="6:12" ht="15" customHeight="1">
      <c r="F68" s="106"/>
      <c r="G68" s="106"/>
      <c r="H68" s="93"/>
      <c r="I68" s="106"/>
      <c r="J68" s="106"/>
      <c r="K68" s="106"/>
      <c r="L68" s="106"/>
    </row>
    <row r="69" spans="6:12" ht="15" customHeight="1">
      <c r="F69" s="106"/>
      <c r="G69" s="106"/>
      <c r="H69" s="93"/>
      <c r="I69" s="106"/>
      <c r="J69" s="106"/>
      <c r="K69" s="106"/>
      <c r="L69" s="106"/>
    </row>
    <row r="70" spans="6:12" ht="15" customHeight="1">
      <c r="F70" s="106"/>
      <c r="G70" s="106"/>
      <c r="H70" s="93"/>
      <c r="I70" s="106"/>
      <c r="J70" s="106"/>
      <c r="K70" s="106"/>
      <c r="L70" s="106"/>
    </row>
    <row r="71" spans="6:12" ht="15" customHeight="1">
      <c r="F71" s="106"/>
      <c r="G71" s="106"/>
      <c r="H71" s="93"/>
      <c r="I71" s="106"/>
      <c r="J71" s="106"/>
      <c r="K71" s="106"/>
      <c r="L71" s="106"/>
    </row>
    <row r="72" spans="6:12" ht="15" customHeight="1">
      <c r="F72" s="106"/>
      <c r="G72" s="106"/>
      <c r="H72" s="93"/>
      <c r="I72" s="106"/>
      <c r="J72" s="106"/>
      <c r="K72" s="106"/>
      <c r="L72" s="106"/>
    </row>
    <row r="73" spans="6:12" ht="15" customHeight="1">
      <c r="F73" s="106"/>
      <c r="G73" s="106"/>
      <c r="H73" s="93"/>
      <c r="I73" s="106"/>
      <c r="J73" s="106"/>
      <c r="K73" s="106"/>
      <c r="L73" s="106"/>
    </row>
    <row r="74" spans="6:12" ht="15" customHeight="1">
      <c r="F74" s="106"/>
      <c r="G74" s="106"/>
      <c r="H74" s="93"/>
      <c r="I74" s="106"/>
      <c r="J74" s="106"/>
      <c r="K74" s="106"/>
      <c r="L74" s="106"/>
    </row>
    <row r="75" spans="6:12" ht="15" customHeight="1">
      <c r="F75" s="106"/>
      <c r="G75" s="106"/>
      <c r="H75" s="93"/>
      <c r="I75" s="106"/>
      <c r="J75" s="106"/>
      <c r="K75" s="106"/>
      <c r="L75" s="106"/>
    </row>
    <row r="76" spans="6:12" ht="15" customHeight="1">
      <c r="F76" s="106"/>
      <c r="G76" s="106"/>
      <c r="H76" s="93"/>
      <c r="I76" s="106"/>
      <c r="J76" s="106"/>
      <c r="K76" s="106"/>
      <c r="L76" s="106"/>
    </row>
    <row r="77" spans="6:12" ht="15" customHeight="1">
      <c r="F77" s="106"/>
      <c r="G77" s="106"/>
      <c r="H77" s="93"/>
      <c r="I77" s="106"/>
      <c r="J77" s="106"/>
      <c r="K77" s="106"/>
      <c r="L77" s="106"/>
    </row>
    <row r="78" spans="6:12" ht="15" customHeight="1">
      <c r="F78" s="106"/>
      <c r="G78" s="106"/>
      <c r="H78" s="93"/>
      <c r="I78" s="106"/>
      <c r="J78" s="106"/>
      <c r="K78" s="106"/>
      <c r="L78" s="106"/>
    </row>
    <row r="79" spans="6:12" ht="15" customHeight="1">
      <c r="F79" s="106"/>
      <c r="G79" s="106"/>
      <c r="H79" s="93"/>
      <c r="I79" s="106"/>
      <c r="J79" s="106"/>
      <c r="K79" s="106"/>
      <c r="L79" s="106"/>
    </row>
  </sheetData>
  <mergeCells count="2">
    <mergeCell ref="H2:I2"/>
    <mergeCell ref="H65:J65"/>
  </mergeCells>
  <phoneticPr fontId="2"/>
  <printOptions horizontalCentered="1"/>
  <pageMargins left="0.78740157480314965" right="0.78740157480314965" top="0.42" bottom="0.59055118110236227" header="0" footer="0"/>
  <pageSetup paperSize="9" scale="68" fitToWidth="40" orientation="portrait" blackAndWhite="1" r:id="rId1"/>
  <headerFooter alignWithMargins="0"/>
  <colBreaks count="1" manualBreakCount="1">
    <brk id="6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C5A0-EDF9-4011-9220-F112F3E51A55}">
  <sheetPr>
    <tabColor rgb="FF0070C0"/>
    <pageSetUpPr fitToPage="1"/>
  </sheetPr>
  <dimension ref="A1:R33"/>
  <sheetViews>
    <sheetView view="pageBreakPreview" zoomScale="85" zoomScaleNormal="100" zoomScaleSheetLayoutView="85" workbookViewId="0">
      <pane xSplit="1" ySplit="6" topLeftCell="B7" activePane="bottomRight" state="frozen"/>
      <selection activeCell="A38" sqref="A38:D39"/>
      <selection pane="topRight" activeCell="A38" sqref="A38:D39"/>
      <selection pane="bottomLeft" activeCell="A38" sqref="A38:D39"/>
      <selection pane="bottomRight" activeCell="A38" sqref="A38:D39"/>
    </sheetView>
  </sheetViews>
  <sheetFormatPr defaultColWidth="9.08984375" defaultRowHeight="13"/>
  <cols>
    <col min="1" max="1" width="11.7265625" style="122" customWidth="1"/>
    <col min="2" max="17" width="11.08984375" style="122" customWidth="1"/>
    <col min="18" max="18" width="9.08984375" style="122" customWidth="1"/>
    <col min="19" max="256" width="9.08984375" style="122"/>
    <col min="257" max="257" width="11.7265625" style="122" customWidth="1"/>
    <col min="258" max="273" width="11.08984375" style="122" customWidth="1"/>
    <col min="274" max="512" width="9.08984375" style="122"/>
    <col min="513" max="513" width="11.7265625" style="122" customWidth="1"/>
    <col min="514" max="529" width="11.08984375" style="122" customWidth="1"/>
    <col min="530" max="768" width="9.08984375" style="122"/>
    <col min="769" max="769" width="11.7265625" style="122" customWidth="1"/>
    <col min="770" max="785" width="11.08984375" style="122" customWidth="1"/>
    <col min="786" max="1024" width="9.08984375" style="122"/>
    <col min="1025" max="1025" width="11.7265625" style="122" customWidth="1"/>
    <col min="1026" max="1041" width="11.08984375" style="122" customWidth="1"/>
    <col min="1042" max="1280" width="9.08984375" style="122"/>
    <col min="1281" max="1281" width="11.7265625" style="122" customWidth="1"/>
    <col min="1282" max="1297" width="11.08984375" style="122" customWidth="1"/>
    <col min="1298" max="1536" width="9.08984375" style="122"/>
    <col min="1537" max="1537" width="11.7265625" style="122" customWidth="1"/>
    <col min="1538" max="1553" width="11.08984375" style="122" customWidth="1"/>
    <col min="1554" max="1792" width="9.08984375" style="122"/>
    <col min="1793" max="1793" width="11.7265625" style="122" customWidth="1"/>
    <col min="1794" max="1809" width="11.08984375" style="122" customWidth="1"/>
    <col min="1810" max="2048" width="9.08984375" style="122"/>
    <col min="2049" max="2049" width="11.7265625" style="122" customWidth="1"/>
    <col min="2050" max="2065" width="11.08984375" style="122" customWidth="1"/>
    <col min="2066" max="2304" width="9.08984375" style="122"/>
    <col min="2305" max="2305" width="11.7265625" style="122" customWidth="1"/>
    <col min="2306" max="2321" width="11.08984375" style="122" customWidth="1"/>
    <col min="2322" max="2560" width="9.08984375" style="122"/>
    <col min="2561" max="2561" width="11.7265625" style="122" customWidth="1"/>
    <col min="2562" max="2577" width="11.08984375" style="122" customWidth="1"/>
    <col min="2578" max="2816" width="9.08984375" style="122"/>
    <col min="2817" max="2817" width="11.7265625" style="122" customWidth="1"/>
    <col min="2818" max="2833" width="11.08984375" style="122" customWidth="1"/>
    <col min="2834" max="3072" width="9.08984375" style="122"/>
    <col min="3073" max="3073" width="11.7265625" style="122" customWidth="1"/>
    <col min="3074" max="3089" width="11.08984375" style="122" customWidth="1"/>
    <col min="3090" max="3328" width="9.08984375" style="122"/>
    <col min="3329" max="3329" width="11.7265625" style="122" customWidth="1"/>
    <col min="3330" max="3345" width="11.08984375" style="122" customWidth="1"/>
    <col min="3346" max="3584" width="9.08984375" style="122"/>
    <col min="3585" max="3585" width="11.7265625" style="122" customWidth="1"/>
    <col min="3586" max="3601" width="11.08984375" style="122" customWidth="1"/>
    <col min="3602" max="3840" width="9.08984375" style="122"/>
    <col min="3841" max="3841" width="11.7265625" style="122" customWidth="1"/>
    <col min="3842" max="3857" width="11.08984375" style="122" customWidth="1"/>
    <col min="3858" max="4096" width="9.08984375" style="122"/>
    <col min="4097" max="4097" width="11.7265625" style="122" customWidth="1"/>
    <col min="4098" max="4113" width="11.08984375" style="122" customWidth="1"/>
    <col min="4114" max="4352" width="9.08984375" style="122"/>
    <col min="4353" max="4353" width="11.7265625" style="122" customWidth="1"/>
    <col min="4354" max="4369" width="11.08984375" style="122" customWidth="1"/>
    <col min="4370" max="4608" width="9.08984375" style="122"/>
    <col min="4609" max="4609" width="11.7265625" style="122" customWidth="1"/>
    <col min="4610" max="4625" width="11.08984375" style="122" customWidth="1"/>
    <col min="4626" max="4864" width="9.08984375" style="122"/>
    <col min="4865" max="4865" width="11.7265625" style="122" customWidth="1"/>
    <col min="4866" max="4881" width="11.08984375" style="122" customWidth="1"/>
    <col min="4882" max="5120" width="9.08984375" style="122"/>
    <col min="5121" max="5121" width="11.7265625" style="122" customWidth="1"/>
    <col min="5122" max="5137" width="11.08984375" style="122" customWidth="1"/>
    <col min="5138" max="5376" width="9.08984375" style="122"/>
    <col min="5377" max="5377" width="11.7265625" style="122" customWidth="1"/>
    <col min="5378" max="5393" width="11.08984375" style="122" customWidth="1"/>
    <col min="5394" max="5632" width="9.08984375" style="122"/>
    <col min="5633" max="5633" width="11.7265625" style="122" customWidth="1"/>
    <col min="5634" max="5649" width="11.08984375" style="122" customWidth="1"/>
    <col min="5650" max="5888" width="9.08984375" style="122"/>
    <col min="5889" max="5889" width="11.7265625" style="122" customWidth="1"/>
    <col min="5890" max="5905" width="11.08984375" style="122" customWidth="1"/>
    <col min="5906" max="6144" width="9.08984375" style="122"/>
    <col min="6145" max="6145" width="11.7265625" style="122" customWidth="1"/>
    <col min="6146" max="6161" width="11.08984375" style="122" customWidth="1"/>
    <col min="6162" max="6400" width="9.08984375" style="122"/>
    <col min="6401" max="6401" width="11.7265625" style="122" customWidth="1"/>
    <col min="6402" max="6417" width="11.08984375" style="122" customWidth="1"/>
    <col min="6418" max="6656" width="9.08984375" style="122"/>
    <col min="6657" max="6657" width="11.7265625" style="122" customWidth="1"/>
    <col min="6658" max="6673" width="11.08984375" style="122" customWidth="1"/>
    <col min="6674" max="6912" width="9.08984375" style="122"/>
    <col min="6913" max="6913" width="11.7265625" style="122" customWidth="1"/>
    <col min="6914" max="6929" width="11.08984375" style="122" customWidth="1"/>
    <col min="6930" max="7168" width="9.08984375" style="122"/>
    <col min="7169" max="7169" width="11.7265625" style="122" customWidth="1"/>
    <col min="7170" max="7185" width="11.08984375" style="122" customWidth="1"/>
    <col min="7186" max="7424" width="9.08984375" style="122"/>
    <col min="7425" max="7425" width="11.7265625" style="122" customWidth="1"/>
    <col min="7426" max="7441" width="11.08984375" style="122" customWidth="1"/>
    <col min="7442" max="7680" width="9.08984375" style="122"/>
    <col min="7681" max="7681" width="11.7265625" style="122" customWidth="1"/>
    <col min="7682" max="7697" width="11.08984375" style="122" customWidth="1"/>
    <col min="7698" max="7936" width="9.08984375" style="122"/>
    <col min="7937" max="7937" width="11.7265625" style="122" customWidth="1"/>
    <col min="7938" max="7953" width="11.08984375" style="122" customWidth="1"/>
    <col min="7954" max="8192" width="9.08984375" style="122"/>
    <col min="8193" max="8193" width="11.7265625" style="122" customWidth="1"/>
    <col min="8194" max="8209" width="11.08984375" style="122" customWidth="1"/>
    <col min="8210" max="8448" width="9.08984375" style="122"/>
    <col min="8449" max="8449" width="11.7265625" style="122" customWidth="1"/>
    <col min="8450" max="8465" width="11.08984375" style="122" customWidth="1"/>
    <col min="8466" max="8704" width="9.08984375" style="122"/>
    <col min="8705" max="8705" width="11.7265625" style="122" customWidth="1"/>
    <col min="8706" max="8721" width="11.08984375" style="122" customWidth="1"/>
    <col min="8722" max="8960" width="9.08984375" style="122"/>
    <col min="8961" max="8961" width="11.7265625" style="122" customWidth="1"/>
    <col min="8962" max="8977" width="11.08984375" style="122" customWidth="1"/>
    <col min="8978" max="9216" width="9.08984375" style="122"/>
    <col min="9217" max="9217" width="11.7265625" style="122" customWidth="1"/>
    <col min="9218" max="9233" width="11.08984375" style="122" customWidth="1"/>
    <col min="9234" max="9472" width="9.08984375" style="122"/>
    <col min="9473" max="9473" width="11.7265625" style="122" customWidth="1"/>
    <col min="9474" max="9489" width="11.08984375" style="122" customWidth="1"/>
    <col min="9490" max="9728" width="9.08984375" style="122"/>
    <col min="9729" max="9729" width="11.7265625" style="122" customWidth="1"/>
    <col min="9730" max="9745" width="11.08984375" style="122" customWidth="1"/>
    <col min="9746" max="9984" width="9.08984375" style="122"/>
    <col min="9985" max="9985" width="11.7265625" style="122" customWidth="1"/>
    <col min="9986" max="10001" width="11.08984375" style="122" customWidth="1"/>
    <col min="10002" max="10240" width="9.08984375" style="122"/>
    <col min="10241" max="10241" width="11.7265625" style="122" customWidth="1"/>
    <col min="10242" max="10257" width="11.08984375" style="122" customWidth="1"/>
    <col min="10258" max="10496" width="9.08984375" style="122"/>
    <col min="10497" max="10497" width="11.7265625" style="122" customWidth="1"/>
    <col min="10498" max="10513" width="11.08984375" style="122" customWidth="1"/>
    <col min="10514" max="10752" width="9.08984375" style="122"/>
    <col min="10753" max="10753" width="11.7265625" style="122" customWidth="1"/>
    <col min="10754" max="10769" width="11.08984375" style="122" customWidth="1"/>
    <col min="10770" max="11008" width="9.08984375" style="122"/>
    <col min="11009" max="11009" width="11.7265625" style="122" customWidth="1"/>
    <col min="11010" max="11025" width="11.08984375" style="122" customWidth="1"/>
    <col min="11026" max="11264" width="9.08984375" style="122"/>
    <col min="11265" max="11265" width="11.7265625" style="122" customWidth="1"/>
    <col min="11266" max="11281" width="11.08984375" style="122" customWidth="1"/>
    <col min="11282" max="11520" width="9.08984375" style="122"/>
    <col min="11521" max="11521" width="11.7265625" style="122" customWidth="1"/>
    <col min="11522" max="11537" width="11.08984375" style="122" customWidth="1"/>
    <col min="11538" max="11776" width="9.08984375" style="122"/>
    <col min="11777" max="11777" width="11.7265625" style="122" customWidth="1"/>
    <col min="11778" max="11793" width="11.08984375" style="122" customWidth="1"/>
    <col min="11794" max="12032" width="9.08984375" style="122"/>
    <col min="12033" max="12033" width="11.7265625" style="122" customWidth="1"/>
    <col min="12034" max="12049" width="11.08984375" style="122" customWidth="1"/>
    <col min="12050" max="12288" width="9.08984375" style="122"/>
    <col min="12289" max="12289" width="11.7265625" style="122" customWidth="1"/>
    <col min="12290" max="12305" width="11.08984375" style="122" customWidth="1"/>
    <col min="12306" max="12544" width="9.08984375" style="122"/>
    <col min="12545" max="12545" width="11.7265625" style="122" customWidth="1"/>
    <col min="12546" max="12561" width="11.08984375" style="122" customWidth="1"/>
    <col min="12562" max="12800" width="9.08984375" style="122"/>
    <col min="12801" max="12801" width="11.7265625" style="122" customWidth="1"/>
    <col min="12802" max="12817" width="11.08984375" style="122" customWidth="1"/>
    <col min="12818" max="13056" width="9.08984375" style="122"/>
    <col min="13057" max="13057" width="11.7265625" style="122" customWidth="1"/>
    <col min="13058" max="13073" width="11.08984375" style="122" customWidth="1"/>
    <col min="13074" max="13312" width="9.08984375" style="122"/>
    <col min="13313" max="13313" width="11.7265625" style="122" customWidth="1"/>
    <col min="13314" max="13329" width="11.08984375" style="122" customWidth="1"/>
    <col min="13330" max="13568" width="9.08984375" style="122"/>
    <col min="13569" max="13569" width="11.7265625" style="122" customWidth="1"/>
    <col min="13570" max="13585" width="11.08984375" style="122" customWidth="1"/>
    <col min="13586" max="13824" width="9.08984375" style="122"/>
    <col min="13825" max="13825" width="11.7265625" style="122" customWidth="1"/>
    <col min="13826" max="13841" width="11.08984375" style="122" customWidth="1"/>
    <col min="13842" max="14080" width="9.08984375" style="122"/>
    <col min="14081" max="14081" width="11.7265625" style="122" customWidth="1"/>
    <col min="14082" max="14097" width="11.08984375" style="122" customWidth="1"/>
    <col min="14098" max="14336" width="9.08984375" style="122"/>
    <col min="14337" max="14337" width="11.7265625" style="122" customWidth="1"/>
    <col min="14338" max="14353" width="11.08984375" style="122" customWidth="1"/>
    <col min="14354" max="14592" width="9.08984375" style="122"/>
    <col min="14593" max="14593" width="11.7265625" style="122" customWidth="1"/>
    <col min="14594" max="14609" width="11.08984375" style="122" customWidth="1"/>
    <col min="14610" max="14848" width="9.08984375" style="122"/>
    <col min="14849" max="14849" width="11.7265625" style="122" customWidth="1"/>
    <col min="14850" max="14865" width="11.08984375" style="122" customWidth="1"/>
    <col min="14866" max="15104" width="9.08984375" style="122"/>
    <col min="15105" max="15105" width="11.7265625" style="122" customWidth="1"/>
    <col min="15106" max="15121" width="11.08984375" style="122" customWidth="1"/>
    <col min="15122" max="15360" width="9.08984375" style="122"/>
    <col min="15361" max="15361" width="11.7265625" style="122" customWidth="1"/>
    <col min="15362" max="15377" width="11.08984375" style="122" customWidth="1"/>
    <col min="15378" max="15616" width="9.08984375" style="122"/>
    <col min="15617" max="15617" width="11.7265625" style="122" customWidth="1"/>
    <col min="15618" max="15633" width="11.08984375" style="122" customWidth="1"/>
    <col min="15634" max="15872" width="9.08984375" style="122"/>
    <col min="15873" max="15873" width="11.7265625" style="122" customWidth="1"/>
    <col min="15874" max="15889" width="11.08984375" style="122" customWidth="1"/>
    <col min="15890" max="16128" width="9.08984375" style="122"/>
    <col min="16129" max="16129" width="11.7265625" style="122" customWidth="1"/>
    <col min="16130" max="16145" width="11.08984375" style="122" customWidth="1"/>
    <col min="16146" max="16384" width="9.08984375" style="122"/>
  </cols>
  <sheetData>
    <row r="1" spans="1:18" ht="21">
      <c r="A1" s="118" t="s">
        <v>100</v>
      </c>
      <c r="B1" s="119"/>
      <c r="C1" s="119"/>
      <c r="D1" s="119"/>
      <c r="E1" s="119"/>
      <c r="F1" s="119"/>
      <c r="G1" s="119"/>
      <c r="H1" s="119"/>
      <c r="I1" s="119"/>
      <c r="J1" s="120"/>
      <c r="K1" s="121"/>
      <c r="L1" s="121"/>
      <c r="M1" s="121"/>
      <c r="N1" s="121"/>
      <c r="O1" s="121"/>
      <c r="P1" s="121"/>
      <c r="Q1" s="121" t="s">
        <v>101</v>
      </c>
      <c r="R1" s="120"/>
    </row>
    <row r="2" spans="1:18" s="127" customFormat="1" ht="18" customHeight="1">
      <c r="A2" s="123" t="s">
        <v>102</v>
      </c>
      <c r="B2" s="124" t="s">
        <v>103</v>
      </c>
      <c r="C2" s="125"/>
      <c r="D2" s="125"/>
      <c r="E2" s="125"/>
      <c r="F2" s="125"/>
      <c r="G2" s="125"/>
      <c r="H2" s="125"/>
      <c r="I2" s="125"/>
      <c r="J2" s="124" t="s">
        <v>104</v>
      </c>
      <c r="K2" s="125"/>
      <c r="L2" s="125"/>
      <c r="M2" s="125"/>
      <c r="N2" s="125"/>
      <c r="O2" s="125"/>
      <c r="P2" s="125"/>
      <c r="Q2" s="125"/>
      <c r="R2" s="126"/>
    </row>
    <row r="3" spans="1:18" s="127" customFormat="1" ht="21" customHeight="1">
      <c r="A3" s="128"/>
      <c r="B3" s="129" t="s">
        <v>105</v>
      </c>
      <c r="C3" s="107" t="s">
        <v>106</v>
      </c>
      <c r="D3" s="107" t="s">
        <v>107</v>
      </c>
      <c r="E3" s="107" t="s">
        <v>108</v>
      </c>
      <c r="F3" s="107" t="s">
        <v>109</v>
      </c>
      <c r="G3" s="107" t="s">
        <v>110</v>
      </c>
      <c r="H3" s="107" t="s">
        <v>111</v>
      </c>
      <c r="I3" s="107" t="s">
        <v>28</v>
      </c>
      <c r="J3" s="130" t="s">
        <v>105</v>
      </c>
      <c r="K3" s="107" t="s">
        <v>106</v>
      </c>
      <c r="L3" s="107" t="s">
        <v>107</v>
      </c>
      <c r="M3" s="107" t="s">
        <v>108</v>
      </c>
      <c r="N3" s="107" t="s">
        <v>109</v>
      </c>
      <c r="O3" s="107" t="s">
        <v>110</v>
      </c>
      <c r="P3" s="107" t="s">
        <v>111</v>
      </c>
      <c r="Q3" s="131" t="s">
        <v>28</v>
      </c>
      <c r="R3"/>
    </row>
    <row r="4" spans="1:18" ht="39.75" customHeight="1">
      <c r="A4" s="132" t="s">
        <v>112</v>
      </c>
      <c r="B4" s="133">
        <v>1251</v>
      </c>
      <c r="C4" s="134">
        <v>1247</v>
      </c>
      <c r="D4" s="135">
        <v>1247</v>
      </c>
      <c r="E4" s="135">
        <v>1250</v>
      </c>
      <c r="F4" s="135">
        <v>1252</v>
      </c>
      <c r="G4" s="135">
        <v>1245</v>
      </c>
      <c r="H4" s="135">
        <v>1244</v>
      </c>
      <c r="I4" s="135">
        <v>1226</v>
      </c>
      <c r="J4" s="136">
        <v>88.4</v>
      </c>
      <c r="K4" s="137">
        <v>88.8</v>
      </c>
      <c r="L4" s="137">
        <v>89.4</v>
      </c>
      <c r="M4" s="137">
        <v>90.3</v>
      </c>
      <c r="N4" s="137">
        <v>91.1</v>
      </c>
      <c r="O4" s="137">
        <v>91.3</v>
      </c>
      <c r="P4" s="137">
        <v>92</v>
      </c>
      <c r="Q4" s="137">
        <v>91.560866318147873</v>
      </c>
      <c r="R4"/>
    </row>
    <row r="5" spans="1:18" ht="39.75" customHeight="1">
      <c r="A5" s="138" t="s">
        <v>113</v>
      </c>
      <c r="B5" s="139">
        <v>1124</v>
      </c>
      <c r="C5" s="140">
        <v>1118</v>
      </c>
      <c r="D5" s="141">
        <v>1118</v>
      </c>
      <c r="E5" s="141">
        <v>1125</v>
      </c>
      <c r="F5" s="141">
        <v>1125</v>
      </c>
      <c r="G5" s="141">
        <v>1118</v>
      </c>
      <c r="H5" s="141">
        <v>1122</v>
      </c>
      <c r="I5" s="141">
        <v>1106</v>
      </c>
      <c r="J5" s="142">
        <v>87.8</v>
      </c>
      <c r="K5" s="143">
        <v>87.9</v>
      </c>
      <c r="L5" s="143">
        <v>88.4</v>
      </c>
      <c r="M5" s="143">
        <v>89.6</v>
      </c>
      <c r="N5" s="143">
        <v>90.2</v>
      </c>
      <c r="O5" s="143">
        <v>90.3</v>
      </c>
      <c r="P5" s="143">
        <v>91.4</v>
      </c>
      <c r="Q5" s="143">
        <v>90.896763138321703</v>
      </c>
      <c r="R5"/>
    </row>
    <row r="6" spans="1:18" ht="39.75" customHeight="1">
      <c r="A6" s="144" t="s">
        <v>114</v>
      </c>
      <c r="B6" s="145">
        <v>127</v>
      </c>
      <c r="C6" s="146">
        <v>129</v>
      </c>
      <c r="D6" s="147">
        <v>129</v>
      </c>
      <c r="E6" s="147">
        <v>125</v>
      </c>
      <c r="F6" s="147">
        <v>127</v>
      </c>
      <c r="G6" s="147">
        <v>127</v>
      </c>
      <c r="H6" s="147">
        <v>122</v>
      </c>
      <c r="I6" s="147">
        <v>120</v>
      </c>
      <c r="J6" s="148">
        <v>94.1</v>
      </c>
      <c r="K6" s="149">
        <v>97</v>
      </c>
      <c r="L6" s="149">
        <v>98.2</v>
      </c>
      <c r="M6" s="149">
        <v>96.2</v>
      </c>
      <c r="N6" s="149">
        <v>99.2</v>
      </c>
      <c r="O6" s="149">
        <v>100.7</v>
      </c>
      <c r="P6" s="149">
        <v>98.1</v>
      </c>
      <c r="Q6" s="149">
        <v>98.32438854520872</v>
      </c>
      <c r="R6"/>
    </row>
    <row r="7" spans="1:18" ht="39.75" customHeight="1">
      <c r="A7" s="132" t="s">
        <v>115</v>
      </c>
      <c r="B7" s="150">
        <v>458</v>
      </c>
      <c r="C7" s="101">
        <v>464</v>
      </c>
      <c r="D7" s="8">
        <v>472</v>
      </c>
      <c r="E7" s="8">
        <v>479</v>
      </c>
      <c r="F7" s="8">
        <v>481</v>
      </c>
      <c r="G7" s="8">
        <v>484</v>
      </c>
      <c r="H7" s="8">
        <v>493</v>
      </c>
      <c r="I7" s="8">
        <v>490</v>
      </c>
      <c r="J7" s="136">
        <v>88.6</v>
      </c>
      <c r="K7" s="137">
        <v>89.8</v>
      </c>
      <c r="L7" s="137">
        <v>91.4</v>
      </c>
      <c r="M7" s="137">
        <v>93</v>
      </c>
      <c r="N7" s="137">
        <v>93.6</v>
      </c>
      <c r="O7" s="137">
        <v>94.4</v>
      </c>
      <c r="P7" s="137">
        <v>96.5</v>
      </c>
      <c r="Q7" s="137">
        <v>96.240908671305874</v>
      </c>
      <c r="R7"/>
    </row>
    <row r="8" spans="1:18" ht="39.75" customHeight="1">
      <c r="A8" s="138" t="s">
        <v>116</v>
      </c>
      <c r="B8" s="151">
        <v>114</v>
      </c>
      <c r="C8" s="106">
        <v>114</v>
      </c>
      <c r="D8" s="11">
        <v>116</v>
      </c>
      <c r="E8" s="11">
        <v>114</v>
      </c>
      <c r="F8" s="11">
        <v>115</v>
      </c>
      <c r="G8" s="11">
        <v>114</v>
      </c>
      <c r="H8" s="11">
        <v>114</v>
      </c>
      <c r="I8" s="11">
        <v>114</v>
      </c>
      <c r="J8" s="142">
        <v>69.7</v>
      </c>
      <c r="K8" s="143">
        <v>70.5</v>
      </c>
      <c r="L8" s="143">
        <v>72.5</v>
      </c>
      <c r="M8" s="143">
        <v>72.099999999999994</v>
      </c>
      <c r="N8" s="143">
        <v>73.2</v>
      </c>
      <c r="O8" s="143">
        <v>73.3</v>
      </c>
      <c r="P8" s="143">
        <v>74.099999999999994</v>
      </c>
      <c r="Q8" s="143">
        <v>75.021716812761582</v>
      </c>
      <c r="R8"/>
    </row>
    <row r="9" spans="1:18" ht="39.75" customHeight="1">
      <c r="A9" s="138" t="s">
        <v>117</v>
      </c>
      <c r="B9" s="151">
        <v>84</v>
      </c>
      <c r="C9" s="106">
        <v>83</v>
      </c>
      <c r="D9" s="11">
        <v>79</v>
      </c>
      <c r="E9" s="11">
        <v>79</v>
      </c>
      <c r="F9" s="11">
        <v>78</v>
      </c>
      <c r="G9" s="11">
        <v>78</v>
      </c>
      <c r="H9" s="11">
        <v>78</v>
      </c>
      <c r="I9" s="11">
        <v>77</v>
      </c>
      <c r="J9" s="142">
        <v>102.8</v>
      </c>
      <c r="K9" s="143">
        <v>103</v>
      </c>
      <c r="L9" s="143">
        <v>99.7</v>
      </c>
      <c r="M9" s="143">
        <v>102</v>
      </c>
      <c r="N9" s="143">
        <v>102.7</v>
      </c>
      <c r="O9" s="143">
        <v>104.8</v>
      </c>
      <c r="P9" s="143">
        <v>107</v>
      </c>
      <c r="Q9" s="143">
        <v>107.56293129941608</v>
      </c>
      <c r="R9"/>
    </row>
    <row r="10" spans="1:18" ht="39.75" customHeight="1">
      <c r="A10" s="138" t="s">
        <v>118</v>
      </c>
      <c r="B10" s="151">
        <v>45</v>
      </c>
      <c r="C10" s="106">
        <v>43</v>
      </c>
      <c r="D10" s="11">
        <v>42</v>
      </c>
      <c r="E10" s="11">
        <v>42</v>
      </c>
      <c r="F10" s="11">
        <v>42</v>
      </c>
      <c r="G10" s="11">
        <v>42</v>
      </c>
      <c r="H10" s="11">
        <v>42</v>
      </c>
      <c r="I10" s="11">
        <v>41</v>
      </c>
      <c r="J10" s="142">
        <v>121</v>
      </c>
      <c r="K10" s="143">
        <v>118.1</v>
      </c>
      <c r="L10" s="143">
        <v>117.5</v>
      </c>
      <c r="M10" s="143">
        <v>120.2</v>
      </c>
      <c r="N10" s="143">
        <v>122.7</v>
      </c>
      <c r="O10" s="143">
        <v>125.1</v>
      </c>
      <c r="P10" s="143">
        <v>128</v>
      </c>
      <c r="Q10" s="143">
        <v>127.17910540356101</v>
      </c>
      <c r="R10"/>
    </row>
    <row r="11" spans="1:18" ht="39.75" customHeight="1">
      <c r="A11" s="138" t="s">
        <v>119</v>
      </c>
      <c r="B11" s="151">
        <v>97</v>
      </c>
      <c r="C11" s="106">
        <v>95</v>
      </c>
      <c r="D11" s="11">
        <v>95</v>
      </c>
      <c r="E11" s="11">
        <v>96</v>
      </c>
      <c r="F11" s="11">
        <v>96</v>
      </c>
      <c r="G11" s="11">
        <v>93</v>
      </c>
      <c r="H11" s="11">
        <v>92</v>
      </c>
      <c r="I11" s="11">
        <v>89</v>
      </c>
      <c r="J11" s="142">
        <v>80.3</v>
      </c>
      <c r="K11" s="143">
        <v>79.2</v>
      </c>
      <c r="L11" s="143">
        <v>79.8</v>
      </c>
      <c r="M11" s="143">
        <v>80.099999999999994</v>
      </c>
      <c r="N11" s="143">
        <v>80.599999999999994</v>
      </c>
      <c r="O11" s="143">
        <v>78.599999999999994</v>
      </c>
      <c r="P11" s="143">
        <v>78.400000000000006</v>
      </c>
      <c r="Q11" s="143">
        <v>76.465736476733795</v>
      </c>
      <c r="R11"/>
    </row>
    <row r="12" spans="1:18" ht="39.75" customHeight="1">
      <c r="A12" s="138" t="s">
        <v>120</v>
      </c>
      <c r="B12" s="151">
        <v>96</v>
      </c>
      <c r="C12" s="106">
        <v>93</v>
      </c>
      <c r="D12" s="11">
        <v>93</v>
      </c>
      <c r="E12" s="11">
        <v>94</v>
      </c>
      <c r="F12" s="11">
        <v>93</v>
      </c>
      <c r="G12" s="11">
        <v>89</v>
      </c>
      <c r="H12" s="11">
        <v>87</v>
      </c>
      <c r="I12" s="11">
        <v>87</v>
      </c>
      <c r="J12" s="142">
        <v>86.3</v>
      </c>
      <c r="K12" s="143">
        <v>84.3</v>
      </c>
      <c r="L12" s="143">
        <v>84.9</v>
      </c>
      <c r="M12" s="143">
        <v>86.9</v>
      </c>
      <c r="N12" s="143">
        <v>86.4</v>
      </c>
      <c r="O12" s="143">
        <v>83.3</v>
      </c>
      <c r="P12" s="143">
        <v>82.3</v>
      </c>
      <c r="Q12" s="143">
        <v>82.841363549800036</v>
      </c>
      <c r="R12"/>
    </row>
    <row r="13" spans="1:18" ht="39.75" customHeight="1">
      <c r="A13" s="138" t="s">
        <v>121</v>
      </c>
      <c r="B13" s="151">
        <v>64</v>
      </c>
      <c r="C13" s="106">
        <v>62</v>
      </c>
      <c r="D13" s="11">
        <v>61</v>
      </c>
      <c r="E13" s="11">
        <v>61</v>
      </c>
      <c r="F13" s="11">
        <v>62</v>
      </c>
      <c r="G13" s="11">
        <v>62</v>
      </c>
      <c r="H13" s="11">
        <v>59</v>
      </c>
      <c r="I13" s="11">
        <v>56</v>
      </c>
      <c r="J13" s="142">
        <v>139.19999999999999</v>
      </c>
      <c r="K13" s="143">
        <v>136.30000000000001</v>
      </c>
      <c r="L13" s="143">
        <v>135.80000000000001</v>
      </c>
      <c r="M13" s="143">
        <v>138.4</v>
      </c>
      <c r="N13" s="143">
        <v>143</v>
      </c>
      <c r="O13" s="143">
        <v>144.9</v>
      </c>
      <c r="P13" s="143">
        <v>140.69999999999999</v>
      </c>
      <c r="Q13" s="143">
        <v>135.91903109147836</v>
      </c>
      <c r="R13"/>
    </row>
    <row r="14" spans="1:18" ht="39.75" customHeight="1">
      <c r="A14" s="138" t="s">
        <v>122</v>
      </c>
      <c r="B14" s="151">
        <v>31</v>
      </c>
      <c r="C14" s="106">
        <v>31</v>
      </c>
      <c r="D14" s="11">
        <v>32</v>
      </c>
      <c r="E14" s="11">
        <v>32</v>
      </c>
      <c r="F14" s="11">
        <v>32</v>
      </c>
      <c r="G14" s="11">
        <v>31</v>
      </c>
      <c r="H14" s="11">
        <v>31</v>
      </c>
      <c r="I14" s="11">
        <v>30</v>
      </c>
      <c r="J14" s="142">
        <v>82.6</v>
      </c>
      <c r="K14" s="143">
        <v>83.1</v>
      </c>
      <c r="L14" s="143">
        <v>86.4</v>
      </c>
      <c r="M14" s="143">
        <v>86.9</v>
      </c>
      <c r="N14" s="143">
        <v>87.8</v>
      </c>
      <c r="O14" s="143">
        <v>85.9</v>
      </c>
      <c r="P14" s="143">
        <v>86.5</v>
      </c>
      <c r="Q14" s="143">
        <v>84.48800270361609</v>
      </c>
      <c r="R14"/>
    </row>
    <row r="15" spans="1:18" ht="39.75" customHeight="1">
      <c r="A15" s="138" t="s">
        <v>123</v>
      </c>
      <c r="B15" s="151">
        <v>59</v>
      </c>
      <c r="C15" s="106">
        <v>59</v>
      </c>
      <c r="D15" s="11">
        <v>56</v>
      </c>
      <c r="E15" s="11">
        <v>55</v>
      </c>
      <c r="F15" s="11">
        <v>55</v>
      </c>
      <c r="G15" s="11">
        <v>55</v>
      </c>
      <c r="H15" s="11">
        <v>55</v>
      </c>
      <c r="I15" s="11">
        <v>54</v>
      </c>
      <c r="J15" s="142">
        <v>66.2</v>
      </c>
      <c r="K15" s="143">
        <v>66.599999999999994</v>
      </c>
      <c r="L15" s="143">
        <v>63.7</v>
      </c>
      <c r="M15" s="143">
        <v>62.9</v>
      </c>
      <c r="N15" s="143">
        <v>63.5</v>
      </c>
      <c r="O15" s="143">
        <v>64</v>
      </c>
      <c r="P15" s="143">
        <v>64.900000000000006</v>
      </c>
      <c r="Q15" s="143">
        <v>64.570130336003828</v>
      </c>
      <c r="R15"/>
    </row>
    <row r="16" spans="1:18" ht="39.75" customHeight="1">
      <c r="A16" s="138" t="s">
        <v>124</v>
      </c>
      <c r="B16" s="151">
        <v>46</v>
      </c>
      <c r="C16" s="106">
        <v>44</v>
      </c>
      <c r="D16" s="11">
        <v>41</v>
      </c>
      <c r="E16" s="11">
        <v>42</v>
      </c>
      <c r="F16" s="11">
        <v>41</v>
      </c>
      <c r="G16" s="11">
        <v>41</v>
      </c>
      <c r="H16" s="11">
        <v>42</v>
      </c>
      <c r="I16" s="12">
        <v>40</v>
      </c>
      <c r="J16" s="142">
        <v>112.3</v>
      </c>
      <c r="K16" s="143">
        <v>108.8</v>
      </c>
      <c r="L16" s="143">
        <v>102.9</v>
      </c>
      <c r="M16" s="143">
        <v>107.9</v>
      </c>
      <c r="N16" s="143">
        <v>107.2</v>
      </c>
      <c r="O16" s="143">
        <v>109.4</v>
      </c>
      <c r="P16" s="143">
        <v>114.8</v>
      </c>
      <c r="Q16" s="143">
        <v>111.70376162417269</v>
      </c>
      <c r="R16"/>
    </row>
    <row r="17" spans="1:18" ht="39.75" customHeight="1">
      <c r="A17" s="138" t="s">
        <v>125</v>
      </c>
      <c r="B17" s="152">
        <v>30</v>
      </c>
      <c r="C17" s="108">
        <v>30</v>
      </c>
      <c r="D17" s="16">
        <v>31</v>
      </c>
      <c r="E17" s="16">
        <v>31</v>
      </c>
      <c r="F17" s="16">
        <v>30</v>
      </c>
      <c r="G17" s="16">
        <v>29</v>
      </c>
      <c r="H17" s="16">
        <v>29</v>
      </c>
      <c r="I17" s="17">
        <v>28</v>
      </c>
      <c r="J17" s="148">
        <v>85.9</v>
      </c>
      <c r="K17" s="149">
        <v>86.5</v>
      </c>
      <c r="L17" s="149">
        <v>89.5</v>
      </c>
      <c r="M17" s="149">
        <v>89.6</v>
      </c>
      <c r="N17" s="149">
        <v>87.2</v>
      </c>
      <c r="O17" s="149">
        <v>84.3</v>
      </c>
      <c r="P17" s="149">
        <v>84.2</v>
      </c>
      <c r="Q17" s="149">
        <v>81.665986116782364</v>
      </c>
      <c r="R17"/>
    </row>
    <row r="18" spans="1:18" ht="39.75" customHeight="1">
      <c r="A18" s="73" t="s">
        <v>126</v>
      </c>
      <c r="B18" s="153">
        <v>5</v>
      </c>
      <c r="C18" s="153">
        <v>5</v>
      </c>
      <c r="D18" s="153">
        <v>5</v>
      </c>
      <c r="E18" s="153">
        <v>4</v>
      </c>
      <c r="F18" s="153">
        <v>5</v>
      </c>
      <c r="G18" s="153">
        <v>5</v>
      </c>
      <c r="H18" s="153">
        <v>5</v>
      </c>
      <c r="I18" s="154">
        <v>5</v>
      </c>
      <c r="J18" s="155">
        <v>67.400000000000006</v>
      </c>
      <c r="K18" s="156">
        <v>68.8</v>
      </c>
      <c r="L18" s="156">
        <v>69.7</v>
      </c>
      <c r="M18" s="156">
        <v>56.1</v>
      </c>
      <c r="N18" s="156">
        <v>71.099999999999994</v>
      </c>
      <c r="O18" s="156">
        <v>72.5</v>
      </c>
      <c r="P18" s="156">
        <v>74</v>
      </c>
      <c r="Q18" s="156">
        <v>75.86102260658474</v>
      </c>
    </row>
    <row r="19" spans="1:18" ht="39.75" customHeight="1">
      <c r="A19" s="73" t="s">
        <v>127</v>
      </c>
      <c r="B19" s="151">
        <v>11</v>
      </c>
      <c r="C19" s="106">
        <v>11</v>
      </c>
      <c r="D19" s="11">
        <v>11</v>
      </c>
      <c r="E19" s="11">
        <v>11</v>
      </c>
      <c r="F19" s="11">
        <v>11</v>
      </c>
      <c r="G19" s="11">
        <v>11</v>
      </c>
      <c r="H19" s="11">
        <v>11</v>
      </c>
      <c r="I19" s="11">
        <v>11</v>
      </c>
      <c r="J19" s="155">
        <v>118.8</v>
      </c>
      <c r="K19" s="156">
        <v>122</v>
      </c>
      <c r="L19" s="156">
        <v>126</v>
      </c>
      <c r="M19" s="156">
        <v>130.19999999999999</v>
      </c>
      <c r="N19" s="156">
        <v>133.80000000000001</v>
      </c>
      <c r="O19" s="156">
        <v>138.4</v>
      </c>
      <c r="P19" s="156">
        <v>142</v>
      </c>
      <c r="Q19" s="156">
        <v>146.96058784235137</v>
      </c>
      <c r="R19"/>
    </row>
    <row r="20" spans="1:18" ht="39.75" customHeight="1">
      <c r="A20" s="157" t="s">
        <v>128</v>
      </c>
      <c r="B20" s="150">
        <v>26</v>
      </c>
      <c r="C20" s="101">
        <v>26</v>
      </c>
      <c r="D20" s="8">
        <v>26</v>
      </c>
      <c r="E20" s="8">
        <v>25</v>
      </c>
      <c r="F20" s="8">
        <v>25</v>
      </c>
      <c r="G20" s="8">
        <v>25</v>
      </c>
      <c r="H20" s="8">
        <v>25</v>
      </c>
      <c r="I20" s="8">
        <v>25</v>
      </c>
      <c r="J20" s="136">
        <v>86.3</v>
      </c>
      <c r="K20" s="137">
        <v>86.6</v>
      </c>
      <c r="L20" s="137">
        <v>86.6</v>
      </c>
      <c r="M20" s="137">
        <v>83.2</v>
      </c>
      <c r="N20" s="137">
        <v>83.3</v>
      </c>
      <c r="O20" s="137">
        <v>83.4</v>
      </c>
      <c r="P20" s="137">
        <v>83.5</v>
      </c>
      <c r="Q20" s="137">
        <v>83.802628050415663</v>
      </c>
      <c r="R20"/>
    </row>
    <row r="21" spans="1:18" ht="39.75" customHeight="1">
      <c r="A21" s="158" t="s">
        <v>129</v>
      </c>
      <c r="B21" s="152">
        <v>18</v>
      </c>
      <c r="C21" s="108">
        <v>18</v>
      </c>
      <c r="D21" s="16">
        <v>18</v>
      </c>
      <c r="E21" s="16">
        <v>18</v>
      </c>
      <c r="F21" s="16">
        <v>18</v>
      </c>
      <c r="G21" s="16">
        <v>18</v>
      </c>
      <c r="H21" s="16">
        <v>17</v>
      </c>
      <c r="I21" s="16">
        <v>17</v>
      </c>
      <c r="J21" s="148">
        <v>83</v>
      </c>
      <c r="K21" s="149">
        <v>83.6</v>
      </c>
      <c r="L21" s="149">
        <v>83.9</v>
      </c>
      <c r="M21" s="149">
        <v>84.7</v>
      </c>
      <c r="N21" s="149">
        <v>84.8</v>
      </c>
      <c r="O21" s="149">
        <v>85.8</v>
      </c>
      <c r="P21" s="149">
        <v>81.5</v>
      </c>
      <c r="Q21" s="149">
        <v>82.316482665117178</v>
      </c>
      <c r="R21"/>
    </row>
    <row r="22" spans="1:18" ht="39.75" customHeight="1">
      <c r="A22" s="73" t="s">
        <v>130</v>
      </c>
      <c r="B22" s="151">
        <v>14</v>
      </c>
      <c r="C22" s="106">
        <v>14</v>
      </c>
      <c r="D22" s="11">
        <v>14</v>
      </c>
      <c r="E22" s="11">
        <v>14</v>
      </c>
      <c r="F22" s="11">
        <v>14</v>
      </c>
      <c r="G22" s="11">
        <v>14</v>
      </c>
      <c r="H22" s="11">
        <v>14</v>
      </c>
      <c r="I22" s="11">
        <v>14</v>
      </c>
      <c r="J22" s="155">
        <v>80.099999999999994</v>
      </c>
      <c r="K22" s="156">
        <v>81.5</v>
      </c>
      <c r="L22" s="156">
        <v>82.6</v>
      </c>
      <c r="M22" s="156">
        <v>83.6</v>
      </c>
      <c r="N22" s="156">
        <v>85.4</v>
      </c>
      <c r="O22" s="156">
        <v>87</v>
      </c>
      <c r="P22" s="156">
        <v>88</v>
      </c>
      <c r="Q22" s="156">
        <v>89.945390298747199</v>
      </c>
      <c r="R22"/>
    </row>
    <row r="23" spans="1:18" ht="39.75" customHeight="1">
      <c r="A23" s="73" t="s">
        <v>131</v>
      </c>
      <c r="B23" s="159">
        <v>13</v>
      </c>
      <c r="C23" s="160">
        <v>14</v>
      </c>
      <c r="D23" s="153">
        <v>14</v>
      </c>
      <c r="E23" s="153">
        <v>12</v>
      </c>
      <c r="F23" s="153">
        <v>12</v>
      </c>
      <c r="G23" s="153">
        <v>12</v>
      </c>
      <c r="H23" s="153">
        <v>10</v>
      </c>
      <c r="I23" s="153">
        <v>10</v>
      </c>
      <c r="J23" s="155">
        <v>126.1</v>
      </c>
      <c r="K23" s="156">
        <v>139.80000000000001</v>
      </c>
      <c r="L23" s="156">
        <v>143.6</v>
      </c>
      <c r="M23" s="156">
        <v>124.7</v>
      </c>
      <c r="N23" s="156">
        <v>128.19999999999999</v>
      </c>
      <c r="O23" s="156">
        <v>132.19999999999999</v>
      </c>
      <c r="P23" s="156">
        <v>113.2</v>
      </c>
      <c r="Q23" s="156">
        <v>117.096018735363</v>
      </c>
      <c r="R23"/>
    </row>
    <row r="24" spans="1:18" ht="39.75" customHeight="1">
      <c r="A24" s="138" t="s">
        <v>132</v>
      </c>
      <c r="B24" s="150">
        <v>6</v>
      </c>
      <c r="C24" s="101">
        <v>6</v>
      </c>
      <c r="D24" s="8">
        <v>6</v>
      </c>
      <c r="E24" s="8">
        <v>6</v>
      </c>
      <c r="F24" s="8">
        <v>6</v>
      </c>
      <c r="G24" s="8">
        <v>6</v>
      </c>
      <c r="H24" s="8">
        <v>6</v>
      </c>
      <c r="I24" s="8">
        <v>6</v>
      </c>
      <c r="J24" s="136">
        <v>140.4</v>
      </c>
      <c r="K24" s="137">
        <v>142.80000000000001</v>
      </c>
      <c r="L24" s="137">
        <v>144.9</v>
      </c>
      <c r="M24" s="137">
        <v>147.30000000000001</v>
      </c>
      <c r="N24" s="137">
        <v>150.69999999999999</v>
      </c>
      <c r="O24" s="137">
        <v>151.1</v>
      </c>
      <c r="P24" s="137">
        <v>154.6</v>
      </c>
      <c r="Q24" s="137">
        <v>158.01948907031868</v>
      </c>
      <c r="R24"/>
    </row>
    <row r="25" spans="1:18" ht="39.75" customHeight="1">
      <c r="A25" s="161" t="s">
        <v>133</v>
      </c>
      <c r="B25" s="162">
        <v>13</v>
      </c>
      <c r="C25" s="16">
        <v>13</v>
      </c>
      <c r="D25" s="16">
        <v>13</v>
      </c>
      <c r="E25" s="16">
        <v>13</v>
      </c>
      <c r="F25" s="16">
        <v>13</v>
      </c>
      <c r="G25" s="16">
        <v>13</v>
      </c>
      <c r="H25" s="16">
        <v>12</v>
      </c>
      <c r="I25" s="16">
        <v>12</v>
      </c>
      <c r="J25" s="148">
        <v>115.1</v>
      </c>
      <c r="K25" s="149">
        <v>117.2</v>
      </c>
      <c r="L25" s="149">
        <v>119.5</v>
      </c>
      <c r="M25" s="149">
        <v>121.4</v>
      </c>
      <c r="N25" s="149">
        <v>123.8</v>
      </c>
      <c r="O25" s="149">
        <v>126.4</v>
      </c>
      <c r="P25" s="149">
        <v>119.5</v>
      </c>
      <c r="Q25" s="149">
        <v>122.44897959183673</v>
      </c>
    </row>
    <row r="26" spans="1:18" ht="39.75" customHeight="1" thickBot="1">
      <c r="A26" s="163" t="s">
        <v>134</v>
      </c>
      <c r="B26" s="164">
        <v>21</v>
      </c>
      <c r="C26" s="165">
        <v>22</v>
      </c>
      <c r="D26" s="166">
        <v>22</v>
      </c>
      <c r="E26" s="166">
        <v>22</v>
      </c>
      <c r="F26" s="166">
        <v>23</v>
      </c>
      <c r="G26" s="166">
        <v>23</v>
      </c>
      <c r="H26" s="166">
        <v>22</v>
      </c>
      <c r="I26" s="166">
        <v>20</v>
      </c>
      <c r="J26" s="167">
        <v>90.7</v>
      </c>
      <c r="K26" s="168">
        <v>96.8</v>
      </c>
      <c r="L26" s="168">
        <v>98.8</v>
      </c>
      <c r="M26" s="168">
        <v>100.4</v>
      </c>
      <c r="N26" s="168">
        <v>107.7</v>
      </c>
      <c r="O26" s="168">
        <v>110.3</v>
      </c>
      <c r="P26" s="168">
        <v>108.3</v>
      </c>
      <c r="Q26" s="168">
        <v>101.09690137997271</v>
      </c>
      <c r="R26"/>
    </row>
    <row r="27" spans="1:18" ht="39.75" customHeight="1" thickTop="1">
      <c r="A27" s="169" t="s">
        <v>135</v>
      </c>
      <c r="B27" s="170">
        <v>59</v>
      </c>
      <c r="C27" s="171">
        <v>59</v>
      </c>
      <c r="D27" s="171">
        <v>56</v>
      </c>
      <c r="E27" s="171">
        <v>55</v>
      </c>
      <c r="F27" s="171">
        <v>55</v>
      </c>
      <c r="G27" s="171">
        <v>55</v>
      </c>
      <c r="H27" s="171">
        <v>55</v>
      </c>
      <c r="I27" s="171">
        <v>54</v>
      </c>
      <c r="J27" s="172">
        <v>66.2</v>
      </c>
      <c r="K27" s="173">
        <v>66.599999999999994</v>
      </c>
      <c r="L27" s="173">
        <v>63.7</v>
      </c>
      <c r="M27" s="173">
        <v>62.9</v>
      </c>
      <c r="N27" s="173">
        <v>63.5</v>
      </c>
      <c r="O27" s="173">
        <v>64</v>
      </c>
      <c r="P27" s="173">
        <v>64.900000000000006</v>
      </c>
      <c r="Q27" s="173">
        <v>64.570130336003828</v>
      </c>
      <c r="R27"/>
    </row>
    <row r="28" spans="1:18" ht="39.75" customHeight="1">
      <c r="A28" s="174" t="s">
        <v>136</v>
      </c>
      <c r="B28" s="175">
        <v>193</v>
      </c>
      <c r="C28" s="140">
        <v>188</v>
      </c>
      <c r="D28" s="140">
        <v>188</v>
      </c>
      <c r="E28" s="140">
        <v>190</v>
      </c>
      <c r="F28" s="140">
        <v>189</v>
      </c>
      <c r="G28" s="140">
        <v>182</v>
      </c>
      <c r="H28" s="140">
        <v>179</v>
      </c>
      <c r="I28" s="140">
        <v>176</v>
      </c>
      <c r="J28" s="142">
        <v>83.2</v>
      </c>
      <c r="K28" s="143">
        <v>81.599999999999994</v>
      </c>
      <c r="L28" s="143">
        <v>82.2</v>
      </c>
      <c r="M28" s="143">
        <v>83.3</v>
      </c>
      <c r="N28" s="143">
        <v>83.3</v>
      </c>
      <c r="O28" s="143">
        <v>80.8</v>
      </c>
      <c r="P28" s="143">
        <v>80.2</v>
      </c>
      <c r="Q28" s="143">
        <v>79.489819883294501</v>
      </c>
      <c r="R28"/>
    </row>
    <row r="29" spans="1:18" ht="39.75" customHeight="1">
      <c r="A29" s="174" t="s">
        <v>137</v>
      </c>
      <c r="B29" s="175">
        <v>119</v>
      </c>
      <c r="C29" s="140">
        <v>119</v>
      </c>
      <c r="D29" s="140">
        <v>121</v>
      </c>
      <c r="E29" s="140">
        <v>118</v>
      </c>
      <c r="F29" s="140">
        <v>120</v>
      </c>
      <c r="G29" s="140">
        <v>119</v>
      </c>
      <c r="H29" s="140">
        <v>119</v>
      </c>
      <c r="I29" s="140">
        <v>119</v>
      </c>
      <c r="J29" s="142">
        <v>69.599999999999994</v>
      </c>
      <c r="K29" s="143">
        <v>70.5</v>
      </c>
      <c r="L29" s="143">
        <v>72.400000000000006</v>
      </c>
      <c r="M29" s="143">
        <v>71.400000000000006</v>
      </c>
      <c r="N29" s="143">
        <v>73.099999999999994</v>
      </c>
      <c r="O29" s="143">
        <v>73.3</v>
      </c>
      <c r="P29" s="143">
        <v>74.099999999999994</v>
      </c>
      <c r="Q29" s="143">
        <v>75.056607819763215</v>
      </c>
      <c r="R29"/>
    </row>
    <row r="30" spans="1:18" ht="39.75" customHeight="1">
      <c r="A30" s="174" t="s">
        <v>138</v>
      </c>
      <c r="B30" s="175">
        <v>574</v>
      </c>
      <c r="C30" s="140">
        <v>580</v>
      </c>
      <c r="D30" s="140">
        <v>590</v>
      </c>
      <c r="E30" s="140">
        <v>596</v>
      </c>
      <c r="F30" s="140">
        <v>597</v>
      </c>
      <c r="G30" s="140">
        <v>598</v>
      </c>
      <c r="H30" s="140">
        <v>606</v>
      </c>
      <c r="I30" s="140">
        <v>601</v>
      </c>
      <c r="J30" s="142">
        <v>88.2</v>
      </c>
      <c r="K30" s="143">
        <v>89.3</v>
      </c>
      <c r="L30" s="143">
        <v>91</v>
      </c>
      <c r="M30" s="143">
        <v>92.3</v>
      </c>
      <c r="N30" s="143">
        <v>92.7</v>
      </c>
      <c r="O30" s="143">
        <v>93.2</v>
      </c>
      <c r="P30" s="143">
        <v>94.7</v>
      </c>
      <c r="Q30" s="143">
        <v>94.363026022841822</v>
      </c>
      <c r="R30"/>
    </row>
    <row r="31" spans="1:18" ht="39.75" customHeight="1">
      <c r="A31" s="174" t="s">
        <v>139</v>
      </c>
      <c r="B31" s="175">
        <v>182</v>
      </c>
      <c r="C31" s="140">
        <v>177</v>
      </c>
      <c r="D31" s="140">
        <v>172</v>
      </c>
      <c r="E31" s="140">
        <v>171</v>
      </c>
      <c r="F31" s="140">
        <v>171</v>
      </c>
      <c r="G31" s="140">
        <v>171</v>
      </c>
      <c r="H31" s="140">
        <v>167</v>
      </c>
      <c r="I31" s="140">
        <v>161</v>
      </c>
      <c r="J31" s="142">
        <v>119.8</v>
      </c>
      <c r="K31" s="143">
        <v>118.4</v>
      </c>
      <c r="L31" s="143">
        <v>116.9</v>
      </c>
      <c r="M31" s="143">
        <v>118.5</v>
      </c>
      <c r="N31" s="143">
        <v>120.8</v>
      </c>
      <c r="O31" s="143">
        <v>123</v>
      </c>
      <c r="P31" s="143">
        <v>122.7</v>
      </c>
      <c r="Q31" s="143">
        <v>120.73219200167975</v>
      </c>
      <c r="R31"/>
    </row>
    <row r="32" spans="1:18" ht="39.75" customHeight="1">
      <c r="A32" s="158" t="s">
        <v>140</v>
      </c>
      <c r="B32" s="176">
        <v>124</v>
      </c>
      <c r="C32" s="146">
        <v>124</v>
      </c>
      <c r="D32" s="146">
        <v>120</v>
      </c>
      <c r="E32" s="146">
        <v>120</v>
      </c>
      <c r="F32" s="146">
        <v>120</v>
      </c>
      <c r="G32" s="146">
        <v>120</v>
      </c>
      <c r="H32" s="146">
        <v>118</v>
      </c>
      <c r="I32" s="146">
        <v>115</v>
      </c>
      <c r="J32" s="148">
        <v>102.9</v>
      </c>
      <c r="K32" s="149">
        <v>104.6</v>
      </c>
      <c r="L32" s="149">
        <v>103</v>
      </c>
      <c r="M32" s="149">
        <v>105.1</v>
      </c>
      <c r="N32" s="149">
        <v>107.4</v>
      </c>
      <c r="O32" s="149">
        <v>109.5</v>
      </c>
      <c r="P32" s="149">
        <v>110.1</v>
      </c>
      <c r="Q32" s="149">
        <v>109.55928586399405</v>
      </c>
      <c r="R32"/>
    </row>
    <row r="33" spans="1:18" ht="13.15" customHeight="1">
      <c r="A33" s="177"/>
      <c r="R33"/>
    </row>
  </sheetData>
  <mergeCells count="3">
    <mergeCell ref="A2:A3"/>
    <mergeCell ref="B2:I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6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D451-DDFA-47E7-8926-7B38BA792D3A}">
  <sheetPr>
    <tabColor rgb="FF0070C0"/>
    <pageSetUpPr fitToPage="1"/>
  </sheetPr>
  <dimension ref="A1:S32"/>
  <sheetViews>
    <sheetView view="pageBreakPreview" zoomScale="70" zoomScaleNormal="100" zoomScaleSheetLayoutView="70" workbookViewId="0">
      <selection activeCell="A38" sqref="A38:D39"/>
    </sheetView>
  </sheetViews>
  <sheetFormatPr defaultColWidth="7.6328125" defaultRowHeight="13"/>
  <cols>
    <col min="1" max="1" width="12.6328125" style="104" customWidth="1"/>
    <col min="2" max="2" width="8.6328125" style="104" customWidth="1"/>
    <col min="3" max="8" width="6.6328125" style="104" customWidth="1"/>
    <col min="9" max="9" width="7.7265625" style="104" customWidth="1"/>
    <col min="10" max="12" width="9.08984375" style="104" customWidth="1"/>
    <col min="13" max="256" width="7.6328125" style="104"/>
    <col min="257" max="257" width="12.6328125" style="104" customWidth="1"/>
    <col min="258" max="258" width="8.6328125" style="104" customWidth="1"/>
    <col min="259" max="264" width="6.6328125" style="104" customWidth="1"/>
    <col min="265" max="265" width="7.7265625" style="104" customWidth="1"/>
    <col min="266" max="268" width="9.08984375" style="104" customWidth="1"/>
    <col min="269" max="512" width="7.6328125" style="104"/>
    <col min="513" max="513" width="12.6328125" style="104" customWidth="1"/>
    <col min="514" max="514" width="8.6328125" style="104" customWidth="1"/>
    <col min="515" max="520" width="6.6328125" style="104" customWidth="1"/>
    <col min="521" max="521" width="7.7265625" style="104" customWidth="1"/>
    <col min="522" max="524" width="9.08984375" style="104" customWidth="1"/>
    <col min="525" max="768" width="7.6328125" style="104"/>
    <col min="769" max="769" width="12.6328125" style="104" customWidth="1"/>
    <col min="770" max="770" width="8.6328125" style="104" customWidth="1"/>
    <col min="771" max="776" width="6.6328125" style="104" customWidth="1"/>
    <col min="777" max="777" width="7.7265625" style="104" customWidth="1"/>
    <col min="778" max="780" width="9.08984375" style="104" customWidth="1"/>
    <col min="781" max="1024" width="7.6328125" style="104"/>
    <col min="1025" max="1025" width="12.6328125" style="104" customWidth="1"/>
    <col min="1026" max="1026" width="8.6328125" style="104" customWidth="1"/>
    <col min="1027" max="1032" width="6.6328125" style="104" customWidth="1"/>
    <col min="1033" max="1033" width="7.7265625" style="104" customWidth="1"/>
    <col min="1034" max="1036" width="9.08984375" style="104" customWidth="1"/>
    <col min="1037" max="1280" width="7.6328125" style="104"/>
    <col min="1281" max="1281" width="12.6328125" style="104" customWidth="1"/>
    <col min="1282" max="1282" width="8.6328125" style="104" customWidth="1"/>
    <col min="1283" max="1288" width="6.6328125" style="104" customWidth="1"/>
    <col min="1289" max="1289" width="7.7265625" style="104" customWidth="1"/>
    <col min="1290" max="1292" width="9.08984375" style="104" customWidth="1"/>
    <col min="1293" max="1536" width="7.6328125" style="104"/>
    <col min="1537" max="1537" width="12.6328125" style="104" customWidth="1"/>
    <col min="1538" max="1538" width="8.6328125" style="104" customWidth="1"/>
    <col min="1539" max="1544" width="6.6328125" style="104" customWidth="1"/>
    <col min="1545" max="1545" width="7.7265625" style="104" customWidth="1"/>
    <col min="1546" max="1548" width="9.08984375" style="104" customWidth="1"/>
    <col min="1549" max="1792" width="7.6328125" style="104"/>
    <col min="1793" max="1793" width="12.6328125" style="104" customWidth="1"/>
    <col min="1794" max="1794" width="8.6328125" style="104" customWidth="1"/>
    <col min="1795" max="1800" width="6.6328125" style="104" customWidth="1"/>
    <col min="1801" max="1801" width="7.7265625" style="104" customWidth="1"/>
    <col min="1802" max="1804" width="9.08984375" style="104" customWidth="1"/>
    <col min="1805" max="2048" width="7.6328125" style="104"/>
    <col min="2049" max="2049" width="12.6328125" style="104" customWidth="1"/>
    <col min="2050" max="2050" width="8.6328125" style="104" customWidth="1"/>
    <col min="2051" max="2056" width="6.6328125" style="104" customWidth="1"/>
    <col min="2057" max="2057" width="7.7265625" style="104" customWidth="1"/>
    <col min="2058" max="2060" width="9.08984375" style="104" customWidth="1"/>
    <col min="2061" max="2304" width="7.6328125" style="104"/>
    <col min="2305" max="2305" width="12.6328125" style="104" customWidth="1"/>
    <col min="2306" max="2306" width="8.6328125" style="104" customWidth="1"/>
    <col min="2307" max="2312" width="6.6328125" style="104" customWidth="1"/>
    <col min="2313" max="2313" width="7.7265625" style="104" customWidth="1"/>
    <col min="2314" max="2316" width="9.08984375" style="104" customWidth="1"/>
    <col min="2317" max="2560" width="7.6328125" style="104"/>
    <col min="2561" max="2561" width="12.6328125" style="104" customWidth="1"/>
    <col min="2562" max="2562" width="8.6328125" style="104" customWidth="1"/>
    <col min="2563" max="2568" width="6.6328125" style="104" customWidth="1"/>
    <col min="2569" max="2569" width="7.7265625" style="104" customWidth="1"/>
    <col min="2570" max="2572" width="9.08984375" style="104" customWidth="1"/>
    <col min="2573" max="2816" width="7.6328125" style="104"/>
    <col min="2817" max="2817" width="12.6328125" style="104" customWidth="1"/>
    <col min="2818" max="2818" width="8.6328125" style="104" customWidth="1"/>
    <col min="2819" max="2824" width="6.6328125" style="104" customWidth="1"/>
    <col min="2825" max="2825" width="7.7265625" style="104" customWidth="1"/>
    <col min="2826" max="2828" width="9.08984375" style="104" customWidth="1"/>
    <col min="2829" max="3072" width="7.6328125" style="104"/>
    <col min="3073" max="3073" width="12.6328125" style="104" customWidth="1"/>
    <col min="3074" max="3074" width="8.6328125" style="104" customWidth="1"/>
    <col min="3075" max="3080" width="6.6328125" style="104" customWidth="1"/>
    <col min="3081" max="3081" width="7.7265625" style="104" customWidth="1"/>
    <col min="3082" max="3084" width="9.08984375" style="104" customWidth="1"/>
    <col min="3085" max="3328" width="7.6328125" style="104"/>
    <col min="3329" max="3329" width="12.6328125" style="104" customWidth="1"/>
    <col min="3330" max="3330" width="8.6328125" style="104" customWidth="1"/>
    <col min="3331" max="3336" width="6.6328125" style="104" customWidth="1"/>
    <col min="3337" max="3337" width="7.7265625" style="104" customWidth="1"/>
    <col min="3338" max="3340" width="9.08984375" style="104" customWidth="1"/>
    <col min="3341" max="3584" width="7.6328125" style="104"/>
    <col min="3585" max="3585" width="12.6328125" style="104" customWidth="1"/>
    <col min="3586" max="3586" width="8.6328125" style="104" customWidth="1"/>
    <col min="3587" max="3592" width="6.6328125" style="104" customWidth="1"/>
    <col min="3593" max="3593" width="7.7265625" style="104" customWidth="1"/>
    <col min="3594" max="3596" width="9.08984375" style="104" customWidth="1"/>
    <col min="3597" max="3840" width="7.6328125" style="104"/>
    <col min="3841" max="3841" width="12.6328125" style="104" customWidth="1"/>
    <col min="3842" max="3842" width="8.6328125" style="104" customWidth="1"/>
    <col min="3843" max="3848" width="6.6328125" style="104" customWidth="1"/>
    <col min="3849" max="3849" width="7.7265625" style="104" customWidth="1"/>
    <col min="3850" max="3852" width="9.08984375" style="104" customWidth="1"/>
    <col min="3853" max="4096" width="7.6328125" style="104"/>
    <col min="4097" max="4097" width="12.6328125" style="104" customWidth="1"/>
    <col min="4098" max="4098" width="8.6328125" style="104" customWidth="1"/>
    <col min="4099" max="4104" width="6.6328125" style="104" customWidth="1"/>
    <col min="4105" max="4105" width="7.7265625" style="104" customWidth="1"/>
    <col min="4106" max="4108" width="9.08984375" style="104" customWidth="1"/>
    <col min="4109" max="4352" width="7.6328125" style="104"/>
    <col min="4353" max="4353" width="12.6328125" style="104" customWidth="1"/>
    <col min="4354" max="4354" width="8.6328125" style="104" customWidth="1"/>
    <col min="4355" max="4360" width="6.6328125" style="104" customWidth="1"/>
    <col min="4361" max="4361" width="7.7265625" style="104" customWidth="1"/>
    <col min="4362" max="4364" width="9.08984375" style="104" customWidth="1"/>
    <col min="4365" max="4608" width="7.6328125" style="104"/>
    <col min="4609" max="4609" width="12.6328125" style="104" customWidth="1"/>
    <col min="4610" max="4610" width="8.6328125" style="104" customWidth="1"/>
    <col min="4611" max="4616" width="6.6328125" style="104" customWidth="1"/>
    <col min="4617" max="4617" width="7.7265625" style="104" customWidth="1"/>
    <col min="4618" max="4620" width="9.08984375" style="104" customWidth="1"/>
    <col min="4621" max="4864" width="7.6328125" style="104"/>
    <col min="4865" max="4865" width="12.6328125" style="104" customWidth="1"/>
    <col min="4866" max="4866" width="8.6328125" style="104" customWidth="1"/>
    <col min="4867" max="4872" width="6.6328125" style="104" customWidth="1"/>
    <col min="4873" max="4873" width="7.7265625" style="104" customWidth="1"/>
    <col min="4874" max="4876" width="9.08984375" style="104" customWidth="1"/>
    <col min="4877" max="5120" width="7.6328125" style="104"/>
    <col min="5121" max="5121" width="12.6328125" style="104" customWidth="1"/>
    <col min="5122" max="5122" width="8.6328125" style="104" customWidth="1"/>
    <col min="5123" max="5128" width="6.6328125" style="104" customWidth="1"/>
    <col min="5129" max="5129" width="7.7265625" style="104" customWidth="1"/>
    <col min="5130" max="5132" width="9.08984375" style="104" customWidth="1"/>
    <col min="5133" max="5376" width="7.6328125" style="104"/>
    <col min="5377" max="5377" width="12.6328125" style="104" customWidth="1"/>
    <col min="5378" max="5378" width="8.6328125" style="104" customWidth="1"/>
    <col min="5379" max="5384" width="6.6328125" style="104" customWidth="1"/>
    <col min="5385" max="5385" width="7.7265625" style="104" customWidth="1"/>
    <col min="5386" max="5388" width="9.08984375" style="104" customWidth="1"/>
    <col min="5389" max="5632" width="7.6328125" style="104"/>
    <col min="5633" max="5633" width="12.6328125" style="104" customWidth="1"/>
    <col min="5634" max="5634" width="8.6328125" style="104" customWidth="1"/>
    <col min="5635" max="5640" width="6.6328125" style="104" customWidth="1"/>
    <col min="5641" max="5641" width="7.7265625" style="104" customWidth="1"/>
    <col min="5642" max="5644" width="9.08984375" style="104" customWidth="1"/>
    <col min="5645" max="5888" width="7.6328125" style="104"/>
    <col min="5889" max="5889" width="12.6328125" style="104" customWidth="1"/>
    <col min="5890" max="5890" width="8.6328125" style="104" customWidth="1"/>
    <col min="5891" max="5896" width="6.6328125" style="104" customWidth="1"/>
    <col min="5897" max="5897" width="7.7265625" style="104" customWidth="1"/>
    <col min="5898" max="5900" width="9.08984375" style="104" customWidth="1"/>
    <col min="5901" max="6144" width="7.6328125" style="104"/>
    <col min="6145" max="6145" width="12.6328125" style="104" customWidth="1"/>
    <col min="6146" max="6146" width="8.6328125" style="104" customWidth="1"/>
    <col min="6147" max="6152" width="6.6328125" style="104" customWidth="1"/>
    <col min="6153" max="6153" width="7.7265625" style="104" customWidth="1"/>
    <col min="6154" max="6156" width="9.08984375" style="104" customWidth="1"/>
    <col min="6157" max="6400" width="7.6328125" style="104"/>
    <col min="6401" max="6401" width="12.6328125" style="104" customWidth="1"/>
    <col min="6402" max="6402" width="8.6328125" style="104" customWidth="1"/>
    <col min="6403" max="6408" width="6.6328125" style="104" customWidth="1"/>
    <col min="6409" max="6409" width="7.7265625" style="104" customWidth="1"/>
    <col min="6410" max="6412" width="9.08984375" style="104" customWidth="1"/>
    <col min="6413" max="6656" width="7.6328125" style="104"/>
    <col min="6657" max="6657" width="12.6328125" style="104" customWidth="1"/>
    <col min="6658" max="6658" width="8.6328125" style="104" customWidth="1"/>
    <col min="6659" max="6664" width="6.6328125" style="104" customWidth="1"/>
    <col min="6665" max="6665" width="7.7265625" style="104" customWidth="1"/>
    <col min="6666" max="6668" width="9.08984375" style="104" customWidth="1"/>
    <col min="6669" max="6912" width="7.6328125" style="104"/>
    <col min="6913" max="6913" width="12.6328125" style="104" customWidth="1"/>
    <col min="6914" max="6914" width="8.6328125" style="104" customWidth="1"/>
    <col min="6915" max="6920" width="6.6328125" style="104" customWidth="1"/>
    <col min="6921" max="6921" width="7.7265625" style="104" customWidth="1"/>
    <col min="6922" max="6924" width="9.08984375" style="104" customWidth="1"/>
    <col min="6925" max="7168" width="7.6328125" style="104"/>
    <col min="7169" max="7169" width="12.6328125" style="104" customWidth="1"/>
    <col min="7170" max="7170" width="8.6328125" style="104" customWidth="1"/>
    <col min="7171" max="7176" width="6.6328125" style="104" customWidth="1"/>
    <col min="7177" max="7177" width="7.7265625" style="104" customWidth="1"/>
    <col min="7178" max="7180" width="9.08984375" style="104" customWidth="1"/>
    <col min="7181" max="7424" width="7.6328125" style="104"/>
    <col min="7425" max="7425" width="12.6328125" style="104" customWidth="1"/>
    <col min="7426" max="7426" width="8.6328125" style="104" customWidth="1"/>
    <col min="7427" max="7432" width="6.6328125" style="104" customWidth="1"/>
    <col min="7433" max="7433" width="7.7265625" style="104" customWidth="1"/>
    <col min="7434" max="7436" width="9.08984375" style="104" customWidth="1"/>
    <col min="7437" max="7680" width="7.6328125" style="104"/>
    <col min="7681" max="7681" width="12.6328125" style="104" customWidth="1"/>
    <col min="7682" max="7682" width="8.6328125" style="104" customWidth="1"/>
    <col min="7683" max="7688" width="6.6328125" style="104" customWidth="1"/>
    <col min="7689" max="7689" width="7.7265625" style="104" customWidth="1"/>
    <col min="7690" max="7692" width="9.08984375" style="104" customWidth="1"/>
    <col min="7693" max="7936" width="7.6328125" style="104"/>
    <col min="7937" max="7937" width="12.6328125" style="104" customWidth="1"/>
    <col min="7938" max="7938" width="8.6328125" style="104" customWidth="1"/>
    <col min="7939" max="7944" width="6.6328125" style="104" customWidth="1"/>
    <col min="7945" max="7945" width="7.7265625" style="104" customWidth="1"/>
    <col min="7946" max="7948" width="9.08984375" style="104" customWidth="1"/>
    <col min="7949" max="8192" width="7.6328125" style="104"/>
    <col min="8193" max="8193" width="12.6328125" style="104" customWidth="1"/>
    <col min="8194" max="8194" width="8.6328125" style="104" customWidth="1"/>
    <col min="8195" max="8200" width="6.6328125" style="104" customWidth="1"/>
    <col min="8201" max="8201" width="7.7265625" style="104" customWidth="1"/>
    <col min="8202" max="8204" width="9.08984375" style="104" customWidth="1"/>
    <col min="8205" max="8448" width="7.6328125" style="104"/>
    <col min="8449" max="8449" width="12.6328125" style="104" customWidth="1"/>
    <col min="8450" max="8450" width="8.6328125" style="104" customWidth="1"/>
    <col min="8451" max="8456" width="6.6328125" style="104" customWidth="1"/>
    <col min="8457" max="8457" width="7.7265625" style="104" customWidth="1"/>
    <col min="8458" max="8460" width="9.08984375" style="104" customWidth="1"/>
    <col min="8461" max="8704" width="7.6328125" style="104"/>
    <col min="8705" max="8705" width="12.6328125" style="104" customWidth="1"/>
    <col min="8706" max="8706" width="8.6328125" style="104" customWidth="1"/>
    <col min="8707" max="8712" width="6.6328125" style="104" customWidth="1"/>
    <col min="8713" max="8713" width="7.7265625" style="104" customWidth="1"/>
    <col min="8714" max="8716" width="9.08984375" style="104" customWidth="1"/>
    <col min="8717" max="8960" width="7.6328125" style="104"/>
    <col min="8961" max="8961" width="12.6328125" style="104" customWidth="1"/>
    <col min="8962" max="8962" width="8.6328125" style="104" customWidth="1"/>
    <col min="8963" max="8968" width="6.6328125" style="104" customWidth="1"/>
    <col min="8969" max="8969" width="7.7265625" style="104" customWidth="1"/>
    <col min="8970" max="8972" width="9.08984375" style="104" customWidth="1"/>
    <col min="8973" max="9216" width="7.6328125" style="104"/>
    <col min="9217" max="9217" width="12.6328125" style="104" customWidth="1"/>
    <col min="9218" max="9218" width="8.6328125" style="104" customWidth="1"/>
    <col min="9219" max="9224" width="6.6328125" style="104" customWidth="1"/>
    <col min="9225" max="9225" width="7.7265625" style="104" customWidth="1"/>
    <col min="9226" max="9228" width="9.08984375" style="104" customWidth="1"/>
    <col min="9229" max="9472" width="7.6328125" style="104"/>
    <col min="9473" max="9473" width="12.6328125" style="104" customWidth="1"/>
    <col min="9474" max="9474" width="8.6328125" style="104" customWidth="1"/>
    <col min="9475" max="9480" width="6.6328125" style="104" customWidth="1"/>
    <col min="9481" max="9481" width="7.7265625" style="104" customWidth="1"/>
    <col min="9482" max="9484" width="9.08984375" style="104" customWidth="1"/>
    <col min="9485" max="9728" width="7.6328125" style="104"/>
    <col min="9729" max="9729" width="12.6328125" style="104" customWidth="1"/>
    <col min="9730" max="9730" width="8.6328125" style="104" customWidth="1"/>
    <col min="9731" max="9736" width="6.6328125" style="104" customWidth="1"/>
    <col min="9737" max="9737" width="7.7265625" style="104" customWidth="1"/>
    <col min="9738" max="9740" width="9.08984375" style="104" customWidth="1"/>
    <col min="9741" max="9984" width="7.6328125" style="104"/>
    <col min="9985" max="9985" width="12.6328125" style="104" customWidth="1"/>
    <col min="9986" max="9986" width="8.6328125" style="104" customWidth="1"/>
    <col min="9987" max="9992" width="6.6328125" style="104" customWidth="1"/>
    <col min="9993" max="9993" width="7.7265625" style="104" customWidth="1"/>
    <col min="9994" max="9996" width="9.08984375" style="104" customWidth="1"/>
    <col min="9997" max="10240" width="7.6328125" style="104"/>
    <col min="10241" max="10241" width="12.6328125" style="104" customWidth="1"/>
    <col min="10242" max="10242" width="8.6328125" style="104" customWidth="1"/>
    <col min="10243" max="10248" width="6.6328125" style="104" customWidth="1"/>
    <col min="10249" max="10249" width="7.7265625" style="104" customWidth="1"/>
    <col min="10250" max="10252" width="9.08984375" style="104" customWidth="1"/>
    <col min="10253" max="10496" width="7.6328125" style="104"/>
    <col min="10497" max="10497" width="12.6328125" style="104" customWidth="1"/>
    <col min="10498" max="10498" width="8.6328125" style="104" customWidth="1"/>
    <col min="10499" max="10504" width="6.6328125" style="104" customWidth="1"/>
    <col min="10505" max="10505" width="7.7265625" style="104" customWidth="1"/>
    <col min="10506" max="10508" width="9.08984375" style="104" customWidth="1"/>
    <col min="10509" max="10752" width="7.6328125" style="104"/>
    <col min="10753" max="10753" width="12.6328125" style="104" customWidth="1"/>
    <col min="10754" max="10754" width="8.6328125" style="104" customWidth="1"/>
    <col min="10755" max="10760" width="6.6328125" style="104" customWidth="1"/>
    <col min="10761" max="10761" width="7.7265625" style="104" customWidth="1"/>
    <col min="10762" max="10764" width="9.08984375" style="104" customWidth="1"/>
    <col min="10765" max="11008" width="7.6328125" style="104"/>
    <col min="11009" max="11009" width="12.6328125" style="104" customWidth="1"/>
    <col min="11010" max="11010" width="8.6328125" style="104" customWidth="1"/>
    <col min="11011" max="11016" width="6.6328125" style="104" customWidth="1"/>
    <col min="11017" max="11017" width="7.7265625" style="104" customWidth="1"/>
    <col min="11018" max="11020" width="9.08984375" style="104" customWidth="1"/>
    <col min="11021" max="11264" width="7.6328125" style="104"/>
    <col min="11265" max="11265" width="12.6328125" style="104" customWidth="1"/>
    <col min="11266" max="11266" width="8.6328125" style="104" customWidth="1"/>
    <col min="11267" max="11272" width="6.6328125" style="104" customWidth="1"/>
    <col min="11273" max="11273" width="7.7265625" style="104" customWidth="1"/>
    <col min="11274" max="11276" width="9.08984375" style="104" customWidth="1"/>
    <col min="11277" max="11520" width="7.6328125" style="104"/>
    <col min="11521" max="11521" width="12.6328125" style="104" customWidth="1"/>
    <col min="11522" max="11522" width="8.6328125" style="104" customWidth="1"/>
    <col min="11523" max="11528" width="6.6328125" style="104" customWidth="1"/>
    <col min="11529" max="11529" width="7.7265625" style="104" customWidth="1"/>
    <col min="11530" max="11532" width="9.08984375" style="104" customWidth="1"/>
    <col min="11533" max="11776" width="7.6328125" style="104"/>
    <col min="11777" max="11777" width="12.6328125" style="104" customWidth="1"/>
    <col min="11778" max="11778" width="8.6328125" style="104" customWidth="1"/>
    <col min="11779" max="11784" width="6.6328125" style="104" customWidth="1"/>
    <col min="11785" max="11785" width="7.7265625" style="104" customWidth="1"/>
    <col min="11786" max="11788" width="9.08984375" style="104" customWidth="1"/>
    <col min="11789" max="12032" width="7.6328125" style="104"/>
    <col min="12033" max="12033" width="12.6328125" style="104" customWidth="1"/>
    <col min="12034" max="12034" width="8.6328125" style="104" customWidth="1"/>
    <col min="12035" max="12040" width="6.6328125" style="104" customWidth="1"/>
    <col min="12041" max="12041" width="7.7265625" style="104" customWidth="1"/>
    <col min="12042" max="12044" width="9.08984375" style="104" customWidth="1"/>
    <col min="12045" max="12288" width="7.6328125" style="104"/>
    <col min="12289" max="12289" width="12.6328125" style="104" customWidth="1"/>
    <col min="12290" max="12290" width="8.6328125" style="104" customWidth="1"/>
    <col min="12291" max="12296" width="6.6328125" style="104" customWidth="1"/>
    <col min="12297" max="12297" width="7.7265625" style="104" customWidth="1"/>
    <col min="12298" max="12300" width="9.08984375" style="104" customWidth="1"/>
    <col min="12301" max="12544" width="7.6328125" style="104"/>
    <col min="12545" max="12545" width="12.6328125" style="104" customWidth="1"/>
    <col min="12546" max="12546" width="8.6328125" style="104" customWidth="1"/>
    <col min="12547" max="12552" width="6.6328125" style="104" customWidth="1"/>
    <col min="12553" max="12553" width="7.7265625" style="104" customWidth="1"/>
    <col min="12554" max="12556" width="9.08984375" style="104" customWidth="1"/>
    <col min="12557" max="12800" width="7.6328125" style="104"/>
    <col min="12801" max="12801" width="12.6328125" style="104" customWidth="1"/>
    <col min="12802" max="12802" width="8.6328125" style="104" customWidth="1"/>
    <col min="12803" max="12808" width="6.6328125" style="104" customWidth="1"/>
    <col min="12809" max="12809" width="7.7265625" style="104" customWidth="1"/>
    <col min="12810" max="12812" width="9.08984375" style="104" customWidth="1"/>
    <col min="12813" max="13056" width="7.6328125" style="104"/>
    <col min="13057" max="13057" width="12.6328125" style="104" customWidth="1"/>
    <col min="13058" max="13058" width="8.6328125" style="104" customWidth="1"/>
    <col min="13059" max="13064" width="6.6328125" style="104" customWidth="1"/>
    <col min="13065" max="13065" width="7.7265625" style="104" customWidth="1"/>
    <col min="13066" max="13068" width="9.08984375" style="104" customWidth="1"/>
    <col min="13069" max="13312" width="7.6328125" style="104"/>
    <col min="13313" max="13313" width="12.6328125" style="104" customWidth="1"/>
    <col min="13314" max="13314" width="8.6328125" style="104" customWidth="1"/>
    <col min="13315" max="13320" width="6.6328125" style="104" customWidth="1"/>
    <col min="13321" max="13321" width="7.7265625" style="104" customWidth="1"/>
    <col min="13322" max="13324" width="9.08984375" style="104" customWidth="1"/>
    <col min="13325" max="13568" width="7.6328125" style="104"/>
    <col min="13569" max="13569" width="12.6328125" style="104" customWidth="1"/>
    <col min="13570" max="13570" width="8.6328125" style="104" customWidth="1"/>
    <col min="13571" max="13576" width="6.6328125" style="104" customWidth="1"/>
    <col min="13577" max="13577" width="7.7265625" style="104" customWidth="1"/>
    <col min="13578" max="13580" width="9.08984375" style="104" customWidth="1"/>
    <col min="13581" max="13824" width="7.6328125" style="104"/>
    <col min="13825" max="13825" width="12.6328125" style="104" customWidth="1"/>
    <col min="13826" max="13826" width="8.6328125" style="104" customWidth="1"/>
    <col min="13827" max="13832" width="6.6328125" style="104" customWidth="1"/>
    <col min="13833" max="13833" width="7.7265625" style="104" customWidth="1"/>
    <col min="13834" max="13836" width="9.08984375" style="104" customWidth="1"/>
    <col min="13837" max="14080" width="7.6328125" style="104"/>
    <col min="14081" max="14081" width="12.6328125" style="104" customWidth="1"/>
    <col min="14082" max="14082" width="8.6328125" style="104" customWidth="1"/>
    <col min="14083" max="14088" width="6.6328125" style="104" customWidth="1"/>
    <col min="14089" max="14089" width="7.7265625" style="104" customWidth="1"/>
    <col min="14090" max="14092" width="9.08984375" style="104" customWidth="1"/>
    <col min="14093" max="14336" width="7.6328125" style="104"/>
    <col min="14337" max="14337" width="12.6328125" style="104" customWidth="1"/>
    <col min="14338" max="14338" width="8.6328125" style="104" customWidth="1"/>
    <col min="14339" max="14344" width="6.6328125" style="104" customWidth="1"/>
    <col min="14345" max="14345" width="7.7265625" style="104" customWidth="1"/>
    <col min="14346" max="14348" width="9.08984375" style="104" customWidth="1"/>
    <col min="14349" max="14592" width="7.6328125" style="104"/>
    <col min="14593" max="14593" width="12.6328125" style="104" customWidth="1"/>
    <col min="14594" max="14594" width="8.6328125" style="104" customWidth="1"/>
    <col min="14595" max="14600" width="6.6328125" style="104" customWidth="1"/>
    <col min="14601" max="14601" width="7.7265625" style="104" customWidth="1"/>
    <col min="14602" max="14604" width="9.08984375" style="104" customWidth="1"/>
    <col min="14605" max="14848" width="7.6328125" style="104"/>
    <col min="14849" max="14849" width="12.6328125" style="104" customWidth="1"/>
    <col min="14850" max="14850" width="8.6328125" style="104" customWidth="1"/>
    <col min="14851" max="14856" width="6.6328125" style="104" customWidth="1"/>
    <col min="14857" max="14857" width="7.7265625" style="104" customWidth="1"/>
    <col min="14858" max="14860" width="9.08984375" style="104" customWidth="1"/>
    <col min="14861" max="15104" width="7.6328125" style="104"/>
    <col min="15105" max="15105" width="12.6328125" style="104" customWidth="1"/>
    <col min="15106" max="15106" width="8.6328125" style="104" customWidth="1"/>
    <col min="15107" max="15112" width="6.6328125" style="104" customWidth="1"/>
    <col min="15113" max="15113" width="7.7265625" style="104" customWidth="1"/>
    <col min="15114" max="15116" width="9.08984375" style="104" customWidth="1"/>
    <col min="15117" max="15360" width="7.6328125" style="104"/>
    <col min="15361" max="15361" width="12.6328125" style="104" customWidth="1"/>
    <col min="15362" max="15362" width="8.6328125" style="104" customWidth="1"/>
    <col min="15363" max="15368" width="6.6328125" style="104" customWidth="1"/>
    <col min="15369" max="15369" width="7.7265625" style="104" customWidth="1"/>
    <col min="15370" max="15372" width="9.08984375" style="104" customWidth="1"/>
    <col min="15373" max="15616" width="7.6328125" style="104"/>
    <col min="15617" max="15617" width="12.6328125" style="104" customWidth="1"/>
    <col min="15618" max="15618" width="8.6328125" style="104" customWidth="1"/>
    <col min="15619" max="15624" width="6.6328125" style="104" customWidth="1"/>
    <col min="15625" max="15625" width="7.7265625" style="104" customWidth="1"/>
    <col min="15626" max="15628" width="9.08984375" style="104" customWidth="1"/>
    <col min="15629" max="15872" width="7.6328125" style="104"/>
    <col min="15873" max="15873" width="12.6328125" style="104" customWidth="1"/>
    <col min="15874" max="15874" width="8.6328125" style="104" customWidth="1"/>
    <col min="15875" max="15880" width="6.6328125" style="104" customWidth="1"/>
    <col min="15881" max="15881" width="7.7265625" style="104" customWidth="1"/>
    <col min="15882" max="15884" width="9.08984375" style="104" customWidth="1"/>
    <col min="15885" max="16128" width="7.6328125" style="104"/>
    <col min="16129" max="16129" width="12.6328125" style="104" customWidth="1"/>
    <col min="16130" max="16130" width="8.6328125" style="104" customWidth="1"/>
    <col min="16131" max="16136" width="6.6328125" style="104" customWidth="1"/>
    <col min="16137" max="16137" width="7.7265625" style="104" customWidth="1"/>
    <col min="16138" max="16140" width="9.08984375" style="104" customWidth="1"/>
    <col min="16141" max="16384" width="7.6328125" style="104"/>
  </cols>
  <sheetData>
    <row r="1" spans="1:19" ht="19">
      <c r="A1" s="178" t="s">
        <v>141</v>
      </c>
      <c r="B1" s="179"/>
      <c r="C1" s="179"/>
      <c r="D1" s="179"/>
      <c r="E1" s="179"/>
      <c r="F1" s="179"/>
      <c r="G1" s="119"/>
      <c r="O1" s="180" t="s">
        <v>142</v>
      </c>
      <c r="P1" s="180"/>
      <c r="Q1" s="180"/>
      <c r="R1" s="180"/>
      <c r="S1" s="180"/>
    </row>
    <row r="2" spans="1:19" s="92" customFormat="1" ht="14.25" customHeight="1">
      <c r="A2" s="181" t="s">
        <v>143</v>
      </c>
      <c r="B2" s="182" t="s">
        <v>2</v>
      </c>
      <c r="C2" s="183" t="s">
        <v>144</v>
      </c>
      <c r="D2" s="184"/>
      <c r="E2" s="185" t="s">
        <v>145</v>
      </c>
      <c r="F2" s="186"/>
      <c r="G2" s="186"/>
      <c r="H2" s="186"/>
      <c r="I2" s="187"/>
      <c r="J2" s="188" t="s">
        <v>146</v>
      </c>
      <c r="K2" s="188" t="s">
        <v>147</v>
      </c>
      <c r="L2" s="188" t="s">
        <v>148</v>
      </c>
      <c r="M2" s="189" t="s">
        <v>149</v>
      </c>
      <c r="N2" s="189" t="s">
        <v>150</v>
      </c>
      <c r="O2" s="189" t="s">
        <v>151</v>
      </c>
      <c r="P2" s="189" t="s">
        <v>152</v>
      </c>
      <c r="Q2" s="182" t="s">
        <v>153</v>
      </c>
      <c r="R2" s="189" t="s">
        <v>154</v>
      </c>
      <c r="S2" s="182" t="s">
        <v>155</v>
      </c>
    </row>
    <row r="3" spans="1:19" s="92" customFormat="1" ht="39.75" customHeight="1">
      <c r="A3" s="190"/>
      <c r="B3" s="191"/>
      <c r="C3" s="192" t="s">
        <v>156</v>
      </c>
      <c r="D3" s="193" t="s">
        <v>157</v>
      </c>
      <c r="E3" s="193" t="s">
        <v>158</v>
      </c>
      <c r="F3" s="194" t="s">
        <v>159</v>
      </c>
      <c r="G3" s="193" t="s">
        <v>160</v>
      </c>
      <c r="H3" s="195" t="s">
        <v>161</v>
      </c>
      <c r="I3" s="196" t="s">
        <v>162</v>
      </c>
      <c r="J3" s="197"/>
      <c r="K3" s="197"/>
      <c r="L3" s="198"/>
      <c r="M3" s="191"/>
      <c r="N3" s="199"/>
      <c r="O3" s="200"/>
      <c r="P3" s="200"/>
      <c r="Q3" s="199"/>
      <c r="R3" s="199"/>
      <c r="S3" s="199"/>
    </row>
    <row r="4" spans="1:19" ht="40" customHeight="1">
      <c r="A4" s="201" t="s">
        <v>2</v>
      </c>
      <c r="B4" s="202">
        <v>1226</v>
      </c>
      <c r="C4">
        <v>2</v>
      </c>
      <c r="D4">
        <v>4</v>
      </c>
      <c r="E4">
        <v>3</v>
      </c>
      <c r="F4">
        <v>81</v>
      </c>
      <c r="G4">
        <v>2</v>
      </c>
      <c r="H4">
        <v>5</v>
      </c>
      <c r="I4">
        <v>1</v>
      </c>
      <c r="J4">
        <v>2</v>
      </c>
      <c r="K4">
        <v>1</v>
      </c>
      <c r="L4">
        <v>1</v>
      </c>
      <c r="M4">
        <v>5</v>
      </c>
      <c r="N4">
        <v>664</v>
      </c>
      <c r="O4">
        <v>135</v>
      </c>
      <c r="P4">
        <v>7</v>
      </c>
      <c r="Q4">
        <v>16</v>
      </c>
      <c r="R4">
        <v>8</v>
      </c>
      <c r="S4">
        <v>289</v>
      </c>
    </row>
    <row r="5" spans="1:19" ht="40" customHeight="1">
      <c r="A5" s="203" t="s">
        <v>163</v>
      </c>
      <c r="B5" s="204">
        <v>1106</v>
      </c>
      <c r="C5">
        <v>2</v>
      </c>
      <c r="D5">
        <v>4</v>
      </c>
      <c r="E5">
        <v>3</v>
      </c>
      <c r="F5">
        <v>46</v>
      </c>
      <c r="G5">
        <v>2</v>
      </c>
      <c r="H5">
        <v>3</v>
      </c>
      <c r="I5">
        <v>1</v>
      </c>
      <c r="J5">
        <v>2</v>
      </c>
      <c r="K5">
        <v>1</v>
      </c>
      <c r="L5">
        <v>1</v>
      </c>
      <c r="M5">
        <v>4</v>
      </c>
      <c r="N5">
        <v>615</v>
      </c>
      <c r="O5">
        <v>124</v>
      </c>
      <c r="P5">
        <v>7</v>
      </c>
      <c r="Q5">
        <v>13</v>
      </c>
      <c r="R5">
        <v>8</v>
      </c>
      <c r="S5">
        <v>270</v>
      </c>
    </row>
    <row r="6" spans="1:19" ht="40" customHeight="1">
      <c r="A6" s="205" t="s">
        <v>164</v>
      </c>
      <c r="B6" s="206">
        <v>120</v>
      </c>
      <c r="C6">
        <v>0</v>
      </c>
      <c r="D6">
        <v>0</v>
      </c>
      <c r="E6">
        <v>0</v>
      </c>
      <c r="F6">
        <v>35</v>
      </c>
      <c r="G6">
        <v>0</v>
      </c>
      <c r="H6">
        <v>2</v>
      </c>
      <c r="I6">
        <v>0</v>
      </c>
      <c r="J6">
        <v>0</v>
      </c>
      <c r="K6">
        <v>0</v>
      </c>
      <c r="L6">
        <v>0</v>
      </c>
      <c r="M6">
        <v>1</v>
      </c>
      <c r="N6">
        <v>49</v>
      </c>
      <c r="O6">
        <v>11</v>
      </c>
      <c r="P6">
        <v>0</v>
      </c>
      <c r="Q6">
        <v>3</v>
      </c>
      <c r="R6">
        <v>0</v>
      </c>
      <c r="S6">
        <v>19</v>
      </c>
    </row>
    <row r="7" spans="1:19" ht="40" customHeight="1">
      <c r="A7" s="203" t="s">
        <v>165</v>
      </c>
      <c r="B7" s="204">
        <v>490</v>
      </c>
      <c r="C7">
        <v>1</v>
      </c>
      <c r="D7">
        <v>2</v>
      </c>
      <c r="E7">
        <v>3</v>
      </c>
      <c r="F7">
        <v>5</v>
      </c>
      <c r="G7">
        <v>2</v>
      </c>
      <c r="H7">
        <v>2</v>
      </c>
      <c r="I7">
        <v>1</v>
      </c>
      <c r="J7">
        <v>1</v>
      </c>
      <c r="K7">
        <v>1</v>
      </c>
      <c r="L7">
        <v>0</v>
      </c>
      <c r="M7">
        <v>1</v>
      </c>
      <c r="N7">
        <v>300</v>
      </c>
      <c r="O7">
        <v>41</v>
      </c>
      <c r="P7">
        <v>1</v>
      </c>
      <c r="Q7">
        <v>6</v>
      </c>
      <c r="R7">
        <v>3</v>
      </c>
      <c r="S7">
        <v>120</v>
      </c>
    </row>
    <row r="8" spans="1:19" ht="40" customHeight="1">
      <c r="A8" s="203" t="s">
        <v>166</v>
      </c>
      <c r="B8" s="204">
        <v>114</v>
      </c>
      <c r="C8">
        <v>0</v>
      </c>
      <c r="D8">
        <v>0</v>
      </c>
      <c r="E8">
        <v>0</v>
      </c>
      <c r="F8">
        <v>5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60</v>
      </c>
      <c r="O8">
        <v>19</v>
      </c>
      <c r="P8">
        <v>0</v>
      </c>
      <c r="Q8">
        <v>0</v>
      </c>
      <c r="R8">
        <v>1</v>
      </c>
      <c r="S8">
        <v>29</v>
      </c>
    </row>
    <row r="9" spans="1:19" ht="40" customHeight="1">
      <c r="A9" s="203" t="s">
        <v>167</v>
      </c>
      <c r="B9" s="204">
        <v>77</v>
      </c>
      <c r="C9">
        <v>0</v>
      </c>
      <c r="D9">
        <v>0</v>
      </c>
      <c r="E9">
        <v>0</v>
      </c>
      <c r="F9">
        <v>14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38</v>
      </c>
      <c r="O9">
        <v>5</v>
      </c>
      <c r="P9">
        <v>0</v>
      </c>
      <c r="Q9">
        <v>1</v>
      </c>
      <c r="R9">
        <v>0</v>
      </c>
      <c r="S9">
        <v>18</v>
      </c>
    </row>
    <row r="10" spans="1:19" ht="40" customHeight="1">
      <c r="A10" s="203" t="s">
        <v>168</v>
      </c>
      <c r="B10" s="204">
        <v>41</v>
      </c>
      <c r="C10">
        <v>0</v>
      </c>
      <c r="D10">
        <v>0</v>
      </c>
      <c r="E10">
        <v>0</v>
      </c>
      <c r="F10">
        <v>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21</v>
      </c>
      <c r="O10">
        <v>2</v>
      </c>
      <c r="P10">
        <v>0</v>
      </c>
      <c r="Q10">
        <v>0</v>
      </c>
      <c r="R10">
        <v>0</v>
      </c>
      <c r="S10">
        <v>13</v>
      </c>
    </row>
    <row r="11" spans="1:19" ht="40" customHeight="1">
      <c r="A11" s="203" t="s">
        <v>169</v>
      </c>
      <c r="B11" s="204">
        <v>89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39</v>
      </c>
      <c r="O11">
        <v>15</v>
      </c>
      <c r="P11">
        <v>4</v>
      </c>
      <c r="Q11">
        <v>4</v>
      </c>
      <c r="R11">
        <v>3</v>
      </c>
      <c r="S11">
        <v>22</v>
      </c>
    </row>
    <row r="12" spans="1:19" ht="40" customHeight="1">
      <c r="A12" s="203" t="s">
        <v>170</v>
      </c>
      <c r="B12" s="204">
        <v>87</v>
      </c>
      <c r="C12">
        <v>0</v>
      </c>
      <c r="D12">
        <v>1</v>
      </c>
      <c r="E12">
        <v>0</v>
      </c>
      <c r="F12">
        <v>3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1</v>
      </c>
      <c r="N12">
        <v>43</v>
      </c>
      <c r="O12">
        <v>14</v>
      </c>
      <c r="P12">
        <v>0</v>
      </c>
      <c r="Q12">
        <v>2</v>
      </c>
      <c r="R12">
        <v>0</v>
      </c>
      <c r="S12">
        <v>22</v>
      </c>
    </row>
    <row r="13" spans="1:19" ht="40" customHeight="1">
      <c r="A13" s="203" t="s">
        <v>171</v>
      </c>
      <c r="B13" s="204">
        <v>56</v>
      </c>
      <c r="C13">
        <v>0</v>
      </c>
      <c r="D13">
        <v>0</v>
      </c>
      <c r="E13">
        <v>0</v>
      </c>
      <c r="F13">
        <v>8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29</v>
      </c>
      <c r="O13">
        <v>5</v>
      </c>
      <c r="P13">
        <v>0</v>
      </c>
      <c r="Q13">
        <v>0</v>
      </c>
      <c r="R13">
        <v>1</v>
      </c>
      <c r="S13">
        <v>13</v>
      </c>
    </row>
    <row r="14" spans="1:19" ht="40" customHeight="1">
      <c r="A14" s="203" t="s">
        <v>172</v>
      </c>
      <c r="B14" s="204">
        <v>30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19</v>
      </c>
      <c r="O14">
        <v>4</v>
      </c>
      <c r="P14">
        <v>1</v>
      </c>
      <c r="Q14">
        <v>0</v>
      </c>
      <c r="R14">
        <v>0</v>
      </c>
      <c r="S14">
        <v>6</v>
      </c>
    </row>
    <row r="15" spans="1:19" ht="40" customHeight="1">
      <c r="A15" s="203" t="s">
        <v>173</v>
      </c>
      <c r="B15" s="204">
        <v>54</v>
      </c>
      <c r="C15">
        <v>0</v>
      </c>
      <c r="D15">
        <v>0</v>
      </c>
      <c r="E15">
        <v>0</v>
      </c>
      <c r="F15">
        <v>2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31</v>
      </c>
      <c r="O15">
        <v>8</v>
      </c>
      <c r="P15">
        <v>1</v>
      </c>
      <c r="Q15">
        <v>0</v>
      </c>
      <c r="R15">
        <v>0</v>
      </c>
      <c r="S15">
        <v>11</v>
      </c>
    </row>
    <row r="16" spans="1:19" ht="40" customHeight="1">
      <c r="A16" s="203" t="s">
        <v>174</v>
      </c>
      <c r="B16" s="204">
        <v>40</v>
      </c>
      <c r="C16">
        <v>0</v>
      </c>
      <c r="D16">
        <v>0</v>
      </c>
      <c r="E16">
        <v>0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19</v>
      </c>
      <c r="O16">
        <v>8</v>
      </c>
      <c r="P16">
        <v>0</v>
      </c>
      <c r="Q16">
        <v>0</v>
      </c>
      <c r="R16">
        <v>0</v>
      </c>
      <c r="S16">
        <v>9</v>
      </c>
    </row>
    <row r="17" spans="1:19" ht="40" customHeight="1">
      <c r="A17" s="203" t="s">
        <v>175</v>
      </c>
      <c r="B17" s="204">
        <v>28</v>
      </c>
      <c r="C17">
        <v>1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16</v>
      </c>
      <c r="O17">
        <v>3</v>
      </c>
      <c r="P17">
        <v>0</v>
      </c>
      <c r="Q17">
        <v>0</v>
      </c>
      <c r="R17">
        <v>0</v>
      </c>
      <c r="S17">
        <v>7</v>
      </c>
    </row>
    <row r="18" spans="1:19" ht="40" customHeight="1">
      <c r="A18" s="207" t="s">
        <v>176</v>
      </c>
      <c r="B18" s="208">
        <v>5</v>
      </c>
      <c r="C18">
        <v>0</v>
      </c>
      <c r="D18">
        <v>0</v>
      </c>
      <c r="E18">
        <v>0</v>
      </c>
      <c r="F18">
        <v>3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s="90" customFormat="1" ht="40" customHeight="1">
      <c r="A19" s="203" t="s">
        <v>177</v>
      </c>
      <c r="B19" s="204">
        <v>11</v>
      </c>
      <c r="C19">
        <v>0</v>
      </c>
      <c r="D19">
        <v>0</v>
      </c>
      <c r="E19">
        <v>0</v>
      </c>
      <c r="F19">
        <v>4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4</v>
      </c>
      <c r="O19">
        <v>1</v>
      </c>
      <c r="P19">
        <v>0</v>
      </c>
      <c r="Q19">
        <v>0</v>
      </c>
      <c r="R19">
        <v>0</v>
      </c>
      <c r="S19">
        <v>2</v>
      </c>
    </row>
    <row r="20" spans="1:19" ht="40" customHeight="1">
      <c r="A20" s="201" t="s">
        <v>178</v>
      </c>
      <c r="B20" s="202">
        <v>25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16</v>
      </c>
      <c r="O20">
        <v>3</v>
      </c>
      <c r="P20">
        <v>0</v>
      </c>
      <c r="Q20">
        <v>1</v>
      </c>
      <c r="R20">
        <v>0</v>
      </c>
      <c r="S20">
        <v>4</v>
      </c>
    </row>
    <row r="21" spans="1:19" ht="40" customHeight="1">
      <c r="A21" s="203" t="s">
        <v>179</v>
      </c>
      <c r="B21" s="204">
        <v>17</v>
      </c>
      <c r="C21">
        <v>0</v>
      </c>
      <c r="D21">
        <v>0</v>
      </c>
      <c r="E21">
        <v>0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9</v>
      </c>
      <c r="O21">
        <v>2</v>
      </c>
      <c r="P21">
        <v>0</v>
      </c>
      <c r="Q21">
        <v>1</v>
      </c>
      <c r="R21">
        <v>0</v>
      </c>
      <c r="S21">
        <v>4</v>
      </c>
    </row>
    <row r="22" spans="1:19" ht="40" customHeight="1">
      <c r="A22" s="209" t="s">
        <v>180</v>
      </c>
      <c r="B22" s="208">
        <v>14</v>
      </c>
      <c r="C22">
        <v>0</v>
      </c>
      <c r="D22">
        <v>0</v>
      </c>
      <c r="E22">
        <v>0</v>
      </c>
      <c r="F22">
        <v>2</v>
      </c>
      <c r="G22">
        <v>0</v>
      </c>
      <c r="H22">
        <v>2</v>
      </c>
      <c r="I22">
        <v>0</v>
      </c>
      <c r="J22">
        <v>0</v>
      </c>
      <c r="K22">
        <v>0</v>
      </c>
      <c r="L22">
        <v>0</v>
      </c>
      <c r="M22">
        <v>0</v>
      </c>
      <c r="N22">
        <v>8</v>
      </c>
      <c r="O22">
        <v>0</v>
      </c>
      <c r="P22">
        <v>0</v>
      </c>
      <c r="Q22">
        <v>0</v>
      </c>
      <c r="R22">
        <v>0</v>
      </c>
      <c r="S22">
        <v>2</v>
      </c>
    </row>
    <row r="23" spans="1:19" ht="40" customHeight="1">
      <c r="A23" s="210" t="s">
        <v>181</v>
      </c>
      <c r="B23" s="206">
        <v>10</v>
      </c>
      <c r="C23">
        <v>0</v>
      </c>
      <c r="D23">
        <v>0</v>
      </c>
      <c r="E23">
        <v>0</v>
      </c>
      <c r="F23">
        <v>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</v>
      </c>
      <c r="O23">
        <v>3</v>
      </c>
      <c r="P23">
        <v>0</v>
      </c>
      <c r="Q23">
        <v>1</v>
      </c>
      <c r="R23">
        <v>0</v>
      </c>
      <c r="S23">
        <v>1</v>
      </c>
    </row>
    <row r="24" spans="1:19" ht="40" customHeight="1">
      <c r="A24" s="211" t="s">
        <v>182</v>
      </c>
      <c r="B24" s="204">
        <v>6</v>
      </c>
      <c r="C24">
        <v>0</v>
      </c>
      <c r="D24">
        <v>0</v>
      </c>
      <c r="E24">
        <v>0</v>
      </c>
      <c r="F24">
        <v>5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0</v>
      </c>
      <c r="R24">
        <v>0</v>
      </c>
      <c r="S24">
        <v>0</v>
      </c>
    </row>
    <row r="25" spans="1:19" ht="40" customHeight="1">
      <c r="A25" s="210" t="s">
        <v>183</v>
      </c>
      <c r="B25" s="206">
        <v>12</v>
      </c>
      <c r="C25">
        <v>0</v>
      </c>
      <c r="D25">
        <v>0</v>
      </c>
      <c r="E25">
        <v>0</v>
      </c>
      <c r="F25">
        <v>7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3</v>
      </c>
      <c r="O25">
        <v>0</v>
      </c>
      <c r="P25">
        <v>0</v>
      </c>
      <c r="Q25">
        <v>0</v>
      </c>
      <c r="R25">
        <v>0</v>
      </c>
      <c r="S25">
        <v>2</v>
      </c>
    </row>
    <row r="26" spans="1:19" ht="40" customHeight="1" thickBot="1">
      <c r="A26" s="212" t="s">
        <v>184</v>
      </c>
      <c r="B26" s="213">
        <v>20</v>
      </c>
      <c r="C26" s="214">
        <v>0</v>
      </c>
      <c r="D26" s="214">
        <v>0</v>
      </c>
      <c r="E26" s="214">
        <v>0</v>
      </c>
      <c r="F26" s="214">
        <v>8</v>
      </c>
      <c r="G26" s="214">
        <v>0</v>
      </c>
      <c r="H26" s="214">
        <v>0</v>
      </c>
      <c r="I26" s="214">
        <v>0</v>
      </c>
      <c r="J26" s="214">
        <v>0</v>
      </c>
      <c r="K26" s="214">
        <v>0</v>
      </c>
      <c r="L26" s="214">
        <v>0</v>
      </c>
      <c r="M26" s="214">
        <v>1</v>
      </c>
      <c r="N26" s="214">
        <v>6</v>
      </c>
      <c r="O26" s="214">
        <v>1</v>
      </c>
      <c r="P26" s="214">
        <v>0</v>
      </c>
      <c r="Q26" s="214">
        <v>0</v>
      </c>
      <c r="R26" s="214">
        <v>0</v>
      </c>
      <c r="S26" s="215">
        <v>4</v>
      </c>
    </row>
    <row r="27" spans="1:19" ht="40" customHeight="1" thickTop="1">
      <c r="A27" s="211" t="s">
        <v>185</v>
      </c>
      <c r="B27" s="204">
        <v>54</v>
      </c>
      <c r="C27">
        <v>0</v>
      </c>
      <c r="D27">
        <v>0</v>
      </c>
      <c r="E27">
        <v>0</v>
      </c>
      <c r="F27">
        <v>2</v>
      </c>
      <c r="G27">
        <v>0</v>
      </c>
      <c r="H27">
        <v>0</v>
      </c>
      <c r="I27">
        <v>0</v>
      </c>
      <c r="J27">
        <v>1</v>
      </c>
      <c r="K27">
        <v>0</v>
      </c>
      <c r="L27">
        <v>0</v>
      </c>
      <c r="M27">
        <v>0</v>
      </c>
      <c r="N27">
        <v>31</v>
      </c>
      <c r="O27">
        <v>8</v>
      </c>
      <c r="P27">
        <v>1</v>
      </c>
      <c r="Q27">
        <v>0</v>
      </c>
      <c r="R27">
        <v>0</v>
      </c>
      <c r="S27" s="216">
        <v>11</v>
      </c>
    </row>
    <row r="28" spans="1:19" ht="40" customHeight="1">
      <c r="A28" s="211" t="s">
        <v>186</v>
      </c>
      <c r="B28" s="204">
        <v>176</v>
      </c>
      <c r="C28">
        <v>0</v>
      </c>
      <c r="D28">
        <v>1</v>
      </c>
      <c r="E28">
        <v>0</v>
      </c>
      <c r="F28">
        <v>4</v>
      </c>
      <c r="G28">
        <v>0</v>
      </c>
      <c r="H28">
        <v>1</v>
      </c>
      <c r="I28">
        <v>0</v>
      </c>
      <c r="J28">
        <v>0</v>
      </c>
      <c r="K28">
        <v>0</v>
      </c>
      <c r="L28">
        <v>0</v>
      </c>
      <c r="M28">
        <v>2</v>
      </c>
      <c r="N28">
        <v>82</v>
      </c>
      <c r="O28">
        <v>29</v>
      </c>
      <c r="P28">
        <v>4</v>
      </c>
      <c r="Q28">
        <v>6</v>
      </c>
      <c r="R28">
        <v>3</v>
      </c>
      <c r="S28">
        <v>44</v>
      </c>
    </row>
    <row r="29" spans="1:19" ht="40" customHeight="1">
      <c r="A29" s="211" t="s">
        <v>187</v>
      </c>
      <c r="B29" s="204">
        <v>119</v>
      </c>
      <c r="C29">
        <v>0</v>
      </c>
      <c r="D29">
        <v>0</v>
      </c>
      <c r="E29">
        <v>0</v>
      </c>
      <c r="F29">
        <v>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62</v>
      </c>
      <c r="O29">
        <v>19</v>
      </c>
      <c r="P29">
        <v>0</v>
      </c>
      <c r="Q29">
        <v>0</v>
      </c>
      <c r="R29">
        <v>1</v>
      </c>
      <c r="S29">
        <v>29</v>
      </c>
    </row>
    <row r="30" spans="1:19" ht="40" customHeight="1">
      <c r="A30" s="211" t="s">
        <v>188</v>
      </c>
      <c r="B30" s="204">
        <v>601</v>
      </c>
      <c r="C30">
        <v>2</v>
      </c>
      <c r="D30">
        <v>3</v>
      </c>
      <c r="E30">
        <v>3</v>
      </c>
      <c r="F30">
        <v>11</v>
      </c>
      <c r="G30">
        <v>2</v>
      </c>
      <c r="H30">
        <v>2</v>
      </c>
      <c r="I30">
        <v>1</v>
      </c>
      <c r="J30">
        <v>1</v>
      </c>
      <c r="K30">
        <v>1</v>
      </c>
      <c r="L30">
        <v>0</v>
      </c>
      <c r="M30">
        <v>1</v>
      </c>
      <c r="N30">
        <v>364</v>
      </c>
      <c r="O30">
        <v>54</v>
      </c>
      <c r="P30">
        <v>2</v>
      </c>
      <c r="Q30">
        <v>8</v>
      </c>
      <c r="R30">
        <v>3</v>
      </c>
      <c r="S30">
        <v>143</v>
      </c>
    </row>
    <row r="31" spans="1:19" ht="40" customHeight="1">
      <c r="A31" s="211" t="s">
        <v>189</v>
      </c>
      <c r="B31" s="204">
        <v>161</v>
      </c>
      <c r="C31">
        <v>0</v>
      </c>
      <c r="D31">
        <v>0</v>
      </c>
      <c r="E31">
        <v>0</v>
      </c>
      <c r="F31">
        <v>22</v>
      </c>
      <c r="G31">
        <v>0</v>
      </c>
      <c r="H31">
        <v>2</v>
      </c>
      <c r="I31">
        <v>0</v>
      </c>
      <c r="J31">
        <v>0</v>
      </c>
      <c r="K31">
        <v>0</v>
      </c>
      <c r="L31">
        <v>1</v>
      </c>
      <c r="M31">
        <v>0</v>
      </c>
      <c r="N31">
        <v>78</v>
      </c>
      <c r="O31">
        <v>18</v>
      </c>
      <c r="P31">
        <v>0</v>
      </c>
      <c r="Q31">
        <v>1</v>
      </c>
      <c r="R31">
        <v>1</v>
      </c>
      <c r="S31">
        <v>38</v>
      </c>
    </row>
    <row r="32" spans="1:19" ht="40" customHeight="1">
      <c r="A32" s="210" t="s">
        <v>190</v>
      </c>
      <c r="B32" s="206">
        <v>115</v>
      </c>
      <c r="C32">
        <v>0</v>
      </c>
      <c r="D32">
        <v>0</v>
      </c>
      <c r="E32">
        <v>0</v>
      </c>
      <c r="F32">
        <v>34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2</v>
      </c>
      <c r="N32">
        <v>47</v>
      </c>
      <c r="O32">
        <v>7</v>
      </c>
      <c r="P32">
        <v>0</v>
      </c>
      <c r="Q32">
        <v>1</v>
      </c>
      <c r="R32">
        <v>0</v>
      </c>
      <c r="S32">
        <v>24</v>
      </c>
    </row>
  </sheetData>
  <mergeCells count="15">
    <mergeCell ref="O2:O3"/>
    <mergeCell ref="P2:P3"/>
    <mergeCell ref="Q2:Q3"/>
    <mergeCell ref="R2:R3"/>
    <mergeCell ref="S2:S3"/>
    <mergeCell ref="O1:S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honeticPr fontId="2"/>
  <pageMargins left="0.78740157480314965" right="0.78740157480314965" top="0.59055118110236227" bottom="0.59055118110236227" header="0" footer="0"/>
  <pageSetup paperSize="9" scale="58" fitToHeight="0" orientation="portrait" blackAndWhite="1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03F8-3D67-4640-A929-05B7AD36C72C}">
  <sheetPr>
    <tabColor rgb="FF0070C0"/>
    <pageSetUpPr fitToPage="1"/>
  </sheetPr>
  <dimension ref="A1:AL33"/>
  <sheetViews>
    <sheetView view="pageBreakPreview" zoomScale="85" zoomScaleNormal="100" zoomScaleSheetLayoutView="85" workbookViewId="0">
      <selection activeCell="A38" sqref="A38:D39"/>
    </sheetView>
  </sheetViews>
  <sheetFormatPr defaultColWidth="9.08984375" defaultRowHeight="13"/>
  <cols>
    <col min="1" max="1" width="11.7265625" style="122" customWidth="1"/>
    <col min="2" max="17" width="11.26953125" style="122" customWidth="1"/>
    <col min="18" max="18" width="9.08984375" style="122" customWidth="1"/>
    <col min="19" max="256" width="9.08984375" style="122"/>
    <col min="257" max="257" width="11.7265625" style="122" customWidth="1"/>
    <col min="258" max="273" width="11.26953125" style="122" customWidth="1"/>
    <col min="274" max="512" width="9.08984375" style="122"/>
    <col min="513" max="513" width="11.7265625" style="122" customWidth="1"/>
    <col min="514" max="529" width="11.26953125" style="122" customWidth="1"/>
    <col min="530" max="768" width="9.08984375" style="122"/>
    <col min="769" max="769" width="11.7265625" style="122" customWidth="1"/>
    <col min="770" max="785" width="11.26953125" style="122" customWidth="1"/>
    <col min="786" max="1024" width="9.08984375" style="122"/>
    <col min="1025" max="1025" width="11.7265625" style="122" customWidth="1"/>
    <col min="1026" max="1041" width="11.26953125" style="122" customWidth="1"/>
    <col min="1042" max="1280" width="9.08984375" style="122"/>
    <col min="1281" max="1281" width="11.7265625" style="122" customWidth="1"/>
    <col min="1282" max="1297" width="11.26953125" style="122" customWidth="1"/>
    <col min="1298" max="1536" width="9.08984375" style="122"/>
    <col min="1537" max="1537" width="11.7265625" style="122" customWidth="1"/>
    <col min="1538" max="1553" width="11.26953125" style="122" customWidth="1"/>
    <col min="1554" max="1792" width="9.08984375" style="122"/>
    <col min="1793" max="1793" width="11.7265625" style="122" customWidth="1"/>
    <col min="1794" max="1809" width="11.26953125" style="122" customWidth="1"/>
    <col min="1810" max="2048" width="9.08984375" style="122"/>
    <col min="2049" max="2049" width="11.7265625" style="122" customWidth="1"/>
    <col min="2050" max="2065" width="11.26953125" style="122" customWidth="1"/>
    <col min="2066" max="2304" width="9.08984375" style="122"/>
    <col min="2305" max="2305" width="11.7265625" style="122" customWidth="1"/>
    <col min="2306" max="2321" width="11.26953125" style="122" customWidth="1"/>
    <col min="2322" max="2560" width="9.08984375" style="122"/>
    <col min="2561" max="2561" width="11.7265625" style="122" customWidth="1"/>
    <col min="2562" max="2577" width="11.26953125" style="122" customWidth="1"/>
    <col min="2578" max="2816" width="9.08984375" style="122"/>
    <col min="2817" max="2817" width="11.7265625" style="122" customWidth="1"/>
    <col min="2818" max="2833" width="11.26953125" style="122" customWidth="1"/>
    <col min="2834" max="3072" width="9.08984375" style="122"/>
    <col min="3073" max="3073" width="11.7265625" style="122" customWidth="1"/>
    <col min="3074" max="3089" width="11.26953125" style="122" customWidth="1"/>
    <col min="3090" max="3328" width="9.08984375" style="122"/>
    <col min="3329" max="3329" width="11.7265625" style="122" customWidth="1"/>
    <col min="3330" max="3345" width="11.26953125" style="122" customWidth="1"/>
    <col min="3346" max="3584" width="9.08984375" style="122"/>
    <col min="3585" max="3585" width="11.7265625" style="122" customWidth="1"/>
    <col min="3586" max="3601" width="11.26953125" style="122" customWidth="1"/>
    <col min="3602" max="3840" width="9.08984375" style="122"/>
    <col min="3841" max="3841" width="11.7265625" style="122" customWidth="1"/>
    <col min="3842" max="3857" width="11.26953125" style="122" customWidth="1"/>
    <col min="3858" max="4096" width="9.08984375" style="122"/>
    <col min="4097" max="4097" width="11.7265625" style="122" customWidth="1"/>
    <col min="4098" max="4113" width="11.26953125" style="122" customWidth="1"/>
    <col min="4114" max="4352" width="9.08984375" style="122"/>
    <col min="4353" max="4353" width="11.7265625" style="122" customWidth="1"/>
    <col min="4354" max="4369" width="11.26953125" style="122" customWidth="1"/>
    <col min="4370" max="4608" width="9.08984375" style="122"/>
    <col min="4609" max="4609" width="11.7265625" style="122" customWidth="1"/>
    <col min="4610" max="4625" width="11.26953125" style="122" customWidth="1"/>
    <col min="4626" max="4864" width="9.08984375" style="122"/>
    <col min="4865" max="4865" width="11.7265625" style="122" customWidth="1"/>
    <col min="4866" max="4881" width="11.26953125" style="122" customWidth="1"/>
    <col min="4882" max="5120" width="9.08984375" style="122"/>
    <col min="5121" max="5121" width="11.7265625" style="122" customWidth="1"/>
    <col min="5122" max="5137" width="11.26953125" style="122" customWidth="1"/>
    <col min="5138" max="5376" width="9.08984375" style="122"/>
    <col min="5377" max="5377" width="11.7265625" style="122" customWidth="1"/>
    <col min="5378" max="5393" width="11.26953125" style="122" customWidth="1"/>
    <col min="5394" max="5632" width="9.08984375" style="122"/>
    <col min="5633" max="5633" width="11.7265625" style="122" customWidth="1"/>
    <col min="5634" max="5649" width="11.26953125" style="122" customWidth="1"/>
    <col min="5650" max="5888" width="9.08984375" style="122"/>
    <col min="5889" max="5889" width="11.7265625" style="122" customWidth="1"/>
    <col min="5890" max="5905" width="11.26953125" style="122" customWidth="1"/>
    <col min="5906" max="6144" width="9.08984375" style="122"/>
    <col min="6145" max="6145" width="11.7265625" style="122" customWidth="1"/>
    <col min="6146" max="6161" width="11.26953125" style="122" customWidth="1"/>
    <col min="6162" max="6400" width="9.08984375" style="122"/>
    <col min="6401" max="6401" width="11.7265625" style="122" customWidth="1"/>
    <col min="6402" max="6417" width="11.26953125" style="122" customWidth="1"/>
    <col min="6418" max="6656" width="9.08984375" style="122"/>
    <col min="6657" max="6657" width="11.7265625" style="122" customWidth="1"/>
    <col min="6658" max="6673" width="11.26953125" style="122" customWidth="1"/>
    <col min="6674" max="6912" width="9.08984375" style="122"/>
    <col min="6913" max="6913" width="11.7265625" style="122" customWidth="1"/>
    <col min="6914" max="6929" width="11.26953125" style="122" customWidth="1"/>
    <col min="6930" max="7168" width="9.08984375" style="122"/>
    <col min="7169" max="7169" width="11.7265625" style="122" customWidth="1"/>
    <col min="7170" max="7185" width="11.26953125" style="122" customWidth="1"/>
    <col min="7186" max="7424" width="9.08984375" style="122"/>
    <col min="7425" max="7425" width="11.7265625" style="122" customWidth="1"/>
    <col min="7426" max="7441" width="11.26953125" style="122" customWidth="1"/>
    <col min="7442" max="7680" width="9.08984375" style="122"/>
    <col min="7681" max="7681" width="11.7265625" style="122" customWidth="1"/>
    <col min="7682" max="7697" width="11.26953125" style="122" customWidth="1"/>
    <col min="7698" max="7936" width="9.08984375" style="122"/>
    <col min="7937" max="7937" width="11.7265625" style="122" customWidth="1"/>
    <col min="7938" max="7953" width="11.26953125" style="122" customWidth="1"/>
    <col min="7954" max="8192" width="9.08984375" style="122"/>
    <col min="8193" max="8193" width="11.7265625" style="122" customWidth="1"/>
    <col min="8194" max="8209" width="11.26953125" style="122" customWidth="1"/>
    <col min="8210" max="8448" width="9.08984375" style="122"/>
    <col min="8449" max="8449" width="11.7265625" style="122" customWidth="1"/>
    <col min="8450" max="8465" width="11.26953125" style="122" customWidth="1"/>
    <col min="8466" max="8704" width="9.08984375" style="122"/>
    <col min="8705" max="8705" width="11.7265625" style="122" customWidth="1"/>
    <col min="8706" max="8721" width="11.26953125" style="122" customWidth="1"/>
    <col min="8722" max="8960" width="9.08984375" style="122"/>
    <col min="8961" max="8961" width="11.7265625" style="122" customWidth="1"/>
    <col min="8962" max="8977" width="11.26953125" style="122" customWidth="1"/>
    <col min="8978" max="9216" width="9.08984375" style="122"/>
    <col min="9217" max="9217" width="11.7265625" style="122" customWidth="1"/>
    <col min="9218" max="9233" width="11.26953125" style="122" customWidth="1"/>
    <col min="9234" max="9472" width="9.08984375" style="122"/>
    <col min="9473" max="9473" width="11.7265625" style="122" customWidth="1"/>
    <col min="9474" max="9489" width="11.26953125" style="122" customWidth="1"/>
    <col min="9490" max="9728" width="9.08984375" style="122"/>
    <col min="9729" max="9729" width="11.7265625" style="122" customWidth="1"/>
    <col min="9730" max="9745" width="11.26953125" style="122" customWidth="1"/>
    <col min="9746" max="9984" width="9.08984375" style="122"/>
    <col min="9985" max="9985" width="11.7265625" style="122" customWidth="1"/>
    <col min="9986" max="10001" width="11.26953125" style="122" customWidth="1"/>
    <col min="10002" max="10240" width="9.08984375" style="122"/>
    <col min="10241" max="10241" width="11.7265625" style="122" customWidth="1"/>
    <col min="10242" max="10257" width="11.26953125" style="122" customWidth="1"/>
    <col min="10258" max="10496" width="9.08984375" style="122"/>
    <col min="10497" max="10497" width="11.7265625" style="122" customWidth="1"/>
    <col min="10498" max="10513" width="11.26953125" style="122" customWidth="1"/>
    <col min="10514" max="10752" width="9.08984375" style="122"/>
    <col min="10753" max="10753" width="11.7265625" style="122" customWidth="1"/>
    <col min="10754" max="10769" width="11.26953125" style="122" customWidth="1"/>
    <col min="10770" max="11008" width="9.08984375" style="122"/>
    <col min="11009" max="11009" width="11.7265625" style="122" customWidth="1"/>
    <col min="11010" max="11025" width="11.26953125" style="122" customWidth="1"/>
    <col min="11026" max="11264" width="9.08984375" style="122"/>
    <col min="11265" max="11265" width="11.7265625" style="122" customWidth="1"/>
    <col min="11266" max="11281" width="11.26953125" style="122" customWidth="1"/>
    <col min="11282" max="11520" width="9.08984375" style="122"/>
    <col min="11521" max="11521" width="11.7265625" style="122" customWidth="1"/>
    <col min="11522" max="11537" width="11.26953125" style="122" customWidth="1"/>
    <col min="11538" max="11776" width="9.08984375" style="122"/>
    <col min="11777" max="11777" width="11.7265625" style="122" customWidth="1"/>
    <col min="11778" max="11793" width="11.26953125" style="122" customWidth="1"/>
    <col min="11794" max="12032" width="9.08984375" style="122"/>
    <col min="12033" max="12033" width="11.7265625" style="122" customWidth="1"/>
    <col min="12034" max="12049" width="11.26953125" style="122" customWidth="1"/>
    <col min="12050" max="12288" width="9.08984375" style="122"/>
    <col min="12289" max="12289" width="11.7265625" style="122" customWidth="1"/>
    <col min="12290" max="12305" width="11.26953125" style="122" customWidth="1"/>
    <col min="12306" max="12544" width="9.08984375" style="122"/>
    <col min="12545" max="12545" width="11.7265625" style="122" customWidth="1"/>
    <col min="12546" max="12561" width="11.26953125" style="122" customWidth="1"/>
    <col min="12562" max="12800" width="9.08984375" style="122"/>
    <col min="12801" max="12801" width="11.7265625" style="122" customWidth="1"/>
    <col min="12802" max="12817" width="11.26953125" style="122" customWidth="1"/>
    <col min="12818" max="13056" width="9.08984375" style="122"/>
    <col min="13057" max="13057" width="11.7265625" style="122" customWidth="1"/>
    <col min="13058" max="13073" width="11.26953125" style="122" customWidth="1"/>
    <col min="13074" max="13312" width="9.08984375" style="122"/>
    <col min="13313" max="13313" width="11.7265625" style="122" customWidth="1"/>
    <col min="13314" max="13329" width="11.26953125" style="122" customWidth="1"/>
    <col min="13330" max="13568" width="9.08984375" style="122"/>
    <col min="13569" max="13569" width="11.7265625" style="122" customWidth="1"/>
    <col min="13570" max="13585" width="11.26953125" style="122" customWidth="1"/>
    <col min="13586" max="13824" width="9.08984375" style="122"/>
    <col min="13825" max="13825" width="11.7265625" style="122" customWidth="1"/>
    <col min="13826" max="13841" width="11.26953125" style="122" customWidth="1"/>
    <col min="13842" max="14080" width="9.08984375" style="122"/>
    <col min="14081" max="14081" width="11.7265625" style="122" customWidth="1"/>
    <col min="14082" max="14097" width="11.26953125" style="122" customWidth="1"/>
    <col min="14098" max="14336" width="9.08984375" style="122"/>
    <col min="14337" max="14337" width="11.7265625" style="122" customWidth="1"/>
    <col min="14338" max="14353" width="11.26953125" style="122" customWidth="1"/>
    <col min="14354" max="14592" width="9.08984375" style="122"/>
    <col min="14593" max="14593" width="11.7265625" style="122" customWidth="1"/>
    <col min="14594" max="14609" width="11.26953125" style="122" customWidth="1"/>
    <col min="14610" max="14848" width="9.08984375" style="122"/>
    <col min="14849" max="14849" width="11.7265625" style="122" customWidth="1"/>
    <col min="14850" max="14865" width="11.26953125" style="122" customWidth="1"/>
    <col min="14866" max="15104" width="9.08984375" style="122"/>
    <col min="15105" max="15105" width="11.7265625" style="122" customWidth="1"/>
    <col min="15106" max="15121" width="11.26953125" style="122" customWidth="1"/>
    <col min="15122" max="15360" width="9.08984375" style="122"/>
    <col min="15361" max="15361" width="11.7265625" style="122" customWidth="1"/>
    <col min="15362" max="15377" width="11.26953125" style="122" customWidth="1"/>
    <col min="15378" max="15616" width="9.08984375" style="122"/>
    <col min="15617" max="15617" width="11.7265625" style="122" customWidth="1"/>
    <col min="15618" max="15633" width="11.26953125" style="122" customWidth="1"/>
    <col min="15634" max="15872" width="9.08984375" style="122"/>
    <col min="15873" max="15873" width="11.7265625" style="122" customWidth="1"/>
    <col min="15874" max="15889" width="11.26953125" style="122" customWidth="1"/>
    <col min="15890" max="16128" width="9.08984375" style="122"/>
    <col min="16129" max="16129" width="11.7265625" style="122" customWidth="1"/>
    <col min="16130" max="16145" width="11.26953125" style="122" customWidth="1"/>
    <col min="16146" max="16384" width="9.08984375" style="122"/>
  </cols>
  <sheetData>
    <row r="1" spans="1:38" ht="21">
      <c r="A1" s="118" t="s">
        <v>191</v>
      </c>
      <c r="B1" s="179"/>
      <c r="C1" s="179"/>
      <c r="D1" s="179"/>
      <c r="E1" s="179"/>
      <c r="F1" s="179"/>
      <c r="G1" s="179"/>
      <c r="H1" s="179"/>
      <c r="I1" s="179"/>
      <c r="J1" s="217"/>
      <c r="K1" s="121"/>
      <c r="L1" s="121"/>
      <c r="M1" s="121"/>
      <c r="N1" s="121"/>
      <c r="O1" s="121"/>
      <c r="P1" s="121"/>
      <c r="Q1" s="121" t="s">
        <v>101</v>
      </c>
    </row>
    <row r="2" spans="1:38" s="127" customFormat="1" ht="15.75" customHeight="1">
      <c r="A2" s="123" t="s">
        <v>102</v>
      </c>
      <c r="B2" s="124" t="s">
        <v>103</v>
      </c>
      <c r="C2" s="125"/>
      <c r="D2" s="125"/>
      <c r="E2" s="125"/>
      <c r="F2" s="125"/>
      <c r="G2" s="125"/>
      <c r="H2" s="125"/>
      <c r="I2" s="125"/>
      <c r="J2" s="124" t="s">
        <v>104</v>
      </c>
      <c r="K2" s="125"/>
      <c r="L2" s="125"/>
      <c r="M2" s="125"/>
      <c r="N2" s="125"/>
      <c r="O2" s="125"/>
      <c r="P2" s="125"/>
      <c r="Q2" s="125"/>
      <c r="AL2" s="127">
        <v>10</v>
      </c>
    </row>
    <row r="3" spans="1:38" s="127" customFormat="1" ht="21" customHeight="1">
      <c r="A3" s="128"/>
      <c r="B3" s="130" t="s">
        <v>105</v>
      </c>
      <c r="C3" s="107" t="s">
        <v>106</v>
      </c>
      <c r="D3" s="107" t="s">
        <v>107</v>
      </c>
      <c r="E3" s="107" t="s">
        <v>108</v>
      </c>
      <c r="F3" s="107" t="s">
        <v>109</v>
      </c>
      <c r="G3" s="107" t="s">
        <v>110</v>
      </c>
      <c r="H3" s="107" t="s">
        <v>111</v>
      </c>
      <c r="I3" s="107" t="s">
        <v>28</v>
      </c>
      <c r="J3" s="130" t="s">
        <v>105</v>
      </c>
      <c r="K3" s="107" t="s">
        <v>106</v>
      </c>
      <c r="L3" s="107" t="s">
        <v>107</v>
      </c>
      <c r="M3" s="107" t="s">
        <v>108</v>
      </c>
      <c r="N3" s="107" t="s">
        <v>109</v>
      </c>
      <c r="O3" s="107" t="s">
        <v>110</v>
      </c>
      <c r="P3" s="107" t="s">
        <v>111</v>
      </c>
      <c r="Q3" s="107" t="s">
        <v>28</v>
      </c>
      <c r="R3"/>
    </row>
    <row r="4" spans="1:38" ht="39.75" customHeight="1">
      <c r="A4" s="157" t="s">
        <v>112</v>
      </c>
      <c r="B4" s="218">
        <v>3656</v>
      </c>
      <c r="C4" s="134">
        <v>3492</v>
      </c>
      <c r="D4" s="135">
        <v>3315</v>
      </c>
      <c r="E4" s="135">
        <v>3094</v>
      </c>
      <c r="F4" s="135">
        <v>2951</v>
      </c>
      <c r="G4" s="135">
        <v>2711</v>
      </c>
      <c r="H4" s="135">
        <v>2484</v>
      </c>
      <c r="I4" s="135">
        <f>SUM(I5:I6)</f>
        <v>2406</v>
      </c>
      <c r="J4" s="136">
        <v>258.39999999999998</v>
      </c>
      <c r="K4" s="137">
        <v>248.5</v>
      </c>
      <c r="L4" s="137">
        <v>237.6</v>
      </c>
      <c r="M4" s="137">
        <v>223.4</v>
      </c>
      <c r="N4" s="137">
        <v>214.6</v>
      </c>
      <c r="O4" s="137">
        <v>198.8</v>
      </c>
      <c r="P4" s="137">
        <v>183.7</v>
      </c>
      <c r="Q4" s="137">
        <v>179.68633308439132</v>
      </c>
      <c r="R4"/>
    </row>
    <row r="5" spans="1:38" ht="39.75" customHeight="1">
      <c r="A5" s="174" t="s">
        <v>113</v>
      </c>
      <c r="B5" s="219">
        <v>3288</v>
      </c>
      <c r="C5" s="140">
        <v>3153</v>
      </c>
      <c r="D5" s="141">
        <v>2976</v>
      </c>
      <c r="E5" s="141">
        <v>2799</v>
      </c>
      <c r="F5" s="141">
        <v>2656</v>
      </c>
      <c r="G5" s="141">
        <v>2457</v>
      </c>
      <c r="H5" s="141">
        <v>2268</v>
      </c>
      <c r="I5" s="141">
        <f>SUM(I7:I17)</f>
        <v>2203</v>
      </c>
      <c r="J5" s="142">
        <v>256.89999999999998</v>
      </c>
      <c r="K5" s="143">
        <v>247.9</v>
      </c>
      <c r="L5" s="143">
        <v>235.4</v>
      </c>
      <c r="M5" s="143">
        <v>223</v>
      </c>
      <c r="N5" s="143">
        <v>213</v>
      </c>
      <c r="O5" s="143">
        <v>198.5</v>
      </c>
      <c r="P5" s="143">
        <v>184.8</v>
      </c>
      <c r="Q5" s="143">
        <v>181.05386003049068</v>
      </c>
      <c r="R5"/>
    </row>
    <row r="6" spans="1:38" ht="39.75" customHeight="1">
      <c r="A6" s="158" t="s">
        <v>114</v>
      </c>
      <c r="B6" s="220">
        <v>368</v>
      </c>
      <c r="C6" s="146">
        <v>339</v>
      </c>
      <c r="D6" s="147">
        <v>339</v>
      </c>
      <c r="E6" s="147">
        <v>295</v>
      </c>
      <c r="F6" s="147">
        <v>295</v>
      </c>
      <c r="G6" s="147">
        <v>254</v>
      </c>
      <c r="H6" s="147">
        <v>216</v>
      </c>
      <c r="I6" s="147">
        <f>SUM(I18:I26)</f>
        <v>203</v>
      </c>
      <c r="J6" s="148">
        <v>272.60000000000002</v>
      </c>
      <c r="K6" s="149">
        <v>254.9</v>
      </c>
      <c r="L6" s="149">
        <v>258.10000000000002</v>
      </c>
      <c r="M6" s="149">
        <v>227</v>
      </c>
      <c r="N6" s="149">
        <v>230.4</v>
      </c>
      <c r="O6" s="149">
        <v>201.5</v>
      </c>
      <c r="P6" s="149">
        <v>173.8</v>
      </c>
      <c r="Q6" s="149">
        <v>166.33209062231143</v>
      </c>
      <c r="R6"/>
    </row>
    <row r="7" spans="1:38" ht="39.75" customHeight="1">
      <c r="A7" s="157" t="s">
        <v>115</v>
      </c>
      <c r="B7" s="101">
        <v>1561</v>
      </c>
      <c r="C7" s="101">
        <v>1514</v>
      </c>
      <c r="D7" s="8">
        <v>1473</v>
      </c>
      <c r="E7" s="8">
        <v>1387</v>
      </c>
      <c r="F7" s="8">
        <v>1324</v>
      </c>
      <c r="G7" s="8">
        <v>1313</v>
      </c>
      <c r="H7" s="8">
        <v>1218</v>
      </c>
      <c r="I7" s="8">
        <v>1156</v>
      </c>
      <c r="J7" s="136">
        <v>301.89999999999998</v>
      </c>
      <c r="K7" s="137">
        <v>293</v>
      </c>
      <c r="L7" s="137">
        <v>285.2</v>
      </c>
      <c r="M7" s="137">
        <v>269.39999999999998</v>
      </c>
      <c r="N7" s="137">
        <v>257.7</v>
      </c>
      <c r="O7" s="137">
        <v>256.10000000000002</v>
      </c>
      <c r="P7" s="137">
        <v>238.4</v>
      </c>
      <c r="Q7" s="137">
        <v>227.04998045720322</v>
      </c>
      <c r="R7"/>
    </row>
    <row r="8" spans="1:38" ht="39.75" customHeight="1">
      <c r="A8" s="174" t="s">
        <v>116</v>
      </c>
      <c r="B8" s="106">
        <v>377</v>
      </c>
      <c r="C8" s="106">
        <v>367</v>
      </c>
      <c r="D8" s="11">
        <v>346</v>
      </c>
      <c r="E8" s="11">
        <v>334</v>
      </c>
      <c r="F8" s="11">
        <v>324</v>
      </c>
      <c r="G8" s="11">
        <v>268</v>
      </c>
      <c r="H8" s="11">
        <v>253</v>
      </c>
      <c r="I8" s="11">
        <v>272</v>
      </c>
      <c r="J8" s="142">
        <v>230.5</v>
      </c>
      <c r="K8" s="143">
        <v>227.1</v>
      </c>
      <c r="L8" s="143">
        <v>216.4</v>
      </c>
      <c r="M8" s="143">
        <v>211.2</v>
      </c>
      <c r="N8" s="143">
        <v>206.3</v>
      </c>
      <c r="O8" s="143">
        <v>172.4</v>
      </c>
      <c r="P8" s="143">
        <v>164.4</v>
      </c>
      <c r="Q8" s="143">
        <v>178.99918397430835</v>
      </c>
      <c r="R8"/>
    </row>
    <row r="9" spans="1:38" ht="39.75" customHeight="1">
      <c r="A9" s="174" t="s">
        <v>117</v>
      </c>
      <c r="B9" s="106">
        <v>358</v>
      </c>
      <c r="C9" s="106">
        <v>368</v>
      </c>
      <c r="D9" s="11">
        <v>327</v>
      </c>
      <c r="E9" s="11">
        <v>286</v>
      </c>
      <c r="F9" s="11">
        <v>248</v>
      </c>
      <c r="G9" s="11">
        <v>191</v>
      </c>
      <c r="H9" s="11">
        <v>189</v>
      </c>
      <c r="I9" s="11">
        <v>189</v>
      </c>
      <c r="J9" s="142">
        <v>438</v>
      </c>
      <c r="K9" s="143">
        <v>456.9</v>
      </c>
      <c r="L9" s="143">
        <v>412.8</v>
      </c>
      <c r="M9" s="143">
        <v>369.2</v>
      </c>
      <c r="N9" s="143">
        <v>326.60000000000002</v>
      </c>
      <c r="O9" s="143">
        <v>256.60000000000002</v>
      </c>
      <c r="P9" s="143">
        <v>259.2</v>
      </c>
      <c r="Q9" s="143">
        <v>264.01810409856677</v>
      </c>
      <c r="R9"/>
    </row>
    <row r="10" spans="1:38" ht="39.75" customHeight="1">
      <c r="A10" s="174" t="s">
        <v>118</v>
      </c>
      <c r="B10" s="106">
        <v>38</v>
      </c>
      <c r="C10" s="106">
        <v>38</v>
      </c>
      <c r="D10" s="11">
        <v>38</v>
      </c>
      <c r="E10" s="11">
        <v>38</v>
      </c>
      <c r="F10" s="11">
        <v>38</v>
      </c>
      <c r="G10" s="11">
        <v>38</v>
      </c>
      <c r="H10" s="11">
        <v>38</v>
      </c>
      <c r="I10" s="11">
        <v>19</v>
      </c>
      <c r="J10" s="142">
        <v>102.2</v>
      </c>
      <c r="K10" s="143">
        <v>104.4</v>
      </c>
      <c r="L10" s="143">
        <v>106.3</v>
      </c>
      <c r="M10" s="143">
        <v>108.7</v>
      </c>
      <c r="N10" s="143">
        <v>111</v>
      </c>
      <c r="O10" s="143">
        <v>113.2</v>
      </c>
      <c r="P10" s="143">
        <v>115.8</v>
      </c>
      <c r="Q10" s="143">
        <v>58.93665860165023</v>
      </c>
      <c r="R10"/>
    </row>
    <row r="11" spans="1:38" ht="39.75" customHeight="1">
      <c r="A11" s="174" t="s">
        <v>119</v>
      </c>
      <c r="B11" s="106">
        <v>234</v>
      </c>
      <c r="C11" s="106">
        <v>215</v>
      </c>
      <c r="D11" s="11">
        <v>197</v>
      </c>
      <c r="E11" s="11">
        <v>178</v>
      </c>
      <c r="F11" s="11">
        <v>178</v>
      </c>
      <c r="G11" s="11">
        <v>178</v>
      </c>
      <c r="H11" s="11">
        <v>178</v>
      </c>
      <c r="I11" s="11">
        <v>178</v>
      </c>
      <c r="J11" s="142">
        <v>193.8</v>
      </c>
      <c r="K11" s="143">
        <v>179.2</v>
      </c>
      <c r="L11" s="143">
        <v>165.4</v>
      </c>
      <c r="M11" s="143">
        <v>148.5</v>
      </c>
      <c r="N11" s="143">
        <v>149.5</v>
      </c>
      <c r="O11" s="143">
        <v>150.4</v>
      </c>
      <c r="P11" s="143">
        <v>151.69999999999999</v>
      </c>
      <c r="Q11" s="143">
        <v>152.93147295346759</v>
      </c>
      <c r="R11"/>
    </row>
    <row r="12" spans="1:38" ht="39.75" customHeight="1">
      <c r="A12" s="174" t="s">
        <v>120</v>
      </c>
      <c r="B12" s="106">
        <v>154</v>
      </c>
      <c r="C12" s="106">
        <v>140</v>
      </c>
      <c r="D12" s="11">
        <v>94</v>
      </c>
      <c r="E12" s="11">
        <v>94</v>
      </c>
      <c r="F12" s="11">
        <v>94</v>
      </c>
      <c r="G12" s="11">
        <v>59</v>
      </c>
      <c r="H12" s="11">
        <v>49</v>
      </c>
      <c r="I12" s="11">
        <v>49</v>
      </c>
      <c r="J12" s="142">
        <v>138.4</v>
      </c>
      <c r="K12" s="143">
        <v>126.8</v>
      </c>
      <c r="L12" s="143">
        <v>85.8</v>
      </c>
      <c r="M12" s="143">
        <v>86.9</v>
      </c>
      <c r="N12" s="143">
        <v>87.3</v>
      </c>
      <c r="O12" s="143">
        <v>55.2</v>
      </c>
      <c r="P12" s="143">
        <v>46.4</v>
      </c>
      <c r="Q12" s="143">
        <v>46.657779470577033</v>
      </c>
      <c r="R12"/>
    </row>
    <row r="13" spans="1:38" ht="39.75" customHeight="1">
      <c r="A13" s="174" t="s">
        <v>121</v>
      </c>
      <c r="B13" s="106">
        <v>124</v>
      </c>
      <c r="C13" s="106">
        <v>124</v>
      </c>
      <c r="D13" s="11">
        <v>124</v>
      </c>
      <c r="E13" s="11">
        <v>105</v>
      </c>
      <c r="F13" s="11">
        <v>105</v>
      </c>
      <c r="G13" s="11">
        <v>103</v>
      </c>
      <c r="H13" s="11">
        <v>84</v>
      </c>
      <c r="I13" s="11">
        <v>84</v>
      </c>
      <c r="J13" s="142">
        <v>269.60000000000002</v>
      </c>
      <c r="K13" s="143">
        <v>272.5</v>
      </c>
      <c r="L13" s="143">
        <v>276.10000000000002</v>
      </c>
      <c r="M13" s="143">
        <v>238.2</v>
      </c>
      <c r="N13" s="143">
        <v>242.2</v>
      </c>
      <c r="O13" s="143">
        <v>240.8</v>
      </c>
      <c r="P13" s="143">
        <v>200.3</v>
      </c>
      <c r="Q13" s="143">
        <v>203.87854663721751</v>
      </c>
      <c r="R13"/>
    </row>
    <row r="14" spans="1:38" ht="39.75" customHeight="1">
      <c r="A14" s="174" t="s">
        <v>122</v>
      </c>
      <c r="B14" s="106">
        <v>42</v>
      </c>
      <c r="C14" s="106">
        <v>42</v>
      </c>
      <c r="D14" s="11">
        <v>42</v>
      </c>
      <c r="E14" s="11">
        <v>42</v>
      </c>
      <c r="F14" s="11">
        <v>42</v>
      </c>
      <c r="G14" s="11">
        <v>42</v>
      </c>
      <c r="H14" s="11">
        <v>42</v>
      </c>
      <c r="I14" s="11">
        <v>42</v>
      </c>
      <c r="J14" s="142">
        <v>111.9</v>
      </c>
      <c r="K14" s="143">
        <v>112.6</v>
      </c>
      <c r="L14" s="143">
        <v>113.4</v>
      </c>
      <c r="M14" s="143">
        <v>114</v>
      </c>
      <c r="N14" s="143">
        <v>115.2</v>
      </c>
      <c r="O14" s="143">
        <v>116.4</v>
      </c>
      <c r="P14" s="143">
        <v>117.2</v>
      </c>
      <c r="Q14" s="143">
        <v>118.28320378506251</v>
      </c>
      <c r="R14"/>
    </row>
    <row r="15" spans="1:38" ht="39.75" customHeight="1">
      <c r="A15" s="174" t="s">
        <v>123</v>
      </c>
      <c r="B15" s="106">
        <v>204</v>
      </c>
      <c r="C15" s="106">
        <v>168</v>
      </c>
      <c r="D15" s="11">
        <v>158</v>
      </c>
      <c r="E15" s="11">
        <v>158</v>
      </c>
      <c r="F15" s="11">
        <v>141</v>
      </c>
      <c r="G15" s="11">
        <v>122</v>
      </c>
      <c r="H15" s="11">
        <v>74</v>
      </c>
      <c r="I15" s="11">
        <v>74</v>
      </c>
      <c r="J15" s="142">
        <v>229</v>
      </c>
      <c r="K15" s="143">
        <v>189.7</v>
      </c>
      <c r="L15" s="143">
        <v>179.7</v>
      </c>
      <c r="M15" s="143">
        <v>180.8</v>
      </c>
      <c r="N15" s="143">
        <v>162.69999999999999</v>
      </c>
      <c r="O15" s="143">
        <v>142.1</v>
      </c>
      <c r="P15" s="143">
        <v>87.3</v>
      </c>
      <c r="Q15" s="143">
        <v>88.484993423412647</v>
      </c>
      <c r="R15"/>
    </row>
    <row r="16" spans="1:38" ht="39.75" customHeight="1">
      <c r="A16" s="174" t="s">
        <v>124</v>
      </c>
      <c r="B16" s="106">
        <v>57</v>
      </c>
      <c r="C16" s="106">
        <v>38</v>
      </c>
      <c r="D16" s="11">
        <v>38</v>
      </c>
      <c r="E16" s="11">
        <v>38</v>
      </c>
      <c r="F16" s="11">
        <v>38</v>
      </c>
      <c r="G16" s="11">
        <v>38</v>
      </c>
      <c r="H16" s="11">
        <v>38</v>
      </c>
      <c r="I16" s="11">
        <v>38</v>
      </c>
      <c r="J16" s="142">
        <v>139.19999999999999</v>
      </c>
      <c r="K16" s="143">
        <v>94</v>
      </c>
      <c r="L16" s="143">
        <v>95.4</v>
      </c>
      <c r="M16" s="143">
        <v>97.6</v>
      </c>
      <c r="N16" s="143">
        <v>99.3</v>
      </c>
      <c r="O16" s="143">
        <v>101.4</v>
      </c>
      <c r="P16" s="143">
        <v>103.9</v>
      </c>
      <c r="Q16" s="143">
        <v>106.11857354296407</v>
      </c>
      <c r="R16"/>
    </row>
    <row r="17" spans="1:18" ht="39.75" customHeight="1">
      <c r="A17" s="174" t="s">
        <v>125</v>
      </c>
      <c r="B17" s="106">
        <v>139</v>
      </c>
      <c r="C17" s="106">
        <v>139</v>
      </c>
      <c r="D17" s="11">
        <v>139</v>
      </c>
      <c r="E17" s="11">
        <v>139</v>
      </c>
      <c r="F17" s="11">
        <v>124</v>
      </c>
      <c r="G17" s="11">
        <v>105</v>
      </c>
      <c r="H17" s="11">
        <v>105</v>
      </c>
      <c r="I17" s="11">
        <v>102</v>
      </c>
      <c r="J17" s="148">
        <v>398.2</v>
      </c>
      <c r="K17" s="149">
        <v>400.8</v>
      </c>
      <c r="L17" s="149">
        <v>401.2</v>
      </c>
      <c r="M17" s="149">
        <v>401.6</v>
      </c>
      <c r="N17" s="149">
        <v>360.3</v>
      </c>
      <c r="O17" s="149">
        <v>305.3</v>
      </c>
      <c r="P17" s="149">
        <v>304.89999999999998</v>
      </c>
      <c r="Q17" s="149">
        <v>297.49752085399285</v>
      </c>
      <c r="R17"/>
    </row>
    <row r="18" spans="1:18" ht="39.75" customHeight="1">
      <c r="A18" s="157" t="s">
        <v>126</v>
      </c>
      <c r="B18" s="8">
        <v>6</v>
      </c>
      <c r="C18" s="8">
        <v>6</v>
      </c>
      <c r="D18" s="8">
        <v>6</v>
      </c>
      <c r="E18" s="8">
        <v>6</v>
      </c>
      <c r="F18" s="8">
        <v>6</v>
      </c>
      <c r="G18" s="8" t="s">
        <v>192</v>
      </c>
      <c r="H18" s="8" t="s">
        <v>192</v>
      </c>
      <c r="I18" s="8">
        <v>0</v>
      </c>
      <c r="J18" s="136">
        <v>80.900000000000006</v>
      </c>
      <c r="K18" s="137">
        <v>82.6</v>
      </c>
      <c r="L18" s="137">
        <v>83.7</v>
      </c>
      <c r="M18" s="137">
        <v>84.1</v>
      </c>
      <c r="N18" s="137">
        <v>85.4</v>
      </c>
      <c r="O18" s="137" t="s">
        <v>192</v>
      </c>
      <c r="P18" s="137" t="s">
        <v>192</v>
      </c>
      <c r="Q18" s="137">
        <v>0</v>
      </c>
    </row>
    <row r="19" spans="1:18" ht="39.75" customHeight="1">
      <c r="A19" s="174" t="s">
        <v>127</v>
      </c>
      <c r="B19" s="106">
        <v>47</v>
      </c>
      <c r="C19" s="106">
        <v>47</v>
      </c>
      <c r="D19" s="11">
        <v>47</v>
      </c>
      <c r="E19" s="11">
        <v>47</v>
      </c>
      <c r="F19" s="11">
        <v>47</v>
      </c>
      <c r="G19" s="11">
        <v>47</v>
      </c>
      <c r="H19" s="11">
        <v>47</v>
      </c>
      <c r="I19" s="11">
        <v>47</v>
      </c>
      <c r="J19" s="148">
        <v>507.7</v>
      </c>
      <c r="K19" s="149">
        <v>521.20000000000005</v>
      </c>
      <c r="L19" s="149">
        <v>538.29999999999995</v>
      </c>
      <c r="M19" s="149">
        <v>556.4</v>
      </c>
      <c r="N19" s="149">
        <v>571.70000000000005</v>
      </c>
      <c r="O19" s="149">
        <v>591.29999999999995</v>
      </c>
      <c r="P19" s="149">
        <v>606.79999999999995</v>
      </c>
      <c r="Q19" s="149">
        <v>627.9225116900468</v>
      </c>
      <c r="R19"/>
    </row>
    <row r="20" spans="1:18" ht="39.75" customHeight="1">
      <c r="A20" s="157" t="s">
        <v>128</v>
      </c>
      <c r="B20" s="101">
        <v>78</v>
      </c>
      <c r="C20" s="101">
        <v>71</v>
      </c>
      <c r="D20" s="8">
        <v>71</v>
      </c>
      <c r="E20" s="8">
        <v>54</v>
      </c>
      <c r="F20" s="8">
        <v>54</v>
      </c>
      <c r="G20" s="8">
        <v>38</v>
      </c>
      <c r="H20" s="8">
        <v>38</v>
      </c>
      <c r="I20" s="8">
        <v>38</v>
      </c>
      <c r="J20" s="136">
        <v>259</v>
      </c>
      <c r="K20" s="137">
        <v>236.6</v>
      </c>
      <c r="L20" s="137">
        <v>236.6</v>
      </c>
      <c r="M20" s="137">
        <v>179.6</v>
      </c>
      <c r="N20" s="137">
        <v>179.9</v>
      </c>
      <c r="O20" s="137">
        <v>126.8</v>
      </c>
      <c r="P20" s="137">
        <v>126.9</v>
      </c>
      <c r="Q20" s="137">
        <v>127.37999463663182</v>
      </c>
      <c r="R20"/>
    </row>
    <row r="21" spans="1:18" ht="39.75" customHeight="1">
      <c r="A21" s="174" t="s">
        <v>129</v>
      </c>
      <c r="B21" s="106">
        <v>66</v>
      </c>
      <c r="C21" s="106">
        <v>63</v>
      </c>
      <c r="D21" s="11">
        <v>63</v>
      </c>
      <c r="E21" s="11">
        <v>63</v>
      </c>
      <c r="F21" s="11">
        <v>63</v>
      </c>
      <c r="G21" s="11">
        <v>63</v>
      </c>
      <c r="H21" s="11">
        <v>44</v>
      </c>
      <c r="I21" s="11">
        <v>44</v>
      </c>
      <c r="J21" s="148">
        <v>304.2</v>
      </c>
      <c r="K21" s="149">
        <v>292.7</v>
      </c>
      <c r="L21" s="149">
        <v>293.8</v>
      </c>
      <c r="M21" s="149">
        <v>296.60000000000002</v>
      </c>
      <c r="N21" s="149">
        <v>296.7</v>
      </c>
      <c r="O21" s="149">
        <v>300.39999999999998</v>
      </c>
      <c r="P21" s="149">
        <v>210.9</v>
      </c>
      <c r="Q21" s="149">
        <v>213.05442572147976</v>
      </c>
      <c r="R21"/>
    </row>
    <row r="22" spans="1:18" ht="39.75" customHeight="1">
      <c r="A22" s="157" t="s">
        <v>130</v>
      </c>
      <c r="B22" s="101">
        <v>29</v>
      </c>
      <c r="C22" s="101">
        <v>29</v>
      </c>
      <c r="D22" s="8">
        <v>29</v>
      </c>
      <c r="E22" s="8">
        <v>19</v>
      </c>
      <c r="F22" s="8">
        <v>19</v>
      </c>
      <c r="G22" s="8">
        <v>19</v>
      </c>
      <c r="H22" s="8">
        <v>19</v>
      </c>
      <c r="I22" s="8">
        <v>19</v>
      </c>
      <c r="J22" s="155">
        <v>165.9</v>
      </c>
      <c r="K22" s="156">
        <v>168.8</v>
      </c>
      <c r="L22" s="156">
        <v>171.2</v>
      </c>
      <c r="M22" s="156">
        <v>113.5</v>
      </c>
      <c r="N22" s="156">
        <v>115.9</v>
      </c>
      <c r="O22" s="156">
        <v>118.1</v>
      </c>
      <c r="P22" s="156">
        <v>119.4</v>
      </c>
      <c r="Q22" s="156">
        <v>122.06874397687119</v>
      </c>
      <c r="R22"/>
    </row>
    <row r="23" spans="1:18" ht="39.75" customHeight="1">
      <c r="A23" s="73" t="s">
        <v>131</v>
      </c>
      <c r="B23" s="160">
        <v>19</v>
      </c>
      <c r="C23" s="160">
        <v>19</v>
      </c>
      <c r="D23" s="153">
        <v>19</v>
      </c>
      <c r="E23" s="153">
        <v>19</v>
      </c>
      <c r="F23" s="153">
        <v>19</v>
      </c>
      <c r="G23" s="153">
        <v>19</v>
      </c>
      <c r="H23" s="153">
        <v>19</v>
      </c>
      <c r="I23" s="153">
        <v>19</v>
      </c>
      <c r="J23" s="155">
        <v>184.3</v>
      </c>
      <c r="K23" s="156">
        <v>189.8</v>
      </c>
      <c r="L23" s="156">
        <v>194.9</v>
      </c>
      <c r="M23" s="156">
        <v>197.4</v>
      </c>
      <c r="N23" s="156">
        <v>203</v>
      </c>
      <c r="O23" s="156">
        <v>209.3</v>
      </c>
      <c r="P23" s="156">
        <v>215</v>
      </c>
      <c r="Q23" s="156">
        <v>222.48243559718972</v>
      </c>
      <c r="R23"/>
    </row>
    <row r="24" spans="1:18" ht="39.75" customHeight="1">
      <c r="A24" s="174" t="s">
        <v>132</v>
      </c>
      <c r="B24" s="106">
        <v>19</v>
      </c>
      <c r="C24" s="106">
        <v>19</v>
      </c>
      <c r="D24" s="11">
        <v>19</v>
      </c>
      <c r="E24" s="11">
        <v>19</v>
      </c>
      <c r="F24" s="11">
        <v>19</v>
      </c>
      <c r="G24" s="11">
        <v>19</v>
      </c>
      <c r="H24" s="11">
        <v>19</v>
      </c>
      <c r="I24" s="11">
        <v>19</v>
      </c>
      <c r="J24" s="136">
        <v>444.4</v>
      </c>
      <c r="K24" s="137">
        <v>452.3</v>
      </c>
      <c r="L24" s="137">
        <v>458.9</v>
      </c>
      <c r="M24" s="137">
        <v>466.6</v>
      </c>
      <c r="N24" s="137">
        <v>477.3</v>
      </c>
      <c r="O24" s="137">
        <v>478.5</v>
      </c>
      <c r="P24" s="137">
        <v>489.7</v>
      </c>
      <c r="Q24" s="137">
        <v>500.39504872267582</v>
      </c>
      <c r="R24"/>
    </row>
    <row r="25" spans="1:18" ht="39.75" customHeight="1">
      <c r="A25" s="221" t="s">
        <v>133</v>
      </c>
      <c r="B25" s="162">
        <v>36</v>
      </c>
      <c r="C25" s="11">
        <v>36</v>
      </c>
      <c r="D25" s="11">
        <v>36</v>
      </c>
      <c r="E25" s="11">
        <v>36</v>
      </c>
      <c r="F25" s="11">
        <v>36</v>
      </c>
      <c r="G25" s="11">
        <v>36</v>
      </c>
      <c r="H25" s="11">
        <v>17</v>
      </c>
      <c r="I25" s="11">
        <v>17</v>
      </c>
      <c r="J25" s="148">
        <v>318.8</v>
      </c>
      <c r="K25" s="149">
        <v>324.7</v>
      </c>
      <c r="L25" s="149">
        <v>330.9</v>
      </c>
      <c r="M25" s="149">
        <v>336.3</v>
      </c>
      <c r="N25" s="149">
        <v>342.9</v>
      </c>
      <c r="O25" s="149">
        <v>350.2</v>
      </c>
      <c r="P25" s="149">
        <v>169.2</v>
      </c>
      <c r="Q25" s="149">
        <v>173.46938775510205</v>
      </c>
    </row>
    <row r="26" spans="1:18" ht="39.75" customHeight="1" thickBot="1">
      <c r="A26" s="157" t="s">
        <v>134</v>
      </c>
      <c r="B26" s="101">
        <v>68</v>
      </c>
      <c r="C26" s="101">
        <v>49</v>
      </c>
      <c r="D26" s="8">
        <v>49</v>
      </c>
      <c r="E26" s="8">
        <v>32</v>
      </c>
      <c r="F26" s="8">
        <v>32</v>
      </c>
      <c r="G26" s="8">
        <v>13</v>
      </c>
      <c r="H26" s="8">
        <v>13</v>
      </c>
      <c r="I26" s="8">
        <v>0</v>
      </c>
      <c r="J26" s="142">
        <v>293.60000000000002</v>
      </c>
      <c r="K26" s="143">
        <v>215.7</v>
      </c>
      <c r="L26" s="143">
        <v>220.1</v>
      </c>
      <c r="M26" s="143">
        <v>146.1</v>
      </c>
      <c r="N26" s="143">
        <v>149.9</v>
      </c>
      <c r="O26" s="143">
        <v>62.4</v>
      </c>
      <c r="P26" s="143">
        <v>64</v>
      </c>
      <c r="Q26" s="143">
        <v>0</v>
      </c>
      <c r="R26"/>
    </row>
    <row r="27" spans="1:18" ht="39.75" customHeight="1" thickTop="1">
      <c r="A27" s="169" t="s">
        <v>135</v>
      </c>
      <c r="B27" s="171">
        <v>204</v>
      </c>
      <c r="C27" s="171">
        <v>168</v>
      </c>
      <c r="D27" s="171">
        <v>158</v>
      </c>
      <c r="E27" s="171">
        <v>158</v>
      </c>
      <c r="F27" s="171">
        <v>141</v>
      </c>
      <c r="G27" s="171">
        <v>122</v>
      </c>
      <c r="H27" s="171">
        <v>74</v>
      </c>
      <c r="I27" s="171">
        <f>I15</f>
        <v>74</v>
      </c>
      <c r="J27" s="172">
        <v>229</v>
      </c>
      <c r="K27" s="173">
        <v>189.7</v>
      </c>
      <c r="L27" s="173">
        <v>179.7</v>
      </c>
      <c r="M27" s="173">
        <v>180.8</v>
      </c>
      <c r="N27" s="173">
        <v>162.69999999999999</v>
      </c>
      <c r="O27" s="173">
        <v>142.1</v>
      </c>
      <c r="P27" s="173">
        <v>87.3</v>
      </c>
      <c r="Q27" s="173">
        <v>88.484993423412647</v>
      </c>
      <c r="R27"/>
    </row>
    <row r="28" spans="1:18" ht="39.75" customHeight="1">
      <c r="A28" s="174" t="s">
        <v>136</v>
      </c>
      <c r="B28" s="140">
        <v>388</v>
      </c>
      <c r="C28" s="140">
        <v>355</v>
      </c>
      <c r="D28" s="140">
        <v>291</v>
      </c>
      <c r="E28" s="140">
        <v>272</v>
      </c>
      <c r="F28" s="140">
        <v>272</v>
      </c>
      <c r="G28" s="140">
        <v>237</v>
      </c>
      <c r="H28" s="140">
        <v>227</v>
      </c>
      <c r="I28" s="140">
        <f>I11+I12</f>
        <v>227</v>
      </c>
      <c r="J28" s="142">
        <v>167.2</v>
      </c>
      <c r="K28" s="143">
        <v>154.1</v>
      </c>
      <c r="L28" s="143">
        <v>127.3</v>
      </c>
      <c r="M28" s="143">
        <v>119.3</v>
      </c>
      <c r="N28" s="143">
        <v>119.9</v>
      </c>
      <c r="O28" s="143">
        <v>105.2</v>
      </c>
      <c r="P28" s="143">
        <v>101.8</v>
      </c>
      <c r="Q28" s="143">
        <v>102.52380178129459</v>
      </c>
      <c r="R28"/>
    </row>
    <row r="29" spans="1:18" ht="39.75" customHeight="1">
      <c r="A29" s="174" t="s">
        <v>137</v>
      </c>
      <c r="B29" s="140">
        <v>383</v>
      </c>
      <c r="C29" s="140">
        <v>373</v>
      </c>
      <c r="D29" s="140">
        <v>352</v>
      </c>
      <c r="E29" s="140">
        <v>340</v>
      </c>
      <c r="F29" s="140">
        <v>330</v>
      </c>
      <c r="G29" s="140">
        <v>268</v>
      </c>
      <c r="H29" s="140">
        <v>253</v>
      </c>
      <c r="I29" s="140">
        <f>I8+I18</f>
        <v>272</v>
      </c>
      <c r="J29" s="142">
        <v>224</v>
      </c>
      <c r="K29" s="143">
        <v>220.8</v>
      </c>
      <c r="L29" s="143">
        <v>210.7</v>
      </c>
      <c r="M29" s="143">
        <v>205.8</v>
      </c>
      <c r="N29" s="143">
        <v>201.1</v>
      </c>
      <c r="O29" s="143">
        <v>165.1</v>
      </c>
      <c r="P29" s="143">
        <v>157.5</v>
      </c>
      <c r="Q29" s="143">
        <v>171.55796073088737</v>
      </c>
      <c r="R29"/>
    </row>
    <row r="30" spans="1:18" ht="39.75" customHeight="1">
      <c r="A30" s="174" t="s">
        <v>138</v>
      </c>
      <c r="B30" s="140">
        <v>1933</v>
      </c>
      <c r="C30" s="140">
        <v>1876</v>
      </c>
      <c r="D30" s="140">
        <v>1835</v>
      </c>
      <c r="E30" s="140">
        <v>1732</v>
      </c>
      <c r="F30" s="140">
        <v>1654</v>
      </c>
      <c r="G30" s="140">
        <v>1608</v>
      </c>
      <c r="H30" s="140">
        <v>1494</v>
      </c>
      <c r="I30" s="140">
        <f>I7+I14+I17+I19+I20+I21</f>
        <v>1429</v>
      </c>
      <c r="J30" s="142">
        <v>297.10000000000002</v>
      </c>
      <c r="K30" s="143">
        <v>289</v>
      </c>
      <c r="L30" s="143">
        <v>283</v>
      </c>
      <c r="M30" s="143">
        <v>268.10000000000002</v>
      </c>
      <c r="N30" s="143">
        <v>256.8</v>
      </c>
      <c r="O30" s="143">
        <v>250.5</v>
      </c>
      <c r="P30" s="143">
        <v>233.5</v>
      </c>
      <c r="Q30" s="143">
        <v>224.36732809757231</v>
      </c>
      <c r="R30"/>
    </row>
    <row r="31" spans="1:18" ht="39.75" customHeight="1">
      <c r="A31" s="174" t="s">
        <v>139</v>
      </c>
      <c r="B31" s="140">
        <v>267</v>
      </c>
      <c r="C31" s="140">
        <v>248</v>
      </c>
      <c r="D31" s="140">
        <v>248</v>
      </c>
      <c r="E31" s="140">
        <v>219</v>
      </c>
      <c r="F31" s="140">
        <v>219</v>
      </c>
      <c r="G31" s="140">
        <v>217</v>
      </c>
      <c r="H31" s="140">
        <v>198</v>
      </c>
      <c r="I31" s="140">
        <f>I10+I13+I16+I22+I23</f>
        <v>179</v>
      </c>
      <c r="J31" s="142">
        <v>175.7</v>
      </c>
      <c r="K31" s="143">
        <v>165.9</v>
      </c>
      <c r="L31" s="143">
        <v>168.5</v>
      </c>
      <c r="M31" s="143">
        <v>151.69999999999999</v>
      </c>
      <c r="N31" s="143">
        <v>154.69999999999999</v>
      </c>
      <c r="O31" s="143">
        <v>156.1</v>
      </c>
      <c r="P31" s="143">
        <v>145.5</v>
      </c>
      <c r="Q31" s="143">
        <v>134.23020104534581</v>
      </c>
      <c r="R31"/>
    </row>
    <row r="32" spans="1:18" ht="39.75" customHeight="1">
      <c r="A32" s="158" t="s">
        <v>140</v>
      </c>
      <c r="B32" s="146">
        <v>481</v>
      </c>
      <c r="C32" s="146">
        <v>472</v>
      </c>
      <c r="D32" s="146">
        <v>431</v>
      </c>
      <c r="E32" s="146">
        <v>373</v>
      </c>
      <c r="F32" s="146">
        <v>335</v>
      </c>
      <c r="G32" s="146">
        <v>259</v>
      </c>
      <c r="H32" s="146">
        <v>238</v>
      </c>
      <c r="I32" s="146">
        <f>I9+I24+I25+I26</f>
        <v>225</v>
      </c>
      <c r="J32" s="148">
        <v>399.3</v>
      </c>
      <c r="K32" s="149">
        <v>398.1</v>
      </c>
      <c r="L32" s="149">
        <v>370</v>
      </c>
      <c r="M32" s="149">
        <v>326.8</v>
      </c>
      <c r="N32" s="149">
        <v>299.7</v>
      </c>
      <c r="O32" s="149">
        <v>236.4</v>
      </c>
      <c r="P32" s="149">
        <v>222.1</v>
      </c>
      <c r="Q32" s="149">
        <v>214.3551245165101</v>
      </c>
      <c r="R32"/>
    </row>
    <row r="33" spans="1:1" ht="13.15" customHeight="1">
      <c r="A33" s="177"/>
    </row>
  </sheetData>
  <mergeCells count="3">
    <mergeCell ref="A2:A3"/>
    <mergeCell ref="B2:I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5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35DA-9378-4F48-82ED-E2E45C8ABF14}">
  <sheetPr>
    <tabColor rgb="FF0070C0"/>
    <pageSetUpPr fitToPage="1"/>
  </sheetPr>
  <dimension ref="A1:S33"/>
  <sheetViews>
    <sheetView view="pageBreakPreview" zoomScale="77" zoomScaleNormal="100" zoomScaleSheetLayoutView="77" workbookViewId="0">
      <selection activeCell="A38" sqref="A38:D39"/>
    </sheetView>
  </sheetViews>
  <sheetFormatPr defaultColWidth="9.08984375" defaultRowHeight="13"/>
  <cols>
    <col min="1" max="1" width="13.7265625" style="122" customWidth="1"/>
    <col min="2" max="16" width="11.08984375" style="122" customWidth="1"/>
    <col min="17" max="17" width="11.26953125" style="122" customWidth="1"/>
    <col min="18" max="18" width="9.08984375" style="122" customWidth="1"/>
    <col min="19" max="19" width="9" customWidth="1"/>
    <col min="20" max="256" width="9.08984375" style="122"/>
    <col min="257" max="257" width="13.7265625" style="122" customWidth="1"/>
    <col min="258" max="272" width="11.08984375" style="122" customWidth="1"/>
    <col min="273" max="273" width="11.26953125" style="122" customWidth="1"/>
    <col min="274" max="274" width="9.08984375" style="122"/>
    <col min="275" max="275" width="9" style="122" customWidth="1"/>
    <col min="276" max="512" width="9.08984375" style="122"/>
    <col min="513" max="513" width="13.7265625" style="122" customWidth="1"/>
    <col min="514" max="528" width="11.08984375" style="122" customWidth="1"/>
    <col min="529" max="529" width="11.26953125" style="122" customWidth="1"/>
    <col min="530" max="530" width="9.08984375" style="122"/>
    <col min="531" max="531" width="9" style="122" customWidth="1"/>
    <col min="532" max="768" width="9.08984375" style="122"/>
    <col min="769" max="769" width="13.7265625" style="122" customWidth="1"/>
    <col min="770" max="784" width="11.08984375" style="122" customWidth="1"/>
    <col min="785" max="785" width="11.26953125" style="122" customWidth="1"/>
    <col min="786" max="786" width="9.08984375" style="122"/>
    <col min="787" max="787" width="9" style="122" customWidth="1"/>
    <col min="788" max="1024" width="9.08984375" style="122"/>
    <col min="1025" max="1025" width="13.7265625" style="122" customWidth="1"/>
    <col min="1026" max="1040" width="11.08984375" style="122" customWidth="1"/>
    <col min="1041" max="1041" width="11.26953125" style="122" customWidth="1"/>
    <col min="1042" max="1042" width="9.08984375" style="122"/>
    <col min="1043" max="1043" width="9" style="122" customWidth="1"/>
    <col min="1044" max="1280" width="9.08984375" style="122"/>
    <col min="1281" max="1281" width="13.7265625" style="122" customWidth="1"/>
    <col min="1282" max="1296" width="11.08984375" style="122" customWidth="1"/>
    <col min="1297" max="1297" width="11.26953125" style="122" customWidth="1"/>
    <col min="1298" max="1298" width="9.08984375" style="122"/>
    <col min="1299" max="1299" width="9" style="122" customWidth="1"/>
    <col min="1300" max="1536" width="9.08984375" style="122"/>
    <col min="1537" max="1537" width="13.7265625" style="122" customWidth="1"/>
    <col min="1538" max="1552" width="11.08984375" style="122" customWidth="1"/>
    <col min="1553" max="1553" width="11.26953125" style="122" customWidth="1"/>
    <col min="1554" max="1554" width="9.08984375" style="122"/>
    <col min="1555" max="1555" width="9" style="122" customWidth="1"/>
    <col min="1556" max="1792" width="9.08984375" style="122"/>
    <col min="1793" max="1793" width="13.7265625" style="122" customWidth="1"/>
    <col min="1794" max="1808" width="11.08984375" style="122" customWidth="1"/>
    <col min="1809" max="1809" width="11.26953125" style="122" customWidth="1"/>
    <col min="1810" max="1810" width="9.08984375" style="122"/>
    <col min="1811" max="1811" width="9" style="122" customWidth="1"/>
    <col min="1812" max="2048" width="9.08984375" style="122"/>
    <col min="2049" max="2049" width="13.7265625" style="122" customWidth="1"/>
    <col min="2050" max="2064" width="11.08984375" style="122" customWidth="1"/>
    <col min="2065" max="2065" width="11.26953125" style="122" customWidth="1"/>
    <col min="2066" max="2066" width="9.08984375" style="122"/>
    <col min="2067" max="2067" width="9" style="122" customWidth="1"/>
    <col min="2068" max="2304" width="9.08984375" style="122"/>
    <col min="2305" max="2305" width="13.7265625" style="122" customWidth="1"/>
    <col min="2306" max="2320" width="11.08984375" style="122" customWidth="1"/>
    <col min="2321" max="2321" width="11.26953125" style="122" customWidth="1"/>
    <col min="2322" max="2322" width="9.08984375" style="122"/>
    <col min="2323" max="2323" width="9" style="122" customWidth="1"/>
    <col min="2324" max="2560" width="9.08984375" style="122"/>
    <col min="2561" max="2561" width="13.7265625" style="122" customWidth="1"/>
    <col min="2562" max="2576" width="11.08984375" style="122" customWidth="1"/>
    <col min="2577" max="2577" width="11.26953125" style="122" customWidth="1"/>
    <col min="2578" max="2578" width="9.08984375" style="122"/>
    <col min="2579" max="2579" width="9" style="122" customWidth="1"/>
    <col min="2580" max="2816" width="9.08984375" style="122"/>
    <col min="2817" max="2817" width="13.7265625" style="122" customWidth="1"/>
    <col min="2818" max="2832" width="11.08984375" style="122" customWidth="1"/>
    <col min="2833" max="2833" width="11.26953125" style="122" customWidth="1"/>
    <col min="2834" max="2834" width="9.08984375" style="122"/>
    <col min="2835" max="2835" width="9" style="122" customWidth="1"/>
    <col min="2836" max="3072" width="9.08984375" style="122"/>
    <col min="3073" max="3073" width="13.7265625" style="122" customWidth="1"/>
    <col min="3074" max="3088" width="11.08984375" style="122" customWidth="1"/>
    <col min="3089" max="3089" width="11.26953125" style="122" customWidth="1"/>
    <col min="3090" max="3090" width="9.08984375" style="122"/>
    <col min="3091" max="3091" width="9" style="122" customWidth="1"/>
    <col min="3092" max="3328" width="9.08984375" style="122"/>
    <col min="3329" max="3329" width="13.7265625" style="122" customWidth="1"/>
    <col min="3330" max="3344" width="11.08984375" style="122" customWidth="1"/>
    <col min="3345" max="3345" width="11.26953125" style="122" customWidth="1"/>
    <col min="3346" max="3346" width="9.08984375" style="122"/>
    <col min="3347" max="3347" width="9" style="122" customWidth="1"/>
    <col min="3348" max="3584" width="9.08984375" style="122"/>
    <col min="3585" max="3585" width="13.7265625" style="122" customWidth="1"/>
    <col min="3586" max="3600" width="11.08984375" style="122" customWidth="1"/>
    <col min="3601" max="3601" width="11.26953125" style="122" customWidth="1"/>
    <col min="3602" max="3602" width="9.08984375" style="122"/>
    <col min="3603" max="3603" width="9" style="122" customWidth="1"/>
    <col min="3604" max="3840" width="9.08984375" style="122"/>
    <col min="3841" max="3841" width="13.7265625" style="122" customWidth="1"/>
    <col min="3842" max="3856" width="11.08984375" style="122" customWidth="1"/>
    <col min="3857" max="3857" width="11.26953125" style="122" customWidth="1"/>
    <col min="3858" max="3858" width="9.08984375" style="122"/>
    <col min="3859" max="3859" width="9" style="122" customWidth="1"/>
    <col min="3860" max="4096" width="9.08984375" style="122"/>
    <col min="4097" max="4097" width="13.7265625" style="122" customWidth="1"/>
    <col min="4098" max="4112" width="11.08984375" style="122" customWidth="1"/>
    <col min="4113" max="4113" width="11.26953125" style="122" customWidth="1"/>
    <col min="4114" max="4114" width="9.08984375" style="122"/>
    <col min="4115" max="4115" width="9" style="122" customWidth="1"/>
    <col min="4116" max="4352" width="9.08984375" style="122"/>
    <col min="4353" max="4353" width="13.7265625" style="122" customWidth="1"/>
    <col min="4354" max="4368" width="11.08984375" style="122" customWidth="1"/>
    <col min="4369" max="4369" width="11.26953125" style="122" customWidth="1"/>
    <col min="4370" max="4370" width="9.08984375" style="122"/>
    <col min="4371" max="4371" width="9" style="122" customWidth="1"/>
    <col min="4372" max="4608" width="9.08984375" style="122"/>
    <col min="4609" max="4609" width="13.7265625" style="122" customWidth="1"/>
    <col min="4610" max="4624" width="11.08984375" style="122" customWidth="1"/>
    <col min="4625" max="4625" width="11.26953125" style="122" customWidth="1"/>
    <col min="4626" max="4626" width="9.08984375" style="122"/>
    <col min="4627" max="4627" width="9" style="122" customWidth="1"/>
    <col min="4628" max="4864" width="9.08984375" style="122"/>
    <col min="4865" max="4865" width="13.7265625" style="122" customWidth="1"/>
    <col min="4866" max="4880" width="11.08984375" style="122" customWidth="1"/>
    <col min="4881" max="4881" width="11.26953125" style="122" customWidth="1"/>
    <col min="4882" max="4882" width="9.08984375" style="122"/>
    <col min="4883" max="4883" width="9" style="122" customWidth="1"/>
    <col min="4884" max="5120" width="9.08984375" style="122"/>
    <col min="5121" max="5121" width="13.7265625" style="122" customWidth="1"/>
    <col min="5122" max="5136" width="11.08984375" style="122" customWidth="1"/>
    <col min="5137" max="5137" width="11.26953125" style="122" customWidth="1"/>
    <col min="5138" max="5138" width="9.08984375" style="122"/>
    <col min="5139" max="5139" width="9" style="122" customWidth="1"/>
    <col min="5140" max="5376" width="9.08984375" style="122"/>
    <col min="5377" max="5377" width="13.7265625" style="122" customWidth="1"/>
    <col min="5378" max="5392" width="11.08984375" style="122" customWidth="1"/>
    <col min="5393" max="5393" width="11.26953125" style="122" customWidth="1"/>
    <col min="5394" max="5394" width="9.08984375" style="122"/>
    <col min="5395" max="5395" width="9" style="122" customWidth="1"/>
    <col min="5396" max="5632" width="9.08984375" style="122"/>
    <col min="5633" max="5633" width="13.7265625" style="122" customWidth="1"/>
    <col min="5634" max="5648" width="11.08984375" style="122" customWidth="1"/>
    <col min="5649" max="5649" width="11.26953125" style="122" customWidth="1"/>
    <col min="5650" max="5650" width="9.08984375" style="122"/>
    <col min="5651" max="5651" width="9" style="122" customWidth="1"/>
    <col min="5652" max="5888" width="9.08984375" style="122"/>
    <col min="5889" max="5889" width="13.7265625" style="122" customWidth="1"/>
    <col min="5890" max="5904" width="11.08984375" style="122" customWidth="1"/>
    <col min="5905" max="5905" width="11.26953125" style="122" customWidth="1"/>
    <col min="5906" max="5906" width="9.08984375" style="122"/>
    <col min="5907" max="5907" width="9" style="122" customWidth="1"/>
    <col min="5908" max="6144" width="9.08984375" style="122"/>
    <col min="6145" max="6145" width="13.7265625" style="122" customWidth="1"/>
    <col min="6146" max="6160" width="11.08984375" style="122" customWidth="1"/>
    <col min="6161" max="6161" width="11.26953125" style="122" customWidth="1"/>
    <col min="6162" max="6162" width="9.08984375" style="122"/>
    <col min="6163" max="6163" width="9" style="122" customWidth="1"/>
    <col min="6164" max="6400" width="9.08984375" style="122"/>
    <col min="6401" max="6401" width="13.7265625" style="122" customWidth="1"/>
    <col min="6402" max="6416" width="11.08984375" style="122" customWidth="1"/>
    <col min="6417" max="6417" width="11.26953125" style="122" customWidth="1"/>
    <col min="6418" max="6418" width="9.08984375" style="122"/>
    <col min="6419" max="6419" width="9" style="122" customWidth="1"/>
    <col min="6420" max="6656" width="9.08984375" style="122"/>
    <col min="6657" max="6657" width="13.7265625" style="122" customWidth="1"/>
    <col min="6658" max="6672" width="11.08984375" style="122" customWidth="1"/>
    <col min="6673" max="6673" width="11.26953125" style="122" customWidth="1"/>
    <col min="6674" max="6674" width="9.08984375" style="122"/>
    <col min="6675" max="6675" width="9" style="122" customWidth="1"/>
    <col min="6676" max="6912" width="9.08984375" style="122"/>
    <col min="6913" max="6913" width="13.7265625" style="122" customWidth="1"/>
    <col min="6914" max="6928" width="11.08984375" style="122" customWidth="1"/>
    <col min="6929" max="6929" width="11.26953125" style="122" customWidth="1"/>
    <col min="6930" max="6930" width="9.08984375" style="122"/>
    <col min="6931" max="6931" width="9" style="122" customWidth="1"/>
    <col min="6932" max="7168" width="9.08984375" style="122"/>
    <col min="7169" max="7169" width="13.7265625" style="122" customWidth="1"/>
    <col min="7170" max="7184" width="11.08984375" style="122" customWidth="1"/>
    <col min="7185" max="7185" width="11.26953125" style="122" customWidth="1"/>
    <col min="7186" max="7186" width="9.08984375" style="122"/>
    <col min="7187" max="7187" width="9" style="122" customWidth="1"/>
    <col min="7188" max="7424" width="9.08984375" style="122"/>
    <col min="7425" max="7425" width="13.7265625" style="122" customWidth="1"/>
    <col min="7426" max="7440" width="11.08984375" style="122" customWidth="1"/>
    <col min="7441" max="7441" width="11.26953125" style="122" customWidth="1"/>
    <col min="7442" max="7442" width="9.08984375" style="122"/>
    <col min="7443" max="7443" width="9" style="122" customWidth="1"/>
    <col min="7444" max="7680" width="9.08984375" style="122"/>
    <col min="7681" max="7681" width="13.7265625" style="122" customWidth="1"/>
    <col min="7682" max="7696" width="11.08984375" style="122" customWidth="1"/>
    <col min="7697" max="7697" width="11.26953125" style="122" customWidth="1"/>
    <col min="7698" max="7698" width="9.08984375" style="122"/>
    <col min="7699" max="7699" width="9" style="122" customWidth="1"/>
    <col min="7700" max="7936" width="9.08984375" style="122"/>
    <col min="7937" max="7937" width="13.7265625" style="122" customWidth="1"/>
    <col min="7938" max="7952" width="11.08984375" style="122" customWidth="1"/>
    <col min="7953" max="7953" width="11.26953125" style="122" customWidth="1"/>
    <col min="7954" max="7954" width="9.08984375" style="122"/>
    <col min="7955" max="7955" width="9" style="122" customWidth="1"/>
    <col min="7956" max="8192" width="9.08984375" style="122"/>
    <col min="8193" max="8193" width="13.7265625" style="122" customWidth="1"/>
    <col min="8194" max="8208" width="11.08984375" style="122" customWidth="1"/>
    <col min="8209" max="8209" width="11.26953125" style="122" customWidth="1"/>
    <col min="8210" max="8210" width="9.08984375" style="122"/>
    <col min="8211" max="8211" width="9" style="122" customWidth="1"/>
    <col min="8212" max="8448" width="9.08984375" style="122"/>
    <col min="8449" max="8449" width="13.7265625" style="122" customWidth="1"/>
    <col min="8450" max="8464" width="11.08984375" style="122" customWidth="1"/>
    <col min="8465" max="8465" width="11.26953125" style="122" customWidth="1"/>
    <col min="8466" max="8466" width="9.08984375" style="122"/>
    <col min="8467" max="8467" width="9" style="122" customWidth="1"/>
    <col min="8468" max="8704" width="9.08984375" style="122"/>
    <col min="8705" max="8705" width="13.7265625" style="122" customWidth="1"/>
    <col min="8706" max="8720" width="11.08984375" style="122" customWidth="1"/>
    <col min="8721" max="8721" width="11.26953125" style="122" customWidth="1"/>
    <col min="8722" max="8722" width="9.08984375" style="122"/>
    <col min="8723" max="8723" width="9" style="122" customWidth="1"/>
    <col min="8724" max="8960" width="9.08984375" style="122"/>
    <col min="8961" max="8961" width="13.7265625" style="122" customWidth="1"/>
    <col min="8962" max="8976" width="11.08984375" style="122" customWidth="1"/>
    <col min="8977" max="8977" width="11.26953125" style="122" customWidth="1"/>
    <col min="8978" max="8978" width="9.08984375" style="122"/>
    <col min="8979" max="8979" width="9" style="122" customWidth="1"/>
    <col min="8980" max="9216" width="9.08984375" style="122"/>
    <col min="9217" max="9217" width="13.7265625" style="122" customWidth="1"/>
    <col min="9218" max="9232" width="11.08984375" style="122" customWidth="1"/>
    <col min="9233" max="9233" width="11.26953125" style="122" customWidth="1"/>
    <col min="9234" max="9234" width="9.08984375" style="122"/>
    <col min="9235" max="9235" width="9" style="122" customWidth="1"/>
    <col min="9236" max="9472" width="9.08984375" style="122"/>
    <col min="9473" max="9473" width="13.7265625" style="122" customWidth="1"/>
    <col min="9474" max="9488" width="11.08984375" style="122" customWidth="1"/>
    <col min="9489" max="9489" width="11.26953125" style="122" customWidth="1"/>
    <col min="9490" max="9490" width="9.08984375" style="122"/>
    <col min="9491" max="9491" width="9" style="122" customWidth="1"/>
    <col min="9492" max="9728" width="9.08984375" style="122"/>
    <col min="9729" max="9729" width="13.7265625" style="122" customWidth="1"/>
    <col min="9730" max="9744" width="11.08984375" style="122" customWidth="1"/>
    <col min="9745" max="9745" width="11.26953125" style="122" customWidth="1"/>
    <col min="9746" max="9746" width="9.08984375" style="122"/>
    <col min="9747" max="9747" width="9" style="122" customWidth="1"/>
    <col min="9748" max="9984" width="9.08984375" style="122"/>
    <col min="9985" max="9985" width="13.7265625" style="122" customWidth="1"/>
    <col min="9986" max="10000" width="11.08984375" style="122" customWidth="1"/>
    <col min="10001" max="10001" width="11.26953125" style="122" customWidth="1"/>
    <col min="10002" max="10002" width="9.08984375" style="122"/>
    <col min="10003" max="10003" width="9" style="122" customWidth="1"/>
    <col min="10004" max="10240" width="9.08984375" style="122"/>
    <col min="10241" max="10241" width="13.7265625" style="122" customWidth="1"/>
    <col min="10242" max="10256" width="11.08984375" style="122" customWidth="1"/>
    <col min="10257" max="10257" width="11.26953125" style="122" customWidth="1"/>
    <col min="10258" max="10258" width="9.08984375" style="122"/>
    <col min="10259" max="10259" width="9" style="122" customWidth="1"/>
    <col min="10260" max="10496" width="9.08984375" style="122"/>
    <col min="10497" max="10497" width="13.7265625" style="122" customWidth="1"/>
    <col min="10498" max="10512" width="11.08984375" style="122" customWidth="1"/>
    <col min="10513" max="10513" width="11.26953125" style="122" customWidth="1"/>
    <col min="10514" max="10514" width="9.08984375" style="122"/>
    <col min="10515" max="10515" width="9" style="122" customWidth="1"/>
    <col min="10516" max="10752" width="9.08984375" style="122"/>
    <col min="10753" max="10753" width="13.7265625" style="122" customWidth="1"/>
    <col min="10754" max="10768" width="11.08984375" style="122" customWidth="1"/>
    <col min="10769" max="10769" width="11.26953125" style="122" customWidth="1"/>
    <col min="10770" max="10770" width="9.08984375" style="122"/>
    <col min="10771" max="10771" width="9" style="122" customWidth="1"/>
    <col min="10772" max="11008" width="9.08984375" style="122"/>
    <col min="11009" max="11009" width="13.7265625" style="122" customWidth="1"/>
    <col min="11010" max="11024" width="11.08984375" style="122" customWidth="1"/>
    <col min="11025" max="11025" width="11.26953125" style="122" customWidth="1"/>
    <col min="11026" max="11026" width="9.08984375" style="122"/>
    <col min="11027" max="11027" width="9" style="122" customWidth="1"/>
    <col min="11028" max="11264" width="9.08984375" style="122"/>
    <col min="11265" max="11265" width="13.7265625" style="122" customWidth="1"/>
    <col min="11266" max="11280" width="11.08984375" style="122" customWidth="1"/>
    <col min="11281" max="11281" width="11.26953125" style="122" customWidth="1"/>
    <col min="11282" max="11282" width="9.08984375" style="122"/>
    <col min="11283" max="11283" width="9" style="122" customWidth="1"/>
    <col min="11284" max="11520" width="9.08984375" style="122"/>
    <col min="11521" max="11521" width="13.7265625" style="122" customWidth="1"/>
    <col min="11522" max="11536" width="11.08984375" style="122" customWidth="1"/>
    <col min="11537" max="11537" width="11.26953125" style="122" customWidth="1"/>
    <col min="11538" max="11538" width="9.08984375" style="122"/>
    <col min="11539" max="11539" width="9" style="122" customWidth="1"/>
    <col min="11540" max="11776" width="9.08984375" style="122"/>
    <col min="11777" max="11777" width="13.7265625" style="122" customWidth="1"/>
    <col min="11778" max="11792" width="11.08984375" style="122" customWidth="1"/>
    <col min="11793" max="11793" width="11.26953125" style="122" customWidth="1"/>
    <col min="11794" max="11794" width="9.08984375" style="122"/>
    <col min="11795" max="11795" width="9" style="122" customWidth="1"/>
    <col min="11796" max="12032" width="9.08984375" style="122"/>
    <col min="12033" max="12033" width="13.7265625" style="122" customWidth="1"/>
    <col min="12034" max="12048" width="11.08984375" style="122" customWidth="1"/>
    <col min="12049" max="12049" width="11.26953125" style="122" customWidth="1"/>
    <col min="12050" max="12050" width="9.08984375" style="122"/>
    <col min="12051" max="12051" width="9" style="122" customWidth="1"/>
    <col min="12052" max="12288" width="9.08984375" style="122"/>
    <col min="12289" max="12289" width="13.7265625" style="122" customWidth="1"/>
    <col min="12290" max="12304" width="11.08984375" style="122" customWidth="1"/>
    <col min="12305" max="12305" width="11.26953125" style="122" customWidth="1"/>
    <col min="12306" max="12306" width="9.08984375" style="122"/>
    <col min="12307" max="12307" width="9" style="122" customWidth="1"/>
    <col min="12308" max="12544" width="9.08984375" style="122"/>
    <col min="12545" max="12545" width="13.7265625" style="122" customWidth="1"/>
    <col min="12546" max="12560" width="11.08984375" style="122" customWidth="1"/>
    <col min="12561" max="12561" width="11.26953125" style="122" customWidth="1"/>
    <col min="12562" max="12562" width="9.08984375" style="122"/>
    <col min="12563" max="12563" width="9" style="122" customWidth="1"/>
    <col min="12564" max="12800" width="9.08984375" style="122"/>
    <col min="12801" max="12801" width="13.7265625" style="122" customWidth="1"/>
    <col min="12802" max="12816" width="11.08984375" style="122" customWidth="1"/>
    <col min="12817" max="12817" width="11.26953125" style="122" customWidth="1"/>
    <col min="12818" max="12818" width="9.08984375" style="122"/>
    <col min="12819" max="12819" width="9" style="122" customWidth="1"/>
    <col min="12820" max="13056" width="9.08984375" style="122"/>
    <col min="13057" max="13057" width="13.7265625" style="122" customWidth="1"/>
    <col min="13058" max="13072" width="11.08984375" style="122" customWidth="1"/>
    <col min="13073" max="13073" width="11.26953125" style="122" customWidth="1"/>
    <col min="13074" max="13074" width="9.08984375" style="122"/>
    <col min="13075" max="13075" width="9" style="122" customWidth="1"/>
    <col min="13076" max="13312" width="9.08984375" style="122"/>
    <col min="13313" max="13313" width="13.7265625" style="122" customWidth="1"/>
    <col min="13314" max="13328" width="11.08984375" style="122" customWidth="1"/>
    <col min="13329" max="13329" width="11.26953125" style="122" customWidth="1"/>
    <col min="13330" max="13330" width="9.08984375" style="122"/>
    <col min="13331" max="13331" width="9" style="122" customWidth="1"/>
    <col min="13332" max="13568" width="9.08984375" style="122"/>
    <col min="13569" max="13569" width="13.7265625" style="122" customWidth="1"/>
    <col min="13570" max="13584" width="11.08984375" style="122" customWidth="1"/>
    <col min="13585" max="13585" width="11.26953125" style="122" customWidth="1"/>
    <col min="13586" max="13586" width="9.08984375" style="122"/>
    <col min="13587" max="13587" width="9" style="122" customWidth="1"/>
    <col min="13588" max="13824" width="9.08984375" style="122"/>
    <col min="13825" max="13825" width="13.7265625" style="122" customWidth="1"/>
    <col min="13826" max="13840" width="11.08984375" style="122" customWidth="1"/>
    <col min="13841" max="13841" width="11.26953125" style="122" customWidth="1"/>
    <col min="13842" max="13842" width="9.08984375" style="122"/>
    <col min="13843" max="13843" width="9" style="122" customWidth="1"/>
    <col min="13844" max="14080" width="9.08984375" style="122"/>
    <col min="14081" max="14081" width="13.7265625" style="122" customWidth="1"/>
    <col min="14082" max="14096" width="11.08984375" style="122" customWidth="1"/>
    <col min="14097" max="14097" width="11.26953125" style="122" customWidth="1"/>
    <col min="14098" max="14098" width="9.08984375" style="122"/>
    <col min="14099" max="14099" width="9" style="122" customWidth="1"/>
    <col min="14100" max="14336" width="9.08984375" style="122"/>
    <col min="14337" max="14337" width="13.7265625" style="122" customWidth="1"/>
    <col min="14338" max="14352" width="11.08984375" style="122" customWidth="1"/>
    <col min="14353" max="14353" width="11.26953125" style="122" customWidth="1"/>
    <col min="14354" max="14354" width="9.08984375" style="122"/>
    <col min="14355" max="14355" width="9" style="122" customWidth="1"/>
    <col min="14356" max="14592" width="9.08984375" style="122"/>
    <col min="14593" max="14593" width="13.7265625" style="122" customWidth="1"/>
    <col min="14594" max="14608" width="11.08984375" style="122" customWidth="1"/>
    <col min="14609" max="14609" width="11.26953125" style="122" customWidth="1"/>
    <col min="14610" max="14610" width="9.08984375" style="122"/>
    <col min="14611" max="14611" width="9" style="122" customWidth="1"/>
    <col min="14612" max="14848" width="9.08984375" style="122"/>
    <col min="14849" max="14849" width="13.7265625" style="122" customWidth="1"/>
    <col min="14850" max="14864" width="11.08984375" style="122" customWidth="1"/>
    <col min="14865" max="14865" width="11.26953125" style="122" customWidth="1"/>
    <col min="14866" max="14866" width="9.08984375" style="122"/>
    <col min="14867" max="14867" width="9" style="122" customWidth="1"/>
    <col min="14868" max="15104" width="9.08984375" style="122"/>
    <col min="15105" max="15105" width="13.7265625" style="122" customWidth="1"/>
    <col min="15106" max="15120" width="11.08984375" style="122" customWidth="1"/>
    <col min="15121" max="15121" width="11.26953125" style="122" customWidth="1"/>
    <col min="15122" max="15122" width="9.08984375" style="122"/>
    <col min="15123" max="15123" width="9" style="122" customWidth="1"/>
    <col min="15124" max="15360" width="9.08984375" style="122"/>
    <col min="15361" max="15361" width="13.7265625" style="122" customWidth="1"/>
    <col min="15362" max="15376" width="11.08984375" style="122" customWidth="1"/>
    <col min="15377" max="15377" width="11.26953125" style="122" customWidth="1"/>
    <col min="15378" max="15378" width="9.08984375" style="122"/>
    <col min="15379" max="15379" width="9" style="122" customWidth="1"/>
    <col min="15380" max="15616" width="9.08984375" style="122"/>
    <col min="15617" max="15617" width="13.7265625" style="122" customWidth="1"/>
    <col min="15618" max="15632" width="11.08984375" style="122" customWidth="1"/>
    <col min="15633" max="15633" width="11.26953125" style="122" customWidth="1"/>
    <col min="15634" max="15634" width="9.08984375" style="122"/>
    <col min="15635" max="15635" width="9" style="122" customWidth="1"/>
    <col min="15636" max="15872" width="9.08984375" style="122"/>
    <col min="15873" max="15873" width="13.7265625" style="122" customWidth="1"/>
    <col min="15874" max="15888" width="11.08984375" style="122" customWidth="1"/>
    <col min="15889" max="15889" width="11.26953125" style="122" customWidth="1"/>
    <col min="15890" max="15890" width="9.08984375" style="122"/>
    <col min="15891" max="15891" width="9" style="122" customWidth="1"/>
    <col min="15892" max="16128" width="9.08984375" style="122"/>
    <col min="16129" max="16129" width="13.7265625" style="122" customWidth="1"/>
    <col min="16130" max="16144" width="11.08984375" style="122" customWidth="1"/>
    <col min="16145" max="16145" width="11.26953125" style="122" customWidth="1"/>
    <col min="16146" max="16146" width="9.08984375" style="122"/>
    <col min="16147" max="16147" width="9" style="122" customWidth="1"/>
    <col min="16148" max="16384" width="9.08984375" style="122"/>
  </cols>
  <sheetData>
    <row r="1" spans="1:18" ht="21">
      <c r="A1" s="118" t="s">
        <v>193</v>
      </c>
      <c r="B1" s="222"/>
      <c r="C1" s="222"/>
      <c r="D1" s="222"/>
      <c r="E1" s="222"/>
      <c r="F1" s="222"/>
      <c r="G1" s="222"/>
      <c r="H1" s="222"/>
      <c r="I1" s="222"/>
      <c r="K1" s="121"/>
      <c r="L1" s="121"/>
      <c r="M1" s="121"/>
      <c r="N1" s="121"/>
      <c r="O1" s="121"/>
      <c r="P1" s="121"/>
      <c r="Q1" s="121" t="s">
        <v>101</v>
      </c>
    </row>
    <row r="2" spans="1:18" s="127" customFormat="1" ht="14.25" customHeight="1">
      <c r="A2" s="123" t="s">
        <v>102</v>
      </c>
      <c r="B2" s="124" t="s">
        <v>103</v>
      </c>
      <c r="C2" s="125"/>
      <c r="D2" s="125"/>
      <c r="E2" s="125"/>
      <c r="F2" s="125"/>
      <c r="G2" s="125"/>
      <c r="H2" s="125"/>
      <c r="I2" s="223"/>
      <c r="J2" s="223" t="s">
        <v>194</v>
      </c>
      <c r="K2" s="224"/>
      <c r="L2" s="224"/>
      <c r="M2" s="224"/>
      <c r="N2" s="224"/>
      <c r="O2" s="224"/>
      <c r="P2" s="224"/>
      <c r="Q2" s="224"/>
    </row>
    <row r="3" spans="1:18" s="127" customFormat="1" ht="18" customHeight="1">
      <c r="A3" s="128"/>
      <c r="B3" s="130" t="s">
        <v>105</v>
      </c>
      <c r="C3" s="225" t="s">
        <v>106</v>
      </c>
      <c r="D3" s="225" t="s">
        <v>107</v>
      </c>
      <c r="E3" s="225" t="s">
        <v>108</v>
      </c>
      <c r="F3" s="225" t="s">
        <v>109</v>
      </c>
      <c r="G3" s="225" t="s">
        <v>110</v>
      </c>
      <c r="H3" s="225" t="s">
        <v>111</v>
      </c>
      <c r="I3" s="225" t="s">
        <v>28</v>
      </c>
      <c r="J3" s="226" t="s">
        <v>105</v>
      </c>
      <c r="K3" s="227" t="s">
        <v>106</v>
      </c>
      <c r="L3" s="227" t="s">
        <v>107</v>
      </c>
      <c r="M3" s="227" t="s">
        <v>108</v>
      </c>
      <c r="N3" s="227" t="s">
        <v>109</v>
      </c>
      <c r="O3" s="227" t="s">
        <v>110</v>
      </c>
      <c r="P3" s="227" t="s">
        <v>111</v>
      </c>
      <c r="Q3" s="228" t="s">
        <v>28</v>
      </c>
      <c r="R3"/>
    </row>
    <row r="4" spans="1:18" ht="39.75" customHeight="1">
      <c r="A4" s="157" t="s">
        <v>112</v>
      </c>
      <c r="B4" s="229">
        <v>691</v>
      </c>
      <c r="C4" s="134">
        <v>690</v>
      </c>
      <c r="D4" s="135">
        <v>683</v>
      </c>
      <c r="E4" s="135">
        <v>680</v>
      </c>
      <c r="F4" s="135">
        <v>685</v>
      </c>
      <c r="G4" s="135">
        <v>685</v>
      </c>
      <c r="H4" s="135">
        <v>672</v>
      </c>
      <c r="I4" s="230">
        <f>SUM(I5:I6)</f>
        <v>660</v>
      </c>
      <c r="J4" s="231">
        <v>48.8</v>
      </c>
      <c r="K4" s="231">
        <v>49.1</v>
      </c>
      <c r="L4" s="231">
        <v>49</v>
      </c>
      <c r="M4" s="231">
        <v>49.1</v>
      </c>
      <c r="N4" s="231">
        <v>49.8</v>
      </c>
      <c r="O4" s="231">
        <v>50.2</v>
      </c>
      <c r="P4" s="137">
        <v>49.7</v>
      </c>
      <c r="Q4" s="137">
        <v>49.290515309932786</v>
      </c>
      <c r="R4"/>
    </row>
    <row r="5" spans="1:18" ht="39.75" customHeight="1">
      <c r="A5" s="174" t="s">
        <v>113</v>
      </c>
      <c r="B5" s="175">
        <v>625</v>
      </c>
      <c r="C5" s="140">
        <v>626</v>
      </c>
      <c r="D5" s="141">
        <v>620</v>
      </c>
      <c r="E5" s="141">
        <v>617</v>
      </c>
      <c r="F5" s="141">
        <v>622</v>
      </c>
      <c r="G5" s="141">
        <v>622</v>
      </c>
      <c r="H5" s="141">
        <v>611</v>
      </c>
      <c r="I5" s="232">
        <f>SUM(I7:I17)</f>
        <v>601</v>
      </c>
      <c r="J5" s="233">
        <v>48.8</v>
      </c>
      <c r="K5" s="233">
        <v>49.2</v>
      </c>
      <c r="L5" s="233">
        <v>49</v>
      </c>
      <c r="M5" s="233">
        <v>49.2</v>
      </c>
      <c r="N5" s="233">
        <v>49.9</v>
      </c>
      <c r="O5" s="233">
        <v>50.2</v>
      </c>
      <c r="P5" s="143">
        <v>49.8</v>
      </c>
      <c r="Q5" s="143">
        <v>49.39326821530863</v>
      </c>
      <c r="R5"/>
    </row>
    <row r="6" spans="1:18" ht="39.75" customHeight="1">
      <c r="A6" s="158" t="s">
        <v>114</v>
      </c>
      <c r="B6" s="176">
        <v>66</v>
      </c>
      <c r="C6" s="146">
        <v>64</v>
      </c>
      <c r="D6" s="147">
        <v>63</v>
      </c>
      <c r="E6" s="147">
        <v>63</v>
      </c>
      <c r="F6" s="147">
        <v>63</v>
      </c>
      <c r="G6" s="147">
        <v>63</v>
      </c>
      <c r="H6" s="147">
        <v>61</v>
      </c>
      <c r="I6" s="234">
        <f>SUM(I18:I26)</f>
        <v>59</v>
      </c>
      <c r="J6" s="235">
        <v>48.9</v>
      </c>
      <c r="K6" s="235">
        <v>48.1</v>
      </c>
      <c r="L6" s="235">
        <v>48</v>
      </c>
      <c r="M6" s="235">
        <v>48.5</v>
      </c>
      <c r="N6" s="235">
        <v>49.2</v>
      </c>
      <c r="O6" s="235">
        <v>50</v>
      </c>
      <c r="P6" s="149">
        <v>49.1</v>
      </c>
      <c r="Q6" s="149">
        <v>48.34282436806096</v>
      </c>
      <c r="R6"/>
    </row>
    <row r="7" spans="1:18" ht="39.75" customHeight="1">
      <c r="A7" s="174" t="s">
        <v>115</v>
      </c>
      <c r="B7" s="150">
        <v>255</v>
      </c>
      <c r="C7" s="101">
        <v>257</v>
      </c>
      <c r="D7" s="8">
        <v>250</v>
      </c>
      <c r="E7" s="8">
        <v>250</v>
      </c>
      <c r="F7" s="8">
        <v>257</v>
      </c>
      <c r="G7" s="8">
        <v>258</v>
      </c>
      <c r="H7" s="8">
        <v>253</v>
      </c>
      <c r="I7" s="9">
        <v>252</v>
      </c>
      <c r="J7" s="231">
        <v>49.3</v>
      </c>
      <c r="K7" s="231">
        <v>49.7</v>
      </c>
      <c r="L7" s="231">
        <v>48.4</v>
      </c>
      <c r="M7" s="231">
        <v>48.6</v>
      </c>
      <c r="N7" s="231">
        <v>50</v>
      </c>
      <c r="O7" s="231">
        <v>50.3</v>
      </c>
      <c r="P7" s="137">
        <v>49.5</v>
      </c>
      <c r="Q7" s="137">
        <v>49.495324459528732</v>
      </c>
      <c r="R7"/>
    </row>
    <row r="8" spans="1:18" ht="39.75" customHeight="1">
      <c r="A8" s="174" t="s">
        <v>116</v>
      </c>
      <c r="B8" s="151">
        <v>91</v>
      </c>
      <c r="C8" s="106">
        <v>91</v>
      </c>
      <c r="D8" s="11">
        <v>90</v>
      </c>
      <c r="E8" s="11">
        <v>89</v>
      </c>
      <c r="F8" s="11">
        <v>89</v>
      </c>
      <c r="G8" s="11">
        <v>87</v>
      </c>
      <c r="H8" s="11">
        <v>87</v>
      </c>
      <c r="I8" s="12">
        <v>84</v>
      </c>
      <c r="J8" s="233">
        <v>55.6</v>
      </c>
      <c r="K8" s="233">
        <v>56.3</v>
      </c>
      <c r="L8" s="233">
        <v>56.3</v>
      </c>
      <c r="M8" s="233">
        <v>56.3</v>
      </c>
      <c r="N8" s="233">
        <v>56.7</v>
      </c>
      <c r="O8" s="233">
        <v>56</v>
      </c>
      <c r="P8" s="143">
        <v>56.5</v>
      </c>
      <c r="Q8" s="143">
        <v>55.279159756771698</v>
      </c>
      <c r="R8"/>
    </row>
    <row r="9" spans="1:18" ht="39.75" customHeight="1">
      <c r="A9" s="174" t="s">
        <v>117</v>
      </c>
      <c r="B9" s="151">
        <v>44</v>
      </c>
      <c r="C9" s="106">
        <v>43</v>
      </c>
      <c r="D9" s="11">
        <v>43</v>
      </c>
      <c r="E9" s="11">
        <v>42</v>
      </c>
      <c r="F9" s="11">
        <v>42</v>
      </c>
      <c r="G9" s="11">
        <v>42</v>
      </c>
      <c r="H9" s="11">
        <v>42</v>
      </c>
      <c r="I9" s="12">
        <v>42</v>
      </c>
      <c r="J9" s="233">
        <v>53.8</v>
      </c>
      <c r="K9" s="233">
        <v>53.4</v>
      </c>
      <c r="L9" s="233">
        <v>54.3</v>
      </c>
      <c r="M9" s="233">
        <v>54.2</v>
      </c>
      <c r="N9" s="233">
        <v>55.3</v>
      </c>
      <c r="O9" s="233">
        <v>56.4</v>
      </c>
      <c r="P9" s="143">
        <v>57.6</v>
      </c>
      <c r="Q9" s="143">
        <v>58.670689799681504</v>
      </c>
      <c r="R9"/>
    </row>
    <row r="10" spans="1:18" ht="39.75" customHeight="1">
      <c r="A10" s="174" t="s">
        <v>118</v>
      </c>
      <c r="B10" s="151">
        <v>21</v>
      </c>
      <c r="C10" s="106">
        <v>20</v>
      </c>
      <c r="D10" s="11">
        <v>20</v>
      </c>
      <c r="E10" s="11">
        <v>20</v>
      </c>
      <c r="F10" s="11">
        <v>19</v>
      </c>
      <c r="G10" s="11">
        <v>19</v>
      </c>
      <c r="H10" s="11">
        <v>18</v>
      </c>
      <c r="I10" s="12">
        <v>17</v>
      </c>
      <c r="J10" s="233">
        <v>56.5</v>
      </c>
      <c r="K10" s="233">
        <v>55</v>
      </c>
      <c r="L10" s="233">
        <v>56</v>
      </c>
      <c r="M10" s="233">
        <v>57.2</v>
      </c>
      <c r="N10" s="233">
        <v>55.5</v>
      </c>
      <c r="O10" s="233">
        <v>56.6</v>
      </c>
      <c r="P10" s="143">
        <v>54.8</v>
      </c>
      <c r="Q10" s="143">
        <v>52.732799801476517</v>
      </c>
      <c r="R10"/>
    </row>
    <row r="11" spans="1:18" ht="39.75" customHeight="1">
      <c r="A11" s="174" t="s">
        <v>119</v>
      </c>
      <c r="B11" s="151">
        <v>54</v>
      </c>
      <c r="C11" s="106">
        <v>54</v>
      </c>
      <c r="D11" s="11">
        <v>53</v>
      </c>
      <c r="E11" s="11">
        <v>54</v>
      </c>
      <c r="F11" s="11">
        <v>53</v>
      </c>
      <c r="G11" s="11">
        <v>53</v>
      </c>
      <c r="H11" s="11">
        <v>53</v>
      </c>
      <c r="I11" s="12">
        <v>50</v>
      </c>
      <c r="J11" s="233">
        <v>44.7</v>
      </c>
      <c r="K11" s="233">
        <v>45</v>
      </c>
      <c r="L11" s="233">
        <v>44.5</v>
      </c>
      <c r="M11" s="233">
        <v>45</v>
      </c>
      <c r="N11" s="233">
        <v>44.5</v>
      </c>
      <c r="O11" s="233">
        <v>44.8</v>
      </c>
      <c r="P11" s="143">
        <v>45.2</v>
      </c>
      <c r="Q11" s="143">
        <v>42.958278919513369</v>
      </c>
      <c r="R11"/>
    </row>
    <row r="12" spans="1:18" ht="39.75" customHeight="1">
      <c r="A12" s="174" t="s">
        <v>120</v>
      </c>
      <c r="B12" s="151">
        <v>55</v>
      </c>
      <c r="C12" s="106">
        <v>55</v>
      </c>
      <c r="D12" s="11">
        <v>55</v>
      </c>
      <c r="E12" s="11">
        <v>55</v>
      </c>
      <c r="F12" s="11">
        <v>55</v>
      </c>
      <c r="G12" s="11">
        <v>55</v>
      </c>
      <c r="H12" s="11">
        <v>53</v>
      </c>
      <c r="I12" s="12">
        <v>52</v>
      </c>
      <c r="J12" s="233">
        <v>49.4</v>
      </c>
      <c r="K12" s="233">
        <v>49.8</v>
      </c>
      <c r="L12" s="233">
        <v>50.2</v>
      </c>
      <c r="M12" s="233">
        <v>50.8</v>
      </c>
      <c r="N12" s="233">
        <v>51.1</v>
      </c>
      <c r="O12" s="233">
        <v>51.5</v>
      </c>
      <c r="P12" s="143">
        <v>50.1</v>
      </c>
      <c r="Q12" s="143">
        <v>49.514378213673588</v>
      </c>
      <c r="R12"/>
    </row>
    <row r="13" spans="1:18" ht="39.75" customHeight="1">
      <c r="A13" s="174" t="s">
        <v>121</v>
      </c>
      <c r="B13" s="151">
        <v>25</v>
      </c>
      <c r="C13" s="106">
        <v>25</v>
      </c>
      <c r="D13" s="11">
        <v>26</v>
      </c>
      <c r="E13" s="11">
        <v>25</v>
      </c>
      <c r="F13" s="11">
        <v>24</v>
      </c>
      <c r="G13" s="11">
        <v>26</v>
      </c>
      <c r="H13" s="11">
        <v>25</v>
      </c>
      <c r="I13" s="12">
        <v>25</v>
      </c>
      <c r="J13" s="233">
        <v>54.4</v>
      </c>
      <c r="K13" s="233">
        <v>54.9</v>
      </c>
      <c r="L13" s="233">
        <v>57.9</v>
      </c>
      <c r="M13" s="233">
        <v>56.7</v>
      </c>
      <c r="N13" s="233">
        <v>55.4</v>
      </c>
      <c r="O13" s="233">
        <v>60.8</v>
      </c>
      <c r="P13" s="143">
        <v>59.6</v>
      </c>
      <c r="Q13" s="143">
        <v>60.678138880124266</v>
      </c>
      <c r="R13"/>
    </row>
    <row r="14" spans="1:18" ht="39.75" customHeight="1">
      <c r="A14" s="174" t="s">
        <v>122</v>
      </c>
      <c r="B14" s="151">
        <v>15</v>
      </c>
      <c r="C14" s="106">
        <v>15</v>
      </c>
      <c r="D14" s="11">
        <v>15</v>
      </c>
      <c r="E14" s="11">
        <v>15</v>
      </c>
      <c r="F14" s="11">
        <v>15</v>
      </c>
      <c r="G14" s="11">
        <v>15</v>
      </c>
      <c r="H14" s="11">
        <v>15</v>
      </c>
      <c r="I14" s="12">
        <v>15</v>
      </c>
      <c r="J14" s="233">
        <v>40</v>
      </c>
      <c r="K14" s="233">
        <v>40.200000000000003</v>
      </c>
      <c r="L14" s="233">
        <v>40.5</v>
      </c>
      <c r="M14" s="233">
        <v>40.700000000000003</v>
      </c>
      <c r="N14" s="233">
        <v>41.1</v>
      </c>
      <c r="O14" s="233">
        <v>41.6</v>
      </c>
      <c r="P14" s="143">
        <v>41.9</v>
      </c>
      <c r="Q14" s="143">
        <v>42.244001351808045</v>
      </c>
      <c r="R14"/>
    </row>
    <row r="15" spans="1:18" ht="39.75" customHeight="1">
      <c r="A15" s="174" t="s">
        <v>123</v>
      </c>
      <c r="B15" s="151">
        <v>36</v>
      </c>
      <c r="C15" s="106">
        <v>37</v>
      </c>
      <c r="D15" s="11">
        <v>36</v>
      </c>
      <c r="E15" s="11">
        <v>35</v>
      </c>
      <c r="F15" s="11">
        <v>35</v>
      </c>
      <c r="G15" s="11">
        <v>35</v>
      </c>
      <c r="H15" s="11">
        <v>35</v>
      </c>
      <c r="I15" s="12">
        <v>35</v>
      </c>
      <c r="J15" s="233">
        <v>40.4</v>
      </c>
      <c r="K15" s="233">
        <v>41.8</v>
      </c>
      <c r="L15" s="233">
        <v>41</v>
      </c>
      <c r="M15" s="233">
        <v>40</v>
      </c>
      <c r="N15" s="233">
        <v>40.4</v>
      </c>
      <c r="O15" s="233">
        <v>40.799999999999997</v>
      </c>
      <c r="P15" s="143">
        <v>41.3</v>
      </c>
      <c r="Q15" s="143">
        <v>41.851010402965443</v>
      </c>
      <c r="R15"/>
    </row>
    <row r="16" spans="1:18" ht="39.75" customHeight="1">
      <c r="A16" s="174" t="s">
        <v>124</v>
      </c>
      <c r="B16" s="151">
        <v>17</v>
      </c>
      <c r="C16" s="106">
        <v>17</v>
      </c>
      <c r="D16" s="11">
        <v>19</v>
      </c>
      <c r="E16" s="11">
        <v>19</v>
      </c>
      <c r="F16" s="11">
        <v>20</v>
      </c>
      <c r="G16" s="11">
        <v>19</v>
      </c>
      <c r="H16" s="11">
        <v>17</v>
      </c>
      <c r="I16" s="12">
        <v>16</v>
      </c>
      <c r="J16" s="233">
        <v>41.5</v>
      </c>
      <c r="K16" s="233">
        <v>42.1</v>
      </c>
      <c r="L16" s="233">
        <v>47.7</v>
      </c>
      <c r="M16" s="233">
        <v>48.8</v>
      </c>
      <c r="N16" s="233">
        <v>52.3</v>
      </c>
      <c r="O16" s="233">
        <v>50.7</v>
      </c>
      <c r="P16" s="143">
        <v>46.5</v>
      </c>
      <c r="Q16" s="143">
        <v>44.681504649669073</v>
      </c>
      <c r="R16"/>
    </row>
    <row r="17" spans="1:18" ht="39.75" customHeight="1">
      <c r="A17" s="174" t="s">
        <v>125</v>
      </c>
      <c r="B17" s="152">
        <v>12</v>
      </c>
      <c r="C17" s="108">
        <v>12</v>
      </c>
      <c r="D17" s="16">
        <v>13</v>
      </c>
      <c r="E17" s="16">
        <v>13</v>
      </c>
      <c r="F17" s="16">
        <v>13</v>
      </c>
      <c r="G17" s="16">
        <v>13</v>
      </c>
      <c r="H17" s="16">
        <v>13</v>
      </c>
      <c r="I17" s="17">
        <v>13</v>
      </c>
      <c r="J17" s="235">
        <v>34.4</v>
      </c>
      <c r="K17" s="235">
        <v>34.6</v>
      </c>
      <c r="L17" s="235">
        <v>37.5</v>
      </c>
      <c r="M17" s="235">
        <v>37.6</v>
      </c>
      <c r="N17" s="235">
        <v>37.799999999999997</v>
      </c>
      <c r="O17" s="235">
        <v>37.799999999999997</v>
      </c>
      <c r="P17" s="149">
        <v>37.799999999999997</v>
      </c>
      <c r="Q17" s="149">
        <v>37.916350697077519</v>
      </c>
      <c r="R17"/>
    </row>
    <row r="18" spans="1:18" ht="39.75" customHeight="1">
      <c r="A18" s="157" t="s">
        <v>126</v>
      </c>
      <c r="B18" s="7">
        <v>4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2</v>
      </c>
      <c r="I18" s="9">
        <v>2</v>
      </c>
      <c r="J18" s="231">
        <v>53.9</v>
      </c>
      <c r="K18" s="231">
        <v>55.1</v>
      </c>
      <c r="L18" s="231">
        <v>55.8</v>
      </c>
      <c r="M18" s="231">
        <v>56.1</v>
      </c>
      <c r="N18" s="231">
        <v>56.9</v>
      </c>
      <c r="O18" s="231">
        <v>58</v>
      </c>
      <c r="P18" s="231">
        <v>29.6</v>
      </c>
      <c r="Q18" s="231">
        <v>30.344409042633892</v>
      </c>
    </row>
    <row r="19" spans="1:18" ht="39.75" customHeight="1">
      <c r="A19" s="158" t="s">
        <v>127</v>
      </c>
      <c r="B19" s="152">
        <v>4</v>
      </c>
      <c r="C19" s="108">
        <v>4</v>
      </c>
      <c r="D19" s="16">
        <v>4</v>
      </c>
      <c r="E19" s="16">
        <v>4</v>
      </c>
      <c r="F19" s="16">
        <v>4</v>
      </c>
      <c r="G19" s="16">
        <v>4</v>
      </c>
      <c r="H19" s="16">
        <v>4</v>
      </c>
      <c r="I19" s="17">
        <v>4</v>
      </c>
      <c r="J19" s="235">
        <v>43.2</v>
      </c>
      <c r="K19" s="235">
        <v>44.4</v>
      </c>
      <c r="L19" s="235">
        <v>45.8</v>
      </c>
      <c r="M19" s="235">
        <v>47.4</v>
      </c>
      <c r="N19" s="235">
        <v>48.7</v>
      </c>
      <c r="O19" s="235">
        <v>50.3</v>
      </c>
      <c r="P19" s="149">
        <v>51.6</v>
      </c>
      <c r="Q19" s="149">
        <v>53.440213760855045</v>
      </c>
      <c r="R19"/>
    </row>
    <row r="20" spans="1:18" ht="39.75" customHeight="1">
      <c r="A20" s="174" t="s">
        <v>128</v>
      </c>
      <c r="B20" s="150">
        <v>16</v>
      </c>
      <c r="C20" s="101">
        <v>16</v>
      </c>
      <c r="D20" s="8">
        <v>16</v>
      </c>
      <c r="E20" s="8">
        <v>16</v>
      </c>
      <c r="F20" s="8">
        <v>16</v>
      </c>
      <c r="G20" s="8">
        <v>16</v>
      </c>
      <c r="H20" s="8">
        <v>16</v>
      </c>
      <c r="I20" s="9">
        <v>16</v>
      </c>
      <c r="J20" s="231">
        <v>53.1</v>
      </c>
      <c r="K20" s="231">
        <v>53.3</v>
      </c>
      <c r="L20" s="231">
        <v>53.3</v>
      </c>
      <c r="M20" s="231">
        <v>53.2</v>
      </c>
      <c r="N20" s="231">
        <v>53.3</v>
      </c>
      <c r="O20" s="231">
        <v>53.4</v>
      </c>
      <c r="P20" s="137">
        <v>53.4</v>
      </c>
      <c r="Q20" s="137">
        <v>53.633681952266024</v>
      </c>
      <c r="R20"/>
    </row>
    <row r="21" spans="1:18" ht="39.75" customHeight="1">
      <c r="A21" s="174" t="s">
        <v>129</v>
      </c>
      <c r="B21" s="152">
        <v>10</v>
      </c>
      <c r="C21" s="108">
        <v>9</v>
      </c>
      <c r="D21" s="16">
        <v>8</v>
      </c>
      <c r="E21" s="16">
        <v>8</v>
      </c>
      <c r="F21" s="16">
        <v>8</v>
      </c>
      <c r="G21" s="16">
        <v>8</v>
      </c>
      <c r="H21" s="16">
        <v>8</v>
      </c>
      <c r="I21" s="17">
        <v>8</v>
      </c>
      <c r="J21" s="235">
        <v>46.1</v>
      </c>
      <c r="K21" s="235">
        <v>41.8</v>
      </c>
      <c r="L21" s="235">
        <v>37.299999999999997</v>
      </c>
      <c r="M21" s="235">
        <v>37.700000000000003</v>
      </c>
      <c r="N21" s="235">
        <v>37.700000000000003</v>
      </c>
      <c r="O21" s="235">
        <v>38.1</v>
      </c>
      <c r="P21" s="149">
        <v>38.299999999999997</v>
      </c>
      <c r="Q21" s="149">
        <v>38.737168312996317</v>
      </c>
      <c r="R21"/>
    </row>
    <row r="22" spans="1:18" ht="39.75" customHeight="1">
      <c r="A22" s="73" t="s">
        <v>130</v>
      </c>
      <c r="B22" s="159">
        <v>9</v>
      </c>
      <c r="C22" s="160">
        <v>9</v>
      </c>
      <c r="D22" s="153">
        <v>9</v>
      </c>
      <c r="E22" s="153">
        <v>9</v>
      </c>
      <c r="F22" s="153">
        <v>9</v>
      </c>
      <c r="G22" s="153">
        <v>9</v>
      </c>
      <c r="H22" s="153">
        <v>9</v>
      </c>
      <c r="I22" s="154">
        <v>9</v>
      </c>
      <c r="J22" s="236">
        <v>51.5</v>
      </c>
      <c r="K22" s="236">
        <v>52.4</v>
      </c>
      <c r="L22" s="236">
        <v>53.1</v>
      </c>
      <c r="M22" s="236">
        <v>53.8</v>
      </c>
      <c r="N22" s="236">
        <v>54.9</v>
      </c>
      <c r="O22" s="236">
        <v>55.9</v>
      </c>
      <c r="P22" s="156">
        <v>56.5</v>
      </c>
      <c r="Q22" s="156">
        <v>57.822036620623194</v>
      </c>
      <c r="R22"/>
    </row>
    <row r="23" spans="1:18" ht="39.75" customHeight="1">
      <c r="A23" s="174" t="s">
        <v>131</v>
      </c>
      <c r="B23" s="150">
        <v>4</v>
      </c>
      <c r="C23" s="101">
        <v>4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9">
        <v>4</v>
      </c>
      <c r="J23" s="231">
        <v>38.799999999999997</v>
      </c>
      <c r="K23" s="231">
        <v>40</v>
      </c>
      <c r="L23" s="231">
        <v>41</v>
      </c>
      <c r="M23" s="231">
        <v>41.6</v>
      </c>
      <c r="N23" s="231">
        <v>42.7</v>
      </c>
      <c r="O23" s="231">
        <v>44.1</v>
      </c>
      <c r="P23" s="137">
        <v>45.3</v>
      </c>
      <c r="Q23" s="137">
        <v>46.838407494145201</v>
      </c>
      <c r="R23"/>
    </row>
    <row r="24" spans="1:18" ht="39.75" customHeight="1">
      <c r="A24" s="174" t="s">
        <v>132</v>
      </c>
      <c r="B24" s="151">
        <v>2</v>
      </c>
      <c r="C24" s="106">
        <v>2</v>
      </c>
      <c r="D24" s="11">
        <v>2</v>
      </c>
      <c r="E24" s="11">
        <v>2</v>
      </c>
      <c r="F24" s="11">
        <v>2</v>
      </c>
      <c r="G24" s="11">
        <v>2</v>
      </c>
      <c r="H24" s="11">
        <v>2</v>
      </c>
      <c r="I24" s="12">
        <v>2</v>
      </c>
      <c r="J24" s="233">
        <v>46.8</v>
      </c>
      <c r="K24" s="233">
        <v>47.6</v>
      </c>
      <c r="L24" s="233">
        <v>48.3</v>
      </c>
      <c r="M24" s="233">
        <v>49.1</v>
      </c>
      <c r="N24" s="233">
        <v>50.2</v>
      </c>
      <c r="O24" s="233">
        <v>50.4</v>
      </c>
      <c r="P24" s="143">
        <v>51.5</v>
      </c>
      <c r="Q24" s="143">
        <v>52.673163023439564</v>
      </c>
      <c r="R24"/>
    </row>
    <row r="25" spans="1:18" ht="39.75" customHeight="1">
      <c r="A25" s="221" t="s">
        <v>133</v>
      </c>
      <c r="B25" s="162">
        <v>5</v>
      </c>
      <c r="C25" s="16">
        <v>5</v>
      </c>
      <c r="D25" s="16">
        <v>5</v>
      </c>
      <c r="E25" s="16">
        <v>5</v>
      </c>
      <c r="F25" s="16">
        <v>5</v>
      </c>
      <c r="G25" s="16">
        <v>5</v>
      </c>
      <c r="H25" s="16">
        <v>5</v>
      </c>
      <c r="I25" s="17">
        <v>4</v>
      </c>
      <c r="J25" s="235">
        <v>44.3</v>
      </c>
      <c r="K25" s="235">
        <v>45.1</v>
      </c>
      <c r="L25" s="235">
        <v>46</v>
      </c>
      <c r="M25" s="235">
        <v>46.7</v>
      </c>
      <c r="N25" s="235">
        <v>47.6</v>
      </c>
      <c r="O25" s="235">
        <v>48.6</v>
      </c>
      <c r="P25" s="149">
        <v>49.8</v>
      </c>
      <c r="Q25" s="149">
        <v>40.816326530612244</v>
      </c>
    </row>
    <row r="26" spans="1:18" ht="39.75" customHeight="1" thickBot="1">
      <c r="A26" s="237" t="s">
        <v>134</v>
      </c>
      <c r="B26" s="238">
        <v>12</v>
      </c>
      <c r="C26" s="239">
        <v>11</v>
      </c>
      <c r="D26" s="240">
        <v>11</v>
      </c>
      <c r="E26" s="240">
        <v>11</v>
      </c>
      <c r="F26" s="240">
        <v>11</v>
      </c>
      <c r="G26" s="240">
        <v>11</v>
      </c>
      <c r="H26" s="240">
        <v>11</v>
      </c>
      <c r="I26" s="241">
        <v>10</v>
      </c>
      <c r="J26" s="242">
        <v>51.8</v>
      </c>
      <c r="K26" s="242">
        <v>48.4</v>
      </c>
      <c r="L26" s="242">
        <v>49.4</v>
      </c>
      <c r="M26" s="242">
        <v>50.2</v>
      </c>
      <c r="N26" s="242">
        <v>51.5</v>
      </c>
      <c r="O26" s="242">
        <v>52.8</v>
      </c>
      <c r="P26" s="243">
        <v>54.2</v>
      </c>
      <c r="Q26" s="243">
        <v>50.548450689986353</v>
      </c>
      <c r="R26"/>
    </row>
    <row r="27" spans="1:18" ht="39.75" customHeight="1" thickTop="1">
      <c r="A27" s="169" t="s">
        <v>135</v>
      </c>
      <c r="B27" s="175">
        <v>36</v>
      </c>
      <c r="C27" s="140">
        <v>37</v>
      </c>
      <c r="D27" s="140">
        <v>36</v>
      </c>
      <c r="E27" s="140">
        <v>35</v>
      </c>
      <c r="F27" s="140">
        <v>35</v>
      </c>
      <c r="G27" s="140">
        <v>35</v>
      </c>
      <c r="H27" s="140">
        <v>35</v>
      </c>
      <c r="I27" s="244">
        <f>I15</f>
        <v>35</v>
      </c>
      <c r="J27" s="233">
        <v>40.4</v>
      </c>
      <c r="K27" s="233">
        <v>41.8</v>
      </c>
      <c r="L27" s="233">
        <v>41</v>
      </c>
      <c r="M27" s="233">
        <v>40</v>
      </c>
      <c r="N27" s="233">
        <v>40.4</v>
      </c>
      <c r="O27" s="233">
        <v>40.799999999999997</v>
      </c>
      <c r="P27" s="143">
        <v>41.3</v>
      </c>
      <c r="Q27" s="143">
        <v>41.851010402965443</v>
      </c>
      <c r="R27"/>
    </row>
    <row r="28" spans="1:18" ht="39.75" customHeight="1">
      <c r="A28" s="174" t="s">
        <v>136</v>
      </c>
      <c r="B28" s="175">
        <v>109</v>
      </c>
      <c r="C28" s="140">
        <v>109</v>
      </c>
      <c r="D28" s="140">
        <v>108</v>
      </c>
      <c r="E28" s="140">
        <v>109</v>
      </c>
      <c r="F28" s="140">
        <v>108</v>
      </c>
      <c r="G28" s="140">
        <v>108</v>
      </c>
      <c r="H28" s="140">
        <v>106</v>
      </c>
      <c r="I28" s="244">
        <f>I11+I12</f>
        <v>102</v>
      </c>
      <c r="J28" s="233">
        <v>47</v>
      </c>
      <c r="K28" s="233">
        <v>47.3</v>
      </c>
      <c r="L28" s="233">
        <v>47.2</v>
      </c>
      <c r="M28" s="233">
        <v>47.8</v>
      </c>
      <c r="N28" s="233">
        <v>47.6</v>
      </c>
      <c r="O28" s="233">
        <v>48</v>
      </c>
      <c r="P28" s="143">
        <v>47.5</v>
      </c>
      <c r="Q28" s="143">
        <v>46.067963796000221</v>
      </c>
      <c r="R28"/>
    </row>
    <row r="29" spans="1:18" ht="39.75" customHeight="1">
      <c r="A29" s="174" t="s">
        <v>137</v>
      </c>
      <c r="B29" s="175">
        <v>95</v>
      </c>
      <c r="C29" s="140">
        <v>95</v>
      </c>
      <c r="D29" s="140">
        <v>94</v>
      </c>
      <c r="E29" s="140">
        <v>93</v>
      </c>
      <c r="F29" s="140">
        <v>93</v>
      </c>
      <c r="G29" s="140">
        <v>91</v>
      </c>
      <c r="H29" s="140">
        <v>89</v>
      </c>
      <c r="I29" s="244">
        <f>I8+I18</f>
        <v>86</v>
      </c>
      <c r="J29" s="233">
        <v>55.6</v>
      </c>
      <c r="K29" s="233">
        <v>56.2</v>
      </c>
      <c r="L29" s="233">
        <v>56.3</v>
      </c>
      <c r="M29" s="233">
        <v>56.3</v>
      </c>
      <c r="N29" s="233">
        <v>56.7</v>
      </c>
      <c r="O29" s="233">
        <v>56.1</v>
      </c>
      <c r="P29" s="143">
        <v>55.4</v>
      </c>
      <c r="Q29" s="143">
        <v>54.242590525207035</v>
      </c>
      <c r="R29"/>
    </row>
    <row r="30" spans="1:18" ht="39.75" customHeight="1">
      <c r="A30" s="174" t="s">
        <v>138</v>
      </c>
      <c r="B30" s="175">
        <v>312</v>
      </c>
      <c r="C30" s="140">
        <v>313</v>
      </c>
      <c r="D30" s="140">
        <v>306</v>
      </c>
      <c r="E30" s="140">
        <v>306</v>
      </c>
      <c r="F30" s="140">
        <v>313</v>
      </c>
      <c r="G30" s="140">
        <v>314</v>
      </c>
      <c r="H30" s="140">
        <v>309</v>
      </c>
      <c r="I30" s="244">
        <f>I7+I14+I17+I19+I20+I21</f>
        <v>308</v>
      </c>
      <c r="J30" s="233">
        <v>48</v>
      </c>
      <c r="K30" s="233">
        <v>48.2</v>
      </c>
      <c r="L30" s="233">
        <v>47.2</v>
      </c>
      <c r="M30" s="233">
        <v>47.4</v>
      </c>
      <c r="N30" s="233">
        <v>48.6</v>
      </c>
      <c r="O30" s="233">
        <v>48.9</v>
      </c>
      <c r="P30" s="143">
        <v>48.3</v>
      </c>
      <c r="Q30" s="143">
        <v>48.359088211373177</v>
      </c>
      <c r="R30"/>
    </row>
    <row r="31" spans="1:18" ht="39.75" customHeight="1">
      <c r="A31" s="174" t="s">
        <v>139</v>
      </c>
      <c r="B31" s="175">
        <v>76</v>
      </c>
      <c r="C31" s="140">
        <v>75</v>
      </c>
      <c r="D31" s="140">
        <v>78</v>
      </c>
      <c r="E31" s="140">
        <v>77</v>
      </c>
      <c r="F31" s="140">
        <v>76</v>
      </c>
      <c r="G31" s="140">
        <v>77</v>
      </c>
      <c r="H31" s="140">
        <v>73</v>
      </c>
      <c r="I31" s="244">
        <f>I10+I13+I16+I22+I23</f>
        <v>71</v>
      </c>
      <c r="J31" s="233">
        <v>50</v>
      </c>
      <c r="K31" s="233">
        <v>50.2</v>
      </c>
      <c r="L31" s="233">
        <v>53</v>
      </c>
      <c r="M31" s="233">
        <v>53.4</v>
      </c>
      <c r="N31" s="233">
        <v>53.7</v>
      </c>
      <c r="O31" s="233">
        <v>55.4</v>
      </c>
      <c r="P31" s="143">
        <v>53.6</v>
      </c>
      <c r="Q31" s="143">
        <v>53.242146783349455</v>
      </c>
      <c r="R31"/>
    </row>
    <row r="32" spans="1:18" ht="39.75" customHeight="1">
      <c r="A32" s="158" t="s">
        <v>140</v>
      </c>
      <c r="B32" s="176">
        <v>63</v>
      </c>
      <c r="C32" s="146">
        <v>61</v>
      </c>
      <c r="D32" s="146">
        <v>61</v>
      </c>
      <c r="E32" s="146">
        <v>60</v>
      </c>
      <c r="F32" s="146">
        <v>60</v>
      </c>
      <c r="G32" s="146">
        <v>60</v>
      </c>
      <c r="H32" s="146">
        <v>60</v>
      </c>
      <c r="I32" s="245">
        <f>I9+I24+I25+I26</f>
        <v>58</v>
      </c>
      <c r="J32" s="235">
        <v>52.3</v>
      </c>
      <c r="K32" s="235">
        <v>51.5</v>
      </c>
      <c r="L32" s="235">
        <v>52.4</v>
      </c>
      <c r="M32" s="235">
        <v>52.6</v>
      </c>
      <c r="N32" s="235">
        <v>53.7</v>
      </c>
      <c r="O32" s="235">
        <v>54.8</v>
      </c>
      <c r="P32" s="149">
        <v>56</v>
      </c>
      <c r="Q32" s="149">
        <v>55.255987653144835</v>
      </c>
      <c r="R32"/>
    </row>
    <row r="33" spans="1:1" ht="13.15" customHeight="1">
      <c r="A33" s="177"/>
    </row>
  </sheetData>
  <mergeCells count="3">
    <mergeCell ref="A2:A3"/>
    <mergeCell ref="B2:I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16表</vt:lpstr>
      <vt:lpstr>17表</vt:lpstr>
      <vt:lpstr>18表 </vt:lpstr>
      <vt:lpstr>19表 </vt:lpstr>
      <vt:lpstr>20表</vt:lpstr>
      <vt:lpstr>21表</vt:lpstr>
      <vt:lpstr>22表</vt:lpstr>
      <vt:lpstr>23表</vt:lpstr>
      <vt:lpstr>24表</vt:lpstr>
      <vt:lpstr>25表 </vt:lpstr>
      <vt:lpstr>26表</vt:lpstr>
      <vt:lpstr>27表</vt:lpstr>
      <vt:lpstr>28表</vt:lpstr>
      <vt:lpstr>29表</vt:lpstr>
      <vt:lpstr>30表</vt:lpstr>
      <vt:lpstr>'16表'!Print_Area</vt:lpstr>
      <vt:lpstr>'17表'!Print_Area</vt:lpstr>
      <vt:lpstr>'18表 '!Print_Area</vt:lpstr>
      <vt:lpstr>'20表'!Print_Area</vt:lpstr>
      <vt:lpstr>'21表'!Print_Area</vt:lpstr>
      <vt:lpstr>'23表'!Print_Area</vt:lpstr>
      <vt:lpstr>'24表'!Print_Area</vt:lpstr>
      <vt:lpstr>'25表 '!Print_Area</vt:lpstr>
      <vt:lpstr>'26表'!Print_Area</vt:lpstr>
      <vt:lpstr>'27表'!Print_Area</vt:lpstr>
      <vt:lpstr>'28表'!Print_Area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2024-12-03T01:39:22Z</dcterms:created>
  <dcterms:modified xsi:type="dcterms:W3CDTF">2024-12-03T01:40:37Z</dcterms:modified>
</cp:coreProperties>
</file>