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感染症対策G\01_新興・再興感染症（協定、連携協議会含む）\06_新興感染症対応力強化事業\04_要綱制定と交付内示\設備\"/>
    </mc:Choice>
  </mc:AlternateContent>
  <xr:revisionPtr revIDLastSave="0" documentId="13_ncr:1_{E00156A1-8FAA-4653-8D8C-1633B5236CA3}" xr6:coauthVersionLast="36" xr6:coauthVersionMax="36" xr10:uidLastSave="{00000000-0000-0000-0000-000000000000}"/>
  <bookViews>
    <workbookView xWindow="480" yWindow="30" windowWidth="8480" windowHeight="4730" xr2:uid="{00000000-000D-0000-FFFF-FFFF00000000}"/>
  </bookViews>
  <sheets>
    <sheet name="別紙1_経費所要額精算書" sheetId="16" r:id="rId1"/>
    <sheet name="別紙1_経費所要額精算書 (記載例)" sheetId="18" r:id="rId2"/>
    <sheet name="別紙2_事業実績報告書" sheetId="17" r:id="rId3"/>
    <sheet name="別紙2_事業実績報告書 (記載例)" sheetId="19" r:id="rId4"/>
  </sheets>
  <externalReferences>
    <externalReference r:id="rId5"/>
  </externalReferences>
  <definedNames>
    <definedName name="aaa" localSheetId="0">#REF!</definedName>
    <definedName name="aaa" localSheetId="1">#REF!</definedName>
    <definedName name="aaa" localSheetId="3">#REF!</definedName>
    <definedName name="aaa">#REF!</definedName>
    <definedName name="_xlnm.Print_Area" localSheetId="0">別紙1_経費所要額精算書!$B$1:$I$22</definedName>
    <definedName name="_xlnm.Print_Area" localSheetId="1">'別紙1_経費所要額精算書 (記載例)'!$B$1:$I$22</definedName>
    <definedName name="_xlnm.Print_Area" localSheetId="2">別紙2_事業実績報告書!$B$1:$I$21</definedName>
    <definedName name="_xlnm.Print_Area" localSheetId="3">'別紙2_事業実績報告書 (記載例)'!$B$1:$I$21</definedName>
    <definedName name="rty" localSheetId="0">#REF!</definedName>
    <definedName name="rty" localSheetId="1">#REF!</definedName>
    <definedName name="rty" localSheetId="3">#REF!</definedName>
    <definedName name="rty">#REF!</definedName>
    <definedName name="www" localSheetId="0">#REF!</definedName>
    <definedName name="www" localSheetId="1">#REF!</definedName>
    <definedName name="www" localSheetId="3">#REF!</definedName>
    <definedName name="www">#REF!</definedName>
    <definedName name="外来交付決定額一覧" localSheetId="0">#REF!</definedName>
    <definedName name="外来交付決定額一覧" localSheetId="1">#REF!</definedName>
    <definedName name="外来交付決定額一覧" localSheetId="3">#REF!</definedName>
    <definedName name="外来交付決定額一覧">#REF!</definedName>
    <definedName name="事業分類">[1]事業分類・区分!$B$2:$H$2</definedName>
    <definedName name="設備整備リスト" localSheetId="0">#REF!</definedName>
    <definedName name="設備整備リスト" localSheetId="1">#REF!</definedName>
    <definedName name="設備整備リスト" localSheetId="3">#REF!</definedName>
    <definedName name="設備整備リスト">#REF!</definedName>
  </definedNames>
  <calcPr calcId="191029"/>
</workbook>
</file>

<file path=xl/calcChain.xml><?xml version="1.0" encoding="utf-8"?>
<calcChain xmlns="http://schemas.openxmlformats.org/spreadsheetml/2006/main">
  <c r="G19" i="19" l="1"/>
  <c r="G18" i="19"/>
  <c r="G17" i="19"/>
  <c r="G16" i="19"/>
  <c r="G15" i="19"/>
  <c r="G14" i="19"/>
  <c r="G13" i="19"/>
  <c r="G12" i="19"/>
  <c r="G11" i="19"/>
  <c r="G10" i="19"/>
  <c r="G20" i="19" s="1"/>
  <c r="G18" i="18"/>
  <c r="D18" i="18"/>
  <c r="G17" i="18"/>
  <c r="D17" i="18"/>
  <c r="G16" i="18"/>
  <c r="D16" i="18"/>
  <c r="G15" i="18"/>
  <c r="D15" i="18"/>
  <c r="G14" i="18"/>
  <c r="D14" i="18"/>
  <c r="G13" i="18"/>
  <c r="D13" i="18"/>
  <c r="G12" i="18"/>
  <c r="D12" i="18"/>
  <c r="G11" i="18"/>
  <c r="D11" i="18"/>
  <c r="G10" i="18"/>
  <c r="D10" i="18"/>
  <c r="G9" i="18"/>
  <c r="D9" i="18"/>
  <c r="G19" i="17"/>
  <c r="G18" i="17"/>
  <c r="G17" i="17"/>
  <c r="G16" i="17"/>
  <c r="G15" i="17"/>
  <c r="G14" i="17"/>
  <c r="G13" i="17"/>
  <c r="G12" i="17"/>
  <c r="G11" i="17"/>
  <c r="G10" i="17"/>
  <c r="H19" i="18"/>
  <c r="F19" i="18"/>
  <c r="E19" i="18"/>
  <c r="C19" i="18"/>
  <c r="B19" i="18"/>
  <c r="G19" i="18"/>
  <c r="D19" i="18"/>
  <c r="G20" i="17" l="1"/>
  <c r="G9" i="16" l="1"/>
  <c r="H19" i="16"/>
  <c r="F19" i="16"/>
  <c r="E19" i="16"/>
  <c r="C19" i="16"/>
  <c r="B19" i="16"/>
  <c r="G18" i="16"/>
  <c r="D18" i="16"/>
  <c r="G17" i="16"/>
  <c r="D17" i="16"/>
  <c r="G16" i="16"/>
  <c r="D16" i="16"/>
  <c r="G15" i="16"/>
  <c r="D15" i="16"/>
  <c r="G14" i="16"/>
  <c r="D14" i="16"/>
  <c r="G13" i="16"/>
  <c r="D13" i="16"/>
  <c r="G12" i="16"/>
  <c r="D12" i="16"/>
  <c r="G11" i="16"/>
  <c r="D11" i="16"/>
  <c r="G10" i="16"/>
  <c r="D10" i="16"/>
  <c r="D9" i="16"/>
  <c r="G19" i="16" l="1"/>
  <c r="D19" i="16"/>
</calcChain>
</file>

<file path=xl/sharedStrings.xml><?xml version="1.0" encoding="utf-8"?>
<sst xmlns="http://schemas.openxmlformats.org/spreadsheetml/2006/main" count="136" uniqueCount="56">
  <si>
    <t>対象経費の</t>
    <rPh sb="0" eb="2">
      <t>タイショウ</t>
    </rPh>
    <rPh sb="2" eb="4">
      <t>ケイヒ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</si>
  <si>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</si>
  <si>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</si>
  <si>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円</t>
    <phoneticPr fontId="2"/>
  </si>
  <si>
    <t>（補助事業者名　　　　　　　　　　　　　　　　　　　)</t>
    <phoneticPr fontId="2"/>
  </si>
  <si>
    <t>別紙１</t>
    <rPh sb="0" eb="2">
      <t>ベッシ</t>
    </rPh>
    <phoneticPr fontId="2"/>
  </si>
  <si>
    <t>（記入要領）</t>
    <phoneticPr fontId="2"/>
  </si>
  <si>
    <t>　１　「Ｆ」欄には、「Ｄ」と「Ｅ」のいずれか少ない額を記入すること。但し、内示額を上限とする。</t>
    <rPh sb="6" eb="7">
      <t>ラン</t>
    </rPh>
    <rPh sb="22" eb="23">
      <t>スク</t>
    </rPh>
    <rPh sb="25" eb="26">
      <t>ガク</t>
    </rPh>
    <rPh sb="27" eb="29">
      <t>キニュウ</t>
    </rPh>
    <rPh sb="34" eb="35">
      <t>タダ</t>
    </rPh>
    <rPh sb="37" eb="40">
      <t>ナイジガク</t>
    </rPh>
    <rPh sb="41" eb="43">
      <t>ジョウゲン</t>
    </rPh>
    <phoneticPr fontId="2"/>
  </si>
  <si>
    <t>備考</t>
    <rPh sb="0" eb="2">
      <t>ビコウ</t>
    </rPh>
    <phoneticPr fontId="2"/>
  </si>
  <si>
    <t>１．施設の名称</t>
    <rPh sb="2" eb="4">
      <t>シセツ</t>
    </rPh>
    <rPh sb="5" eb="7">
      <t>メイショウ</t>
    </rPh>
    <phoneticPr fontId="2"/>
  </si>
  <si>
    <t>品名</t>
    <rPh sb="0" eb="2">
      <t>ヒンメイ</t>
    </rPh>
    <phoneticPr fontId="2"/>
  </si>
  <si>
    <t>銘柄</t>
    <rPh sb="0" eb="2">
      <t>メイガラ</t>
    </rPh>
    <phoneticPr fontId="2"/>
  </si>
  <si>
    <t>規格</t>
    <rPh sb="0" eb="2">
      <t>キカク</t>
    </rPh>
    <phoneticPr fontId="2"/>
  </si>
  <si>
    <t>員数</t>
    <rPh sb="0" eb="2">
      <t>インスウ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</si>
  <si>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</si>
  <si>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</si>
  <si>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設置場所</t>
    <rPh sb="0" eb="2">
      <t>セッチ</t>
    </rPh>
    <rPh sb="2" eb="4">
      <t>バショ</t>
    </rPh>
    <phoneticPr fontId="2"/>
  </si>
  <si>
    <t>－</t>
    <phoneticPr fontId="2"/>
  </si>
  <si>
    <t>合計</t>
    <rPh sb="0" eb="2">
      <t>ゴウケイ</t>
    </rPh>
    <phoneticPr fontId="2"/>
  </si>
  <si>
    <t>別紙２</t>
    <rPh sb="0" eb="2">
      <t>ベッシ</t>
    </rPh>
    <phoneticPr fontId="2"/>
  </si>
  <si>
    <t>２．事業名</t>
    <rPh sb="2" eb="4">
      <t>ジギョウ</t>
    </rPh>
    <rPh sb="4" eb="5">
      <t>メイ</t>
    </rPh>
    <phoneticPr fontId="2"/>
  </si>
  <si>
    <t>３．設備整備の内容</t>
    <rPh sb="2" eb="4">
      <t>セツビ</t>
    </rPh>
    <rPh sb="4" eb="6">
      <t>セイビ</t>
    </rPh>
    <rPh sb="7" eb="9">
      <t>ナイヨウ</t>
    </rPh>
    <phoneticPr fontId="2"/>
  </si>
  <si>
    <t>新興感染症対応力強化事業（設備整備）</t>
    <rPh sb="0" eb="12">
      <t>シンコウカンセンショウタイオウリョクキョウカジギョウ</t>
    </rPh>
    <rPh sb="13" eb="17">
      <t>セツビセイビ</t>
    </rPh>
    <phoneticPr fontId="2"/>
  </si>
  <si>
    <t>（A）</t>
    <phoneticPr fontId="2"/>
  </si>
  <si>
    <t>（B）</t>
    <phoneticPr fontId="2"/>
  </si>
  <si>
    <t>（C）</t>
    <phoneticPr fontId="2"/>
  </si>
  <si>
    <t>（D）</t>
    <phoneticPr fontId="2"/>
  </si>
  <si>
    <t>（E）</t>
    <phoneticPr fontId="2"/>
  </si>
  <si>
    <t>（F）</t>
    <phoneticPr fontId="2"/>
  </si>
  <si>
    <t>（G）</t>
    <phoneticPr fontId="2"/>
  </si>
  <si>
    <t>総事業費</t>
    <rPh sb="0" eb="3">
      <t>ソウジギョウ</t>
    </rPh>
    <rPh sb="3" eb="4">
      <t>ヒ</t>
    </rPh>
    <phoneticPr fontId="2"/>
  </si>
  <si>
    <t>差引額</t>
    <rPh sb="0" eb="2">
      <t>サシヒキ</t>
    </rPh>
    <rPh sb="2" eb="3">
      <t>ガク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</si>
  <si>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</si>
  <si>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県補助額</t>
    <rPh sb="0" eb="1">
      <t>ケン</t>
    </rPh>
    <rPh sb="1" eb="4">
      <t>ホジョガク</t>
    </rPh>
    <phoneticPr fontId="2"/>
  </si>
  <si>
    <t>経　費　所　要　額　精　算　書</t>
    <rPh sb="0" eb="1">
      <t>ヘ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2"/>
  </si>
  <si>
    <t>事　　業　　実　　績　　報　　告　　書</t>
    <rPh sb="0" eb="1">
      <t>コト</t>
    </rPh>
    <rPh sb="3" eb="4">
      <t>ゴウ</t>
    </rPh>
    <rPh sb="6" eb="7">
      <t>ジツ</t>
    </rPh>
    <rPh sb="9" eb="10">
      <t>イサオ</t>
    </rPh>
    <rPh sb="12" eb="13">
      <t>ホウ</t>
    </rPh>
    <rPh sb="15" eb="16">
      <t>コク</t>
    </rPh>
    <rPh sb="18" eb="19">
      <t>ショ</t>
    </rPh>
    <phoneticPr fontId="2"/>
  </si>
  <si>
    <t>備　　考</t>
    <rPh sb="0" eb="1">
      <t>ビ</t>
    </rPh>
    <rPh sb="3" eb="4">
      <t>コウ</t>
    </rPh>
    <phoneticPr fontId="2"/>
  </si>
  <si>
    <t>　２　「Ｇ」欄には、「Ｃ」と「Ｆ」のいずれか少ない額を記入すること。（千円未満切り捨て）</t>
    <rPh sb="6" eb="7">
      <t>ラン</t>
    </rPh>
    <rPh sb="22" eb="23">
      <t>スク</t>
    </rPh>
    <rPh sb="25" eb="26">
      <t>ガク</t>
    </rPh>
    <rPh sb="27" eb="29">
      <t>キニュウ</t>
    </rPh>
    <rPh sb="35" eb="39">
      <t>センエンミマン</t>
    </rPh>
    <rPh sb="39" eb="40">
      <t>キ</t>
    </rPh>
    <rPh sb="41" eb="42">
      <t>ス</t>
    </rPh>
    <phoneticPr fontId="2"/>
  </si>
  <si>
    <t>検査機器(PCR検査装置)</t>
  </si>
  <si>
    <t>簡易ベッド</t>
  </si>
  <si>
    <t>HEPAフィルター付き空気清浄機</t>
  </si>
  <si>
    <t>　</t>
  </si>
  <si>
    <r>
      <t>（補助事業者名　</t>
    </r>
    <r>
      <rPr>
        <sz val="11"/>
        <color rgb="FFFF0000"/>
        <rFont val="ＭＳ ゴシック"/>
        <family val="3"/>
        <charset val="128"/>
      </rPr>
      <t>▲▲クリニック</t>
    </r>
    <r>
      <rPr>
        <sz val="11"/>
        <rFont val="ＭＳ ゴシック"/>
        <family val="3"/>
        <charset val="128"/>
      </rPr>
      <t>　)</t>
    </r>
    <phoneticPr fontId="2"/>
  </si>
  <si>
    <t>遺伝子解析装置</t>
    <phoneticPr fontId="2"/>
  </si>
  <si>
    <t>SpotAnalysis-1</t>
    <phoneticPr fontId="2"/>
  </si>
  <si>
    <t>検査室</t>
    <rPh sb="0" eb="3">
      <t>ケンサシツ</t>
    </rPh>
    <phoneticPr fontId="2"/>
  </si>
  <si>
    <t>新規</t>
  </si>
  <si>
    <t>スタンダードベッド</t>
  </si>
  <si>
    <t>TB-777</t>
    <phoneticPr fontId="2"/>
  </si>
  <si>
    <t>診察室</t>
    <rPh sb="0" eb="3">
      <t>シンサツシツ</t>
    </rPh>
    <phoneticPr fontId="2"/>
  </si>
  <si>
    <t>空気清浄除菌脱臭装置</t>
  </si>
  <si>
    <t>AAA-01</t>
    <phoneticPr fontId="2"/>
  </si>
  <si>
    <t>▲▲クリニック</t>
    <phoneticPr fontId="2"/>
  </si>
  <si>
    <t>寄附金その他</t>
    <rPh sb="0" eb="3">
      <t>キフキン</t>
    </rPh>
    <rPh sb="5" eb="6">
      <t>タ</t>
    </rPh>
    <phoneticPr fontId="2"/>
  </si>
  <si>
    <t>の収入額</t>
    <rPh sb="1" eb="3">
      <t>シュウニュウ</t>
    </rPh>
    <rPh sb="3" eb="4">
      <t>ガク</t>
    </rPh>
    <phoneticPr fontId="2"/>
  </si>
  <si>
    <t>(A)-(B)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</si>
</sst>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centerContinuous" vertical="distributed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2" borderId="7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5" fillId="0" borderId="1" xfId="1" applyFont="1" applyBorder="1" applyAlignment="1">
      <alignment vertical="center"/>
    </xf>
    <xf numFmtId="38" fontId="5" fillId="0" borderId="12" xfId="1" applyFont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2" borderId="22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23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7" fillId="2" borderId="13" xfId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shrinkToFit="1"/>
    </xf>
    <xf numFmtId="38" fontId="7" fillId="2" borderId="11" xfId="1" applyFont="1" applyFill="1" applyBorder="1" applyAlignment="1">
      <alignment vertical="center"/>
    </xf>
    <xf numFmtId="38" fontId="7" fillId="2" borderId="24" xfId="1" applyFont="1" applyFill="1" applyBorder="1" applyAlignment="1">
      <alignment vertical="center"/>
    </xf>
    <xf numFmtId="38" fontId="7" fillId="2" borderId="25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7" fillId="2" borderId="26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/>
    </xf>
    <xf numFmtId="38" fontId="7" fillId="2" borderId="22" xfId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shrinkToFit="1"/>
    </xf>
    <xf numFmtId="38" fontId="7" fillId="2" borderId="2" xfId="1" applyFont="1" applyFill="1" applyBorder="1" applyAlignment="1">
      <alignment vertical="center"/>
    </xf>
    <xf numFmtId="38" fontId="7" fillId="2" borderId="14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3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7" fillId="2" borderId="7" xfId="1" applyFont="1" applyFill="1" applyBorder="1" applyAlignment="1">
      <alignment vertical="center"/>
    </xf>
    <xf numFmtId="0" fontId="7" fillId="2" borderId="8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92075</xdr:colOff>
      <xdr:row>11</xdr:row>
      <xdr:rowOff>130175</xdr:rowOff>
    </xdr:from>
    <xdr:to>
      <xdr:col>2</xdr:col>
      <xdr:colOff>161925</xdr:colOff>
      <xdr:row>12</xdr:row>
      <xdr:rowOff>254000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1CAA5C93-7E21-4738-9537-B82AD58795F1}"/>
            </a:ext>
          </a:extLst>
        </xdr:cNvPr>
        <xdr:cNvSpPr/>
      </xdr:nvSpPr>
      <xdr:spPr>
        <a:xfrm>
          <a:off x="187325" y="2740025"/>
          <a:ext cx="1162050" cy="508000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品目ごとの費用を記載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19050</xdr:colOff>
      <xdr:row>11</xdr:row>
      <xdr:rowOff>104774</xdr:rowOff>
    </xdr:from>
    <xdr:to>
      <xdr:col>7</xdr:col>
      <xdr:colOff>339725</xdr:colOff>
      <xdr:row>17</xdr:row>
      <xdr:rowOff>342899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D9A1AF3A-95BE-42F3-AF64-E3FB39A09C8B}"/>
            </a:ext>
          </a:extLst>
        </xdr:cNvPr>
        <xdr:cNvSpPr/>
      </xdr:nvSpPr>
      <xdr:spPr>
        <a:xfrm>
          <a:off x="4495800" y="2717799"/>
          <a:ext cx="2511425" cy="2520950"/>
        </a:xfrm>
        <a:prstGeom prst="wedgeRectCallout">
          <a:avLst>
            <a:gd name="adj1" fmla="val -35339"/>
            <a:gd name="adj2" fmla="val -5632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品目ごとの基準額を記載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・簡易陰圧装置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4,320,000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×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台数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</a:t>
          </a:r>
          <a:r>
            <a:rPr lang="en-US" altLang="ja-JP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PCR</a:t>
          </a: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検査装置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9,350,000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×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台数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本体＋検査モジュールに分かれている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　ものや、検査モジュールのみの場合は、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　１台としてカウントしてください。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・簡易ベッド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51,400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×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台数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</a:t>
          </a:r>
          <a:r>
            <a:rPr lang="en-US" altLang="ja-JP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HEPA</a:t>
          </a: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フィルター付き空気清浄機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905,000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r>
            <a:rPr lang="ja-JP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空気清浄機は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施設当たりの基準額設</a:t>
          </a:r>
          <a:endParaRPr lang="en-US" altLang="ja-JP" sz="10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定なので、複数台あっても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905,000</a:t>
          </a:r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円にな</a:t>
          </a:r>
          <a:endParaRPr lang="en-US" altLang="ja-JP" sz="10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ります。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568325</xdr:colOff>
      <xdr:row>11</xdr:row>
      <xdr:rowOff>215900</xdr:rowOff>
    </xdr:from>
    <xdr:to>
      <xdr:col>8</xdr:col>
      <xdr:colOff>1704975</xdr:colOff>
      <xdr:row>15</xdr:row>
      <xdr:rowOff>276225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F27080F1-3B28-4F7C-9BC4-5BFEE70DB0D2}"/>
            </a:ext>
          </a:extLst>
        </xdr:cNvPr>
        <xdr:cNvSpPr/>
      </xdr:nvSpPr>
      <xdr:spPr>
        <a:xfrm>
          <a:off x="7235825" y="2828925"/>
          <a:ext cx="2228850" cy="1577975"/>
        </a:xfrm>
        <a:prstGeom prst="wedgeRectCallout">
          <a:avLst>
            <a:gd name="adj1" fmla="val -41256"/>
            <a:gd name="adj2" fmla="val -6049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千円未満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を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切り捨て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る。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千の位が偶数になるようにする。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（例）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883</a:t>
          </a:r>
          <a:r>
            <a:rPr 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,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740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円の場合、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財源の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内訳が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27000"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国（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1/2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）：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441</a:t>
          </a:r>
          <a:r>
            <a:rPr 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,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000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27000"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県（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1/2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）：</a:t>
          </a:r>
          <a:r>
            <a:rPr lang="en-US" altLang="ja-JP" sz="10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441,000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</a:p>
        <a:p>
          <a:pPr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の補助となるため、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県から支払われる額は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882,000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円となります。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1524000</xdr:colOff>
      <xdr:row>4</xdr:row>
      <xdr:rowOff>66675</xdr:rowOff>
    </xdr:from>
    <xdr:to>
      <xdr:col>11</xdr:col>
      <xdr:colOff>6351</xdr:colOff>
      <xdr:row>7</xdr:row>
      <xdr:rowOff>158750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39E8E9E7-CE06-4F8D-822C-3D9372E6F026}"/>
            </a:ext>
          </a:extLst>
        </xdr:cNvPr>
        <xdr:cNvSpPr/>
      </xdr:nvSpPr>
      <xdr:spPr>
        <a:xfrm>
          <a:off x="9286875" y="962025"/>
          <a:ext cx="1530351" cy="501650"/>
        </a:xfrm>
        <a:prstGeom prst="wedgeRectCallout">
          <a:avLst>
            <a:gd name="adj1" fmla="val -41112"/>
            <a:gd name="adj2" fmla="val 742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リストから品目を選択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12</xdr:row>
      <xdr:rowOff>139700</xdr:rowOff>
    </xdr:from>
    <xdr:to>
      <xdr:col>4</xdr:col>
      <xdr:colOff>387350</xdr:colOff>
      <xdr:row>13</xdr:row>
      <xdr:rowOff>266700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66979E74-291D-43D9-97DE-0EECC6A10700}"/>
            </a:ext>
          </a:extLst>
        </xdr:cNvPr>
        <xdr:cNvSpPr/>
      </xdr:nvSpPr>
      <xdr:spPr>
        <a:xfrm>
          <a:off x="3009900" y="3028950"/>
          <a:ext cx="1362075" cy="504825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商品の型番を記載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88899</xdr:colOff>
      <xdr:row>12</xdr:row>
      <xdr:rowOff>152400</xdr:rowOff>
    </xdr:from>
    <xdr:to>
      <xdr:col>1</xdr:col>
      <xdr:colOff>1609725</xdr:colOff>
      <xdr:row>13</xdr:row>
      <xdr:rowOff>273050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ACF91FB2-23D2-49C2-8670-9D93625E52F7}"/>
            </a:ext>
          </a:extLst>
        </xdr:cNvPr>
        <xdr:cNvSpPr/>
      </xdr:nvSpPr>
      <xdr:spPr>
        <a:xfrm>
          <a:off x="152399" y="3038475"/>
          <a:ext cx="1520826" cy="504825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リストから品目を選択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1704975</xdr:colOff>
      <xdr:row>12</xdr:row>
      <xdr:rowOff>149225</xdr:rowOff>
    </xdr:from>
    <xdr:to>
      <xdr:col>2</xdr:col>
      <xdr:colOff>1085850</xdr:colOff>
      <xdr:row>13</xdr:row>
      <xdr:rowOff>273050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4E32B869-1677-4907-B4ED-451A49714425}"/>
            </a:ext>
          </a:extLst>
        </xdr:cNvPr>
        <xdr:cNvSpPr/>
      </xdr:nvSpPr>
      <xdr:spPr>
        <a:xfrm>
          <a:off x="1768475" y="3035300"/>
          <a:ext cx="1108075" cy="508000"/>
        </a:xfrm>
        <a:prstGeom prst="wedgeRectCallout">
          <a:avLst>
            <a:gd name="adj1" fmla="val -38259"/>
            <a:gd name="adj2" fmla="val -7856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商品名を記載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76200</xdr:colOff>
      <xdr:row>12</xdr:row>
      <xdr:rowOff>95250</xdr:rowOff>
    </xdr:from>
    <xdr:to>
      <xdr:col>8</xdr:col>
      <xdr:colOff>171450</xdr:colOff>
      <xdr:row>13</xdr:row>
      <xdr:rowOff>219075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FCC9B129-CBA1-48A4-B645-0B1AE6647C4A}"/>
            </a:ext>
          </a:extLst>
        </xdr:cNvPr>
        <xdr:cNvSpPr/>
      </xdr:nvSpPr>
      <xdr:spPr>
        <a:xfrm>
          <a:off x="7343775" y="2981325"/>
          <a:ext cx="1190625" cy="501650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設置場所を記載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371475</xdr:colOff>
      <xdr:row>12</xdr:row>
      <xdr:rowOff>95250</xdr:rowOff>
    </xdr:from>
    <xdr:to>
      <xdr:col>8</xdr:col>
      <xdr:colOff>1558925</xdr:colOff>
      <xdr:row>13</xdr:row>
      <xdr:rowOff>215900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C13396F1-BA54-4D9F-93DA-45BC052B9FEC}"/>
            </a:ext>
          </a:extLst>
        </xdr:cNvPr>
        <xdr:cNvSpPr/>
      </xdr:nvSpPr>
      <xdr:spPr>
        <a:xfrm>
          <a:off x="8731250" y="2981325"/>
          <a:ext cx="1190625" cy="504825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リストから選択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447675</xdr:colOff>
      <xdr:row>4</xdr:row>
      <xdr:rowOff>66675</xdr:rowOff>
    </xdr:from>
    <xdr:to>
      <xdr:col>7</xdr:col>
      <xdr:colOff>63500</xdr:colOff>
      <xdr:row>6</xdr:row>
      <xdr:rowOff>133350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BEB798A4-AEC7-4023-8604-5AA17285B67D}"/>
            </a:ext>
          </a:extLst>
        </xdr:cNvPr>
        <xdr:cNvSpPr/>
      </xdr:nvSpPr>
      <xdr:spPr>
        <a:xfrm>
          <a:off x="5524500" y="733425"/>
          <a:ext cx="1806575" cy="504825"/>
        </a:xfrm>
        <a:prstGeom prst="wedgeRectCallout">
          <a:avLst>
            <a:gd name="adj1" fmla="val -40110"/>
            <a:gd name="adj2" fmla="val 752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単価は税込みの額を記載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6D67-E40B-479E-96D6-0A62B66F70F9}">
  <sheetPr>
    <tabColor rgb="FFFFFF00"/>
    <pageSetUpPr fitToPage="1"/>
  </sheetPr>
  <dimension ref="B1:I22"/>
  <sheetViews>
    <sheetView tabSelected="1" view="pageBreakPreview" zoomScaleNormal="100" zoomScaleSheetLayoutView="100" workbookViewId="0">
      <pane xSplit="1" ySplit="8" topLeftCell="B9" activePane="bottomRight" state="frozen"/>
      <selection activeCell="I12" sqref="I12"/>
      <selection pane="topRight" activeCell="I12" sqref="I12"/>
      <selection pane="bottomLeft" activeCell="I12" sqref="I12"/>
      <selection pane="bottomRight" activeCell="B1" sqref="B1"/>
    </sheetView>
  </sheetViews>
  <sheetFormatPr defaultColWidth="9" defaultRowHeight="20.149999999999999" customHeight="1" x14ac:dyDescent="0.2"/>
  <cols>
    <col min="1" max="1" width="1.36328125" style="2" customWidth="1"/>
    <col min="2" max="8" width="15.6328125" style="2" customWidth="1"/>
    <col min="9" max="9" width="25.6328125" style="2" customWidth="1"/>
    <col min="10" max="16384" width="9" style="2"/>
  </cols>
  <sheetData>
    <row r="1" spans="2:9" ht="13" x14ac:dyDescent="0.2">
      <c r="B1" s="2" t="s">
        <v>5</v>
      </c>
    </row>
    <row r="2" spans="2:9" ht="22.5" customHeight="1" x14ac:dyDescent="0.2">
      <c r="B2" s="13" t="s">
        <v>34</v>
      </c>
      <c r="C2" s="13"/>
      <c r="D2" s="13"/>
      <c r="E2" s="13"/>
      <c r="F2" s="13"/>
      <c r="G2" s="13"/>
      <c r="H2" s="13"/>
      <c r="I2" s="13"/>
    </row>
    <row r="3" spans="2:9" ht="22.15" customHeight="1" thickBot="1" x14ac:dyDescent="0.25">
      <c r="G3" s="11"/>
      <c r="H3" s="11"/>
      <c r="I3" s="12" t="s">
        <v>4</v>
      </c>
    </row>
    <row r="4" spans="2:9" ht="13.5" customHeight="1" x14ac:dyDescent="0.2">
      <c r="B4" s="75" t="s">
        <v>23</v>
      </c>
      <c r="C4" s="41" t="s">
        <v>24</v>
      </c>
      <c r="D4" s="41" t="s">
        <v>25</v>
      </c>
      <c r="E4" s="41" t="s">
        <v>26</v>
      </c>
      <c r="F4" s="41" t="s">
        <v>27</v>
      </c>
      <c r="G4" s="41" t="s">
        <v>28</v>
      </c>
      <c r="H4" s="41" t="s">
        <v>29</v>
      </c>
      <c r="I4" s="76"/>
    </row>
    <row r="5" spans="2:9" ht="13.5" customHeight="1" x14ac:dyDescent="0.2">
      <c r="B5" s="14" t="s">
        <v>30</v>
      </c>
      <c r="C5" s="60" t="s">
        <v>53</v>
      </c>
      <c r="D5" s="60" t="s">
        <v>31</v>
      </c>
      <c r="E5" s="60" t="s">
        <v>0</v>
      </c>
      <c r="F5" s="60" t="s">
        <v>1</v>
      </c>
      <c r="G5" s="60" t="s">
        <v>2</v>
      </c>
      <c r="H5" s="60" t="s">
        <v>33</v>
      </c>
      <c r="I5" s="15" t="s">
        <v>36</v>
      </c>
    </row>
    <row r="6" spans="2:9" ht="13" x14ac:dyDescent="0.2">
      <c r="B6" s="77"/>
      <c r="C6" s="61" t="s">
        <v>54</v>
      </c>
      <c r="D6" s="61" t="s">
        <v>55</v>
      </c>
      <c r="E6" s="61" t="s">
        <v>32</v>
      </c>
      <c r="F6" s="61"/>
      <c r="G6" s="61"/>
      <c r="H6" s="61"/>
      <c r="I6" s="62"/>
    </row>
    <row r="7" spans="2:9" ht="6" customHeight="1" x14ac:dyDescent="0.2">
      <c r="B7" s="14"/>
      <c r="C7" s="3"/>
      <c r="D7" s="3"/>
      <c r="E7" s="3"/>
      <c r="F7" s="3"/>
      <c r="G7" s="3"/>
      <c r="H7" s="3"/>
      <c r="I7" s="15"/>
    </row>
    <row r="8" spans="2:9" ht="13" x14ac:dyDescent="0.2">
      <c r="B8" s="16" t="s">
        <v>3</v>
      </c>
      <c r="C8" s="4" t="s">
        <v>3</v>
      </c>
      <c r="D8" s="5" t="s">
        <v>3</v>
      </c>
      <c r="E8" s="4" t="s">
        <v>3</v>
      </c>
      <c r="F8" s="4" t="s">
        <v>3</v>
      </c>
      <c r="G8" s="4" t="s">
        <v>3</v>
      </c>
      <c r="H8" s="4" t="s">
        <v>3</v>
      </c>
      <c r="I8" s="17"/>
    </row>
    <row r="9" spans="2:9" ht="30" customHeight="1" x14ac:dyDescent="0.2">
      <c r="B9" s="18"/>
      <c r="C9" s="6"/>
      <c r="D9" s="7">
        <f>B9-C9</f>
        <v>0</v>
      </c>
      <c r="E9" s="6"/>
      <c r="F9" s="6"/>
      <c r="G9" s="7">
        <f>MIN(E9,F9,H9)</f>
        <v>0</v>
      </c>
      <c r="H9" s="6"/>
      <c r="I9" s="80" t="s">
        <v>41</v>
      </c>
    </row>
    <row r="10" spans="2:9" ht="30" customHeight="1" x14ac:dyDescent="0.2">
      <c r="B10" s="18"/>
      <c r="C10" s="6"/>
      <c r="D10" s="7">
        <f t="shared" ref="D10:D18" si="0">B10-C10</f>
        <v>0</v>
      </c>
      <c r="E10" s="6"/>
      <c r="F10" s="6"/>
      <c r="G10" s="7">
        <f t="shared" ref="G10:G18" si="1">MIN(E10,F10)</f>
        <v>0</v>
      </c>
      <c r="H10" s="6"/>
      <c r="I10" s="80"/>
    </row>
    <row r="11" spans="2:9" ht="30" customHeight="1" x14ac:dyDescent="0.2">
      <c r="B11" s="18"/>
      <c r="C11" s="6"/>
      <c r="D11" s="7">
        <f t="shared" si="0"/>
        <v>0</v>
      </c>
      <c r="E11" s="6"/>
      <c r="F11" s="6"/>
      <c r="G11" s="7">
        <f t="shared" si="1"/>
        <v>0</v>
      </c>
      <c r="H11" s="6"/>
      <c r="I11" s="80"/>
    </row>
    <row r="12" spans="2:9" ht="30" customHeight="1" x14ac:dyDescent="0.2">
      <c r="B12" s="18"/>
      <c r="C12" s="6"/>
      <c r="D12" s="7">
        <f t="shared" si="0"/>
        <v>0</v>
      </c>
      <c r="E12" s="6"/>
      <c r="F12" s="6"/>
      <c r="G12" s="7">
        <f t="shared" si="1"/>
        <v>0</v>
      </c>
      <c r="H12" s="6"/>
      <c r="I12" s="80"/>
    </row>
    <row r="13" spans="2:9" ht="30" customHeight="1" x14ac:dyDescent="0.2">
      <c r="B13" s="18"/>
      <c r="C13" s="6"/>
      <c r="D13" s="7">
        <f t="shared" si="0"/>
        <v>0</v>
      </c>
      <c r="E13" s="6"/>
      <c r="F13" s="6"/>
      <c r="G13" s="7">
        <f t="shared" si="1"/>
        <v>0</v>
      </c>
      <c r="H13" s="6"/>
      <c r="I13" s="80"/>
    </row>
    <row r="14" spans="2:9" ht="30" customHeight="1" x14ac:dyDescent="0.2">
      <c r="B14" s="18"/>
      <c r="C14" s="6"/>
      <c r="D14" s="7">
        <f t="shared" si="0"/>
        <v>0</v>
      </c>
      <c r="E14" s="6"/>
      <c r="F14" s="6"/>
      <c r="G14" s="7">
        <f t="shared" si="1"/>
        <v>0</v>
      </c>
      <c r="H14" s="6"/>
      <c r="I14" s="80"/>
    </row>
    <row r="15" spans="2:9" ht="30" customHeight="1" x14ac:dyDescent="0.2">
      <c r="B15" s="18"/>
      <c r="C15" s="6"/>
      <c r="D15" s="7">
        <f t="shared" si="0"/>
        <v>0</v>
      </c>
      <c r="E15" s="6"/>
      <c r="F15" s="6"/>
      <c r="G15" s="7">
        <f t="shared" si="1"/>
        <v>0</v>
      </c>
      <c r="H15" s="6"/>
      <c r="I15" s="80"/>
    </row>
    <row r="16" spans="2:9" ht="30" customHeight="1" x14ac:dyDescent="0.2">
      <c r="B16" s="18"/>
      <c r="C16" s="6"/>
      <c r="D16" s="7">
        <f t="shared" si="0"/>
        <v>0</v>
      </c>
      <c r="E16" s="6"/>
      <c r="F16" s="6"/>
      <c r="G16" s="7">
        <f t="shared" si="1"/>
        <v>0</v>
      </c>
      <c r="H16" s="6"/>
      <c r="I16" s="80"/>
    </row>
    <row r="17" spans="2:9" ht="30" customHeight="1" x14ac:dyDescent="0.2">
      <c r="B17" s="18"/>
      <c r="C17" s="6"/>
      <c r="D17" s="7">
        <f t="shared" si="0"/>
        <v>0</v>
      </c>
      <c r="E17" s="6"/>
      <c r="F17" s="6"/>
      <c r="G17" s="7">
        <f t="shared" si="1"/>
        <v>0</v>
      </c>
      <c r="H17" s="6"/>
      <c r="I17" s="80"/>
    </row>
    <row r="18" spans="2:9" ht="30" customHeight="1" thickBot="1" x14ac:dyDescent="0.25">
      <c r="B18" s="18"/>
      <c r="C18" s="6"/>
      <c r="D18" s="7">
        <f t="shared" si="0"/>
        <v>0</v>
      </c>
      <c r="E18" s="8"/>
      <c r="F18" s="6"/>
      <c r="G18" s="7">
        <f t="shared" si="1"/>
        <v>0</v>
      </c>
      <c r="H18" s="6"/>
      <c r="I18" s="80"/>
    </row>
    <row r="19" spans="2:9" ht="23.25" customHeight="1" thickTop="1" thickBot="1" x14ac:dyDescent="0.25">
      <c r="B19" s="19">
        <f t="shared" ref="B19:H19" si="2">SUBTOTAL(109,B9:B18)</f>
        <v>0</v>
      </c>
      <c r="C19" s="9">
        <f t="shared" si="2"/>
        <v>0</v>
      </c>
      <c r="D19" s="10">
        <f t="shared" si="2"/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  <c r="I19" s="20"/>
    </row>
    <row r="20" spans="2:9" ht="20.149999999999999" customHeight="1" x14ac:dyDescent="0.2">
      <c r="B20" s="2" t="s">
        <v>6</v>
      </c>
    </row>
    <row r="21" spans="2:9" ht="20.149999999999999" customHeight="1" x14ac:dyDescent="0.2">
      <c r="B21" s="1" t="s">
        <v>7</v>
      </c>
      <c r="C21" s="1"/>
    </row>
    <row r="22" spans="2:9" ht="20.149999999999999" customHeight="1" x14ac:dyDescent="0.2">
      <c r="B22" s="1" t="s">
        <v>37</v>
      </c>
      <c r="C22" s="1"/>
    </row>
  </sheetData>
  <phoneticPr fontId="2"/>
  <dataValidations count="1">
    <dataValidation type="list" allowBlank="1" showInputMessage="1" showErrorMessage="1" sqref="I9:I18" xr:uid="{6263DA37-1E4E-4204-9CE7-41358F2EDE18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E0A9-BCFD-4BCC-B2BD-AA3FA0D7362C}">
  <sheetPr>
    <pageSetUpPr fitToPage="1"/>
  </sheetPr>
  <dimension ref="B1:I22"/>
  <sheetViews>
    <sheetView view="pageBreakPreview" zoomScaleNormal="100" zoomScaleSheetLayoutView="100" workbookViewId="0">
      <pane xSplit="1" ySplit="8" topLeftCell="B9" activePane="bottomRight" state="frozen"/>
      <selection activeCell="D14" sqref="D14"/>
      <selection pane="topRight" activeCell="D14" sqref="D14"/>
      <selection pane="bottomLeft" activeCell="D14" sqref="D14"/>
      <selection pane="bottomRight" activeCell="B1" sqref="B1"/>
    </sheetView>
  </sheetViews>
  <sheetFormatPr defaultColWidth="9" defaultRowHeight="20.149999999999999" customHeight="1" x14ac:dyDescent="0.2"/>
  <cols>
    <col min="1" max="1" width="1.36328125" style="2" customWidth="1"/>
    <col min="2" max="8" width="15.6328125" style="2" customWidth="1"/>
    <col min="9" max="9" width="25.6328125" style="2" customWidth="1"/>
    <col min="10" max="16384" width="9" style="2"/>
  </cols>
  <sheetData>
    <row r="1" spans="2:9" ht="13" x14ac:dyDescent="0.2">
      <c r="B1" s="2" t="s">
        <v>5</v>
      </c>
    </row>
    <row r="2" spans="2:9" ht="22.5" customHeight="1" x14ac:dyDescent="0.2">
      <c r="B2" s="13" t="s">
        <v>34</v>
      </c>
      <c r="C2" s="13"/>
      <c r="D2" s="13"/>
      <c r="E2" s="13"/>
      <c r="F2" s="13"/>
      <c r="G2" s="13"/>
      <c r="H2" s="13"/>
      <c r="I2" s="13"/>
    </row>
    <row r="3" spans="2:9" ht="22.15" customHeight="1" thickBot="1" x14ac:dyDescent="0.25">
      <c r="G3" s="11"/>
      <c r="H3" s="11"/>
      <c r="I3" s="12" t="s">
        <v>42</v>
      </c>
    </row>
    <row r="4" spans="2:9" ht="13.5" customHeight="1" x14ac:dyDescent="0.2">
      <c r="B4" s="75" t="s">
        <v>23</v>
      </c>
      <c r="C4" s="41" t="s">
        <v>24</v>
      </c>
      <c r="D4" s="41" t="s">
        <v>25</v>
      </c>
      <c r="E4" s="41" t="s">
        <v>26</v>
      </c>
      <c r="F4" s="41" t="s">
        <v>27</v>
      </c>
      <c r="G4" s="41" t="s">
        <v>28</v>
      </c>
      <c r="H4" s="41" t="s">
        <v>29</v>
      </c>
      <c r="I4" s="76"/>
    </row>
    <row r="5" spans="2:9" ht="13.5" customHeight="1" x14ac:dyDescent="0.2">
      <c r="B5" s="14" t="s">
        <v>30</v>
      </c>
      <c r="C5" s="60" t="s">
        <v>53</v>
      </c>
      <c r="D5" s="60" t="s">
        <v>31</v>
      </c>
      <c r="E5" s="60" t="s">
        <v>0</v>
      </c>
      <c r="F5" s="60" t="s">
        <v>1</v>
      </c>
      <c r="G5" s="60" t="s">
        <v>2</v>
      </c>
      <c r="H5" s="60" t="s">
        <v>33</v>
      </c>
      <c r="I5" s="15" t="s">
        <v>36</v>
      </c>
    </row>
    <row r="6" spans="2:9" ht="13" x14ac:dyDescent="0.2">
      <c r="B6" s="77"/>
      <c r="C6" s="61" t="s">
        <v>54</v>
      </c>
      <c r="D6" s="61" t="s">
        <v>55</v>
      </c>
      <c r="E6" s="61" t="s">
        <v>32</v>
      </c>
      <c r="F6" s="61"/>
      <c r="G6" s="61"/>
      <c r="H6" s="61"/>
      <c r="I6" s="62"/>
    </row>
    <row r="7" spans="2:9" ht="6" customHeight="1" x14ac:dyDescent="0.2">
      <c r="B7" s="14"/>
      <c r="C7" s="3"/>
      <c r="D7" s="3"/>
      <c r="E7" s="3"/>
      <c r="F7" s="3"/>
      <c r="G7" s="3"/>
      <c r="H7" s="3"/>
      <c r="I7" s="15"/>
    </row>
    <row r="8" spans="2:9" ht="13" x14ac:dyDescent="0.2">
      <c r="B8" s="16" t="s">
        <v>3</v>
      </c>
      <c r="C8" s="4" t="s">
        <v>3</v>
      </c>
      <c r="D8" s="5" t="s">
        <v>3</v>
      </c>
      <c r="E8" s="4" t="s">
        <v>3</v>
      </c>
      <c r="F8" s="4" t="s">
        <v>3</v>
      </c>
      <c r="G8" s="4" t="s">
        <v>3</v>
      </c>
      <c r="H8" s="4" t="s">
        <v>3</v>
      </c>
      <c r="I8" s="17"/>
    </row>
    <row r="9" spans="2:9" ht="30" customHeight="1" x14ac:dyDescent="0.2">
      <c r="B9" s="78">
        <v>2838000</v>
      </c>
      <c r="C9" s="44">
        <v>0</v>
      </c>
      <c r="D9" s="7">
        <f>B9-C9</f>
        <v>2838000</v>
      </c>
      <c r="E9" s="43">
        <v>2838000</v>
      </c>
      <c r="F9" s="44">
        <v>9350000</v>
      </c>
      <c r="G9" s="7">
        <f>MIN(E9,F9,H9)</f>
        <v>2838000</v>
      </c>
      <c r="H9" s="44">
        <v>2838000</v>
      </c>
      <c r="I9" s="79" t="s">
        <v>38</v>
      </c>
    </row>
    <row r="10" spans="2:9" ht="30" customHeight="1" x14ac:dyDescent="0.2">
      <c r="B10" s="78">
        <v>44000</v>
      </c>
      <c r="C10" s="44">
        <v>0</v>
      </c>
      <c r="D10" s="7">
        <f t="shared" ref="D10:D18" si="0">B10-C10</f>
        <v>44000</v>
      </c>
      <c r="E10" s="43">
        <v>44000</v>
      </c>
      <c r="F10" s="44">
        <v>51400</v>
      </c>
      <c r="G10" s="7">
        <f>MIN(E10,F10,H10)</f>
        <v>44000</v>
      </c>
      <c r="H10" s="44">
        <v>44000</v>
      </c>
      <c r="I10" s="79" t="s">
        <v>39</v>
      </c>
    </row>
    <row r="11" spans="2:9" ht="30" customHeight="1" x14ac:dyDescent="0.2">
      <c r="B11" s="78">
        <v>883740</v>
      </c>
      <c r="C11" s="44">
        <v>0</v>
      </c>
      <c r="D11" s="7">
        <f t="shared" si="0"/>
        <v>883740</v>
      </c>
      <c r="E11" s="43">
        <v>883740</v>
      </c>
      <c r="F11" s="44">
        <v>905000</v>
      </c>
      <c r="G11" s="7">
        <f>MIN(E11,F11)</f>
        <v>883740</v>
      </c>
      <c r="H11" s="44">
        <v>882000</v>
      </c>
      <c r="I11" s="79" t="s">
        <v>40</v>
      </c>
    </row>
    <row r="12" spans="2:9" ht="30" customHeight="1" x14ac:dyDescent="0.2">
      <c r="B12" s="46"/>
      <c r="C12" s="44"/>
      <c r="D12" s="7">
        <f t="shared" si="0"/>
        <v>0</v>
      </c>
      <c r="E12" s="44"/>
      <c r="F12" s="44"/>
      <c r="G12" s="7">
        <f t="shared" ref="G12:G18" si="1">MIN(E12,F12,H12)</f>
        <v>0</v>
      </c>
      <c r="H12" s="44"/>
      <c r="I12" s="79"/>
    </row>
    <row r="13" spans="2:9" ht="30" customHeight="1" x14ac:dyDescent="0.2">
      <c r="B13" s="46"/>
      <c r="C13" s="44"/>
      <c r="D13" s="7">
        <f t="shared" si="0"/>
        <v>0</v>
      </c>
      <c r="E13" s="44"/>
      <c r="F13" s="44"/>
      <c r="G13" s="7">
        <f t="shared" si="1"/>
        <v>0</v>
      </c>
      <c r="H13" s="44"/>
      <c r="I13" s="79"/>
    </row>
    <row r="14" spans="2:9" ht="30" customHeight="1" x14ac:dyDescent="0.2">
      <c r="B14" s="46"/>
      <c r="C14" s="44"/>
      <c r="D14" s="7">
        <f t="shared" si="0"/>
        <v>0</v>
      </c>
      <c r="E14" s="44"/>
      <c r="F14" s="44"/>
      <c r="G14" s="7">
        <f t="shared" si="1"/>
        <v>0</v>
      </c>
      <c r="H14" s="44"/>
      <c r="I14" s="79"/>
    </row>
    <row r="15" spans="2:9" ht="30" customHeight="1" x14ac:dyDescent="0.2">
      <c r="B15" s="46"/>
      <c r="C15" s="44"/>
      <c r="D15" s="7">
        <f t="shared" si="0"/>
        <v>0</v>
      </c>
      <c r="E15" s="44"/>
      <c r="F15" s="44"/>
      <c r="G15" s="7">
        <f t="shared" si="1"/>
        <v>0</v>
      </c>
      <c r="H15" s="44"/>
      <c r="I15" s="79"/>
    </row>
    <row r="16" spans="2:9" ht="30" customHeight="1" x14ac:dyDescent="0.2">
      <c r="B16" s="46"/>
      <c r="C16" s="44"/>
      <c r="D16" s="7">
        <f t="shared" si="0"/>
        <v>0</v>
      </c>
      <c r="E16" s="44"/>
      <c r="F16" s="44"/>
      <c r="G16" s="7">
        <f t="shared" si="1"/>
        <v>0</v>
      </c>
      <c r="H16" s="44"/>
      <c r="I16" s="79"/>
    </row>
    <row r="17" spans="2:9" ht="30" customHeight="1" x14ac:dyDescent="0.2">
      <c r="B17" s="46"/>
      <c r="C17" s="44"/>
      <c r="D17" s="7">
        <f t="shared" si="0"/>
        <v>0</v>
      </c>
      <c r="E17" s="44"/>
      <c r="F17" s="44"/>
      <c r="G17" s="7">
        <f t="shared" si="1"/>
        <v>0</v>
      </c>
      <c r="H17" s="44"/>
      <c r="I17" s="79"/>
    </row>
    <row r="18" spans="2:9" ht="30" customHeight="1" thickBot="1" x14ac:dyDescent="0.25">
      <c r="B18" s="47"/>
      <c r="C18" s="48"/>
      <c r="D18" s="49">
        <f t="shared" si="0"/>
        <v>0</v>
      </c>
      <c r="E18" s="48"/>
      <c r="F18" s="48"/>
      <c r="G18" s="49">
        <f t="shared" si="1"/>
        <v>0</v>
      </c>
      <c r="H18" s="48"/>
      <c r="I18" s="50"/>
    </row>
    <row r="19" spans="2:9" ht="23.25" customHeight="1" thickTop="1" thickBot="1" x14ac:dyDescent="0.25">
      <c r="B19" s="19">
        <f t="shared" ref="B19:H19" si="2">SUBTOTAL(109,B9:B18)</f>
        <v>3765740</v>
      </c>
      <c r="C19" s="9">
        <f t="shared" si="2"/>
        <v>0</v>
      </c>
      <c r="D19" s="10">
        <f t="shared" si="2"/>
        <v>3765740</v>
      </c>
      <c r="E19" s="9">
        <f t="shared" si="2"/>
        <v>3765740</v>
      </c>
      <c r="F19" s="9">
        <f t="shared" si="2"/>
        <v>10306400</v>
      </c>
      <c r="G19" s="9">
        <f t="shared" si="2"/>
        <v>3765740</v>
      </c>
      <c r="H19" s="9">
        <f t="shared" si="2"/>
        <v>3764000</v>
      </c>
      <c r="I19" s="20"/>
    </row>
    <row r="20" spans="2:9" ht="20.149999999999999" customHeight="1" x14ac:dyDescent="0.2">
      <c r="B20" s="2" t="s">
        <v>6</v>
      </c>
    </row>
    <row r="21" spans="2:9" ht="20.149999999999999" customHeight="1" x14ac:dyDescent="0.2">
      <c r="B21" s="1" t="s">
        <v>7</v>
      </c>
      <c r="C21" s="1"/>
    </row>
    <row r="22" spans="2:9" ht="20.149999999999999" customHeight="1" x14ac:dyDescent="0.2">
      <c r="B22" s="1" t="s">
        <v>37</v>
      </c>
      <c r="C22" s="1"/>
    </row>
  </sheetData>
  <phoneticPr fontId="2"/>
  <dataValidations count="1">
    <dataValidation type="list" allowBlank="1" showInputMessage="1" showErrorMessage="1" sqref="I9:I17" xr:uid="{9A627DAF-06A0-48E9-B87A-FA8629D24477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F302-9ED4-4B9D-A8D8-F48678011AC3}">
  <sheetPr>
    <tabColor rgb="FFFFFF00"/>
    <pageSetUpPr fitToPage="1"/>
  </sheetPr>
  <dimension ref="B1:I49"/>
  <sheetViews>
    <sheetView view="pageBreakPreview" zoomScaleNormal="100" zoomScaleSheetLayoutView="100" workbookViewId="0">
      <selection activeCell="B1" sqref="B1"/>
    </sheetView>
  </sheetViews>
  <sheetFormatPr defaultColWidth="9" defaultRowHeight="20.149999999999999" customHeight="1" x14ac:dyDescent="0.2"/>
  <cols>
    <col min="1" max="1" width="0.90625" style="2" customWidth="1"/>
    <col min="2" max="2" width="24.7265625" style="2" customWidth="1"/>
    <col min="3" max="8" width="15.6328125" style="2" customWidth="1"/>
    <col min="9" max="9" width="25.6328125" style="2" customWidth="1"/>
    <col min="10" max="10" width="1.36328125" style="2" customWidth="1"/>
    <col min="11" max="16384" width="9" style="2"/>
  </cols>
  <sheetData>
    <row r="1" spans="2:9" ht="13" x14ac:dyDescent="0.2">
      <c r="B1" s="2" t="s">
        <v>19</v>
      </c>
    </row>
    <row r="2" spans="2:9" ht="13" x14ac:dyDescent="0.2"/>
    <row r="3" spans="2:9" ht="14" x14ac:dyDescent="0.2">
      <c r="B3" s="40" t="s">
        <v>35</v>
      </c>
      <c r="C3" s="29"/>
      <c r="D3" s="29"/>
      <c r="E3" s="29"/>
      <c r="F3" s="29"/>
      <c r="G3" s="29"/>
      <c r="H3" s="29"/>
      <c r="I3" s="29"/>
    </row>
    <row r="4" spans="2:9" ht="13" x14ac:dyDescent="0.2">
      <c r="G4" s="39"/>
      <c r="H4" s="39"/>
      <c r="I4" s="39"/>
    </row>
    <row r="5" spans="2:9" ht="17.25" customHeight="1" x14ac:dyDescent="0.2">
      <c r="B5" s="21" t="s">
        <v>9</v>
      </c>
      <c r="C5" s="67"/>
      <c r="D5" s="67"/>
      <c r="E5" s="67"/>
      <c r="F5" s="67"/>
      <c r="G5" s="39"/>
      <c r="H5" s="39"/>
      <c r="I5" s="39"/>
    </row>
    <row r="6" spans="2:9" ht="17.25" customHeight="1" x14ac:dyDescent="0.2">
      <c r="B6" s="21" t="s">
        <v>20</v>
      </c>
      <c r="C6" s="21" t="s">
        <v>22</v>
      </c>
      <c r="D6" s="21"/>
      <c r="E6" s="21"/>
      <c r="F6" s="21"/>
      <c r="G6" s="21"/>
      <c r="H6" s="21"/>
      <c r="I6" s="21"/>
    </row>
    <row r="7" spans="2:9" ht="17.25" customHeight="1" x14ac:dyDescent="0.2">
      <c r="B7" s="22" t="s">
        <v>21</v>
      </c>
      <c r="C7" s="22"/>
      <c r="D7" s="22"/>
      <c r="E7" s="22"/>
      <c r="F7" s="22"/>
      <c r="G7" s="22"/>
      <c r="H7" s="22"/>
      <c r="I7" s="22"/>
    </row>
    <row r="8" spans="2:9" ht="20" customHeight="1" x14ac:dyDescent="0.2">
      <c r="B8" s="30" t="s">
        <v>10</v>
      </c>
      <c r="C8" s="30" t="s">
        <v>11</v>
      </c>
      <c r="D8" s="30" t="s">
        <v>12</v>
      </c>
      <c r="E8" s="30" t="s">
        <v>13</v>
      </c>
      <c r="F8" s="31" t="s">
        <v>14</v>
      </c>
      <c r="G8" s="31" t="s">
        <v>15</v>
      </c>
      <c r="H8" s="30" t="s">
        <v>16</v>
      </c>
      <c r="I8" s="32" t="s">
        <v>8</v>
      </c>
    </row>
    <row r="9" spans="2:9" ht="13" x14ac:dyDescent="0.2">
      <c r="B9" s="33"/>
      <c r="C9" s="23"/>
      <c r="D9" s="23"/>
      <c r="E9" s="23"/>
      <c r="F9" s="24" t="s">
        <v>3</v>
      </c>
      <c r="G9" s="25" t="s">
        <v>3</v>
      </c>
      <c r="H9" s="23"/>
      <c r="I9" s="34"/>
    </row>
    <row r="10" spans="2:9" ht="30" customHeight="1" x14ac:dyDescent="0.2">
      <c r="B10" s="51" t="s">
        <v>41</v>
      </c>
      <c r="C10" s="6"/>
      <c r="D10" s="6"/>
      <c r="E10" s="6"/>
      <c r="F10" s="26"/>
      <c r="G10" s="42">
        <f>F10*E10</f>
        <v>0</v>
      </c>
      <c r="H10" s="6"/>
      <c r="I10" s="35"/>
    </row>
    <row r="11" spans="2:9" ht="30" customHeight="1" x14ac:dyDescent="0.2">
      <c r="B11" s="51"/>
      <c r="C11" s="6"/>
      <c r="D11" s="6"/>
      <c r="E11" s="6"/>
      <c r="F11" s="26"/>
      <c r="G11" s="42">
        <f t="shared" ref="G11:G19" si="0">F11*E11</f>
        <v>0</v>
      </c>
      <c r="H11" s="6"/>
      <c r="I11" s="35"/>
    </row>
    <row r="12" spans="2:9" ht="30" customHeight="1" x14ac:dyDescent="0.2">
      <c r="B12" s="51"/>
      <c r="C12" s="6"/>
      <c r="D12" s="6"/>
      <c r="E12" s="6"/>
      <c r="F12" s="26"/>
      <c r="G12" s="42">
        <f t="shared" si="0"/>
        <v>0</v>
      </c>
      <c r="H12" s="6"/>
      <c r="I12" s="35"/>
    </row>
    <row r="13" spans="2:9" ht="30" customHeight="1" x14ac:dyDescent="0.2">
      <c r="B13" s="51"/>
      <c r="C13" s="6"/>
      <c r="D13" s="6"/>
      <c r="E13" s="6"/>
      <c r="F13" s="26"/>
      <c r="G13" s="42">
        <f t="shared" si="0"/>
        <v>0</v>
      </c>
      <c r="H13" s="6"/>
      <c r="I13" s="35"/>
    </row>
    <row r="14" spans="2:9" ht="30" customHeight="1" x14ac:dyDescent="0.2">
      <c r="B14" s="51"/>
      <c r="C14" s="6"/>
      <c r="D14" s="6"/>
      <c r="E14" s="6"/>
      <c r="F14" s="26"/>
      <c r="G14" s="42">
        <f t="shared" si="0"/>
        <v>0</v>
      </c>
      <c r="H14" s="6"/>
      <c r="I14" s="35"/>
    </row>
    <row r="15" spans="2:9" ht="30" customHeight="1" x14ac:dyDescent="0.2">
      <c r="B15" s="51"/>
      <c r="C15" s="6"/>
      <c r="D15" s="6"/>
      <c r="E15" s="6"/>
      <c r="F15" s="26"/>
      <c r="G15" s="42">
        <f t="shared" si="0"/>
        <v>0</v>
      </c>
      <c r="H15" s="6"/>
      <c r="I15" s="35"/>
    </row>
    <row r="16" spans="2:9" ht="30" customHeight="1" x14ac:dyDescent="0.2">
      <c r="B16" s="51"/>
      <c r="C16" s="6"/>
      <c r="D16" s="6"/>
      <c r="E16" s="6"/>
      <c r="F16" s="26"/>
      <c r="G16" s="42">
        <f t="shared" si="0"/>
        <v>0</v>
      </c>
      <c r="H16" s="6"/>
      <c r="I16" s="35"/>
    </row>
    <row r="17" spans="2:9" ht="30" customHeight="1" x14ac:dyDescent="0.2">
      <c r="B17" s="51"/>
      <c r="C17" s="6"/>
      <c r="D17" s="6"/>
      <c r="E17" s="6"/>
      <c r="F17" s="26"/>
      <c r="G17" s="42">
        <f t="shared" si="0"/>
        <v>0</v>
      </c>
      <c r="H17" s="6"/>
      <c r="I17" s="35"/>
    </row>
    <row r="18" spans="2:9" ht="30" customHeight="1" x14ac:dyDescent="0.2">
      <c r="B18" s="51"/>
      <c r="C18" s="6"/>
      <c r="D18" s="6"/>
      <c r="E18" s="6"/>
      <c r="F18" s="26"/>
      <c r="G18" s="42">
        <f t="shared" si="0"/>
        <v>0</v>
      </c>
      <c r="H18" s="6"/>
      <c r="I18" s="35"/>
    </row>
    <row r="19" spans="2:9" ht="30" customHeight="1" x14ac:dyDescent="0.2">
      <c r="B19" s="52"/>
      <c r="C19" s="36"/>
      <c r="D19" s="36"/>
      <c r="E19" s="36"/>
      <c r="F19" s="37"/>
      <c r="G19" s="28">
        <f t="shared" si="0"/>
        <v>0</v>
      </c>
      <c r="H19" s="36"/>
      <c r="I19" s="38"/>
    </row>
    <row r="20" spans="2:9" ht="13" x14ac:dyDescent="0.2">
      <c r="B20" s="68" t="s">
        <v>18</v>
      </c>
      <c r="C20" s="63" t="s">
        <v>17</v>
      </c>
      <c r="D20" s="63" t="s">
        <v>17</v>
      </c>
      <c r="E20" s="63" t="s">
        <v>17</v>
      </c>
      <c r="F20" s="70" t="s">
        <v>17</v>
      </c>
      <c r="G20" s="72">
        <f>SUM(G10:G19)</f>
        <v>0</v>
      </c>
      <c r="H20" s="63" t="s">
        <v>17</v>
      </c>
      <c r="I20" s="65" t="s">
        <v>17</v>
      </c>
    </row>
    <row r="21" spans="2:9" ht="13.5" thickBot="1" x14ac:dyDescent="0.25">
      <c r="B21" s="69"/>
      <c r="C21" s="64"/>
      <c r="D21" s="64"/>
      <c r="E21" s="64"/>
      <c r="F21" s="71"/>
      <c r="G21" s="73"/>
      <c r="H21" s="64"/>
      <c r="I21" s="66"/>
    </row>
    <row r="22" spans="2:9" ht="7.5" customHeight="1" x14ac:dyDescent="0.2">
      <c r="B22" s="27"/>
    </row>
    <row r="23" spans="2:9" ht="13" x14ac:dyDescent="0.2"/>
    <row r="24" spans="2:9" ht="13" x14ac:dyDescent="0.2"/>
    <row r="25" spans="2:9" ht="13" x14ac:dyDescent="0.2"/>
    <row r="26" spans="2:9" ht="13" x14ac:dyDescent="0.2"/>
    <row r="27" spans="2:9" ht="13" x14ac:dyDescent="0.2"/>
    <row r="28" spans="2:9" ht="13" x14ac:dyDescent="0.2"/>
    <row r="29" spans="2:9" ht="13" x14ac:dyDescent="0.2"/>
    <row r="30" spans="2:9" ht="13" x14ac:dyDescent="0.2"/>
    <row r="31" spans="2:9" ht="13" x14ac:dyDescent="0.2"/>
    <row r="32" spans="2:9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" x14ac:dyDescent="0.2"/>
    <row r="39" ht="13" x14ac:dyDescent="0.2"/>
    <row r="40" ht="13" x14ac:dyDescent="0.2"/>
    <row r="41" ht="13" x14ac:dyDescent="0.2"/>
    <row r="42" ht="13" x14ac:dyDescent="0.2"/>
    <row r="43" ht="13" x14ac:dyDescent="0.2"/>
    <row r="44" ht="13" x14ac:dyDescent="0.2"/>
    <row r="45" ht="13" x14ac:dyDescent="0.2"/>
    <row r="46" ht="13" x14ac:dyDescent="0.2"/>
    <row r="47" ht="13" x14ac:dyDescent="0.2"/>
    <row r="48" ht="13" x14ac:dyDescent="0.2"/>
    <row r="49" ht="13" x14ac:dyDescent="0.2"/>
  </sheetData>
  <mergeCells count="9">
    <mergeCell ref="H20:H21"/>
    <mergeCell ref="I20:I21"/>
    <mergeCell ref="C5:F5"/>
    <mergeCell ref="B20:B21"/>
    <mergeCell ref="C20:C21"/>
    <mergeCell ref="D20:D21"/>
    <mergeCell ref="E20:E21"/>
    <mergeCell ref="F20:F21"/>
    <mergeCell ref="G20:G21"/>
  </mergeCells>
  <phoneticPr fontId="2"/>
  <dataValidations count="1">
    <dataValidation type="list" allowBlank="1" showInputMessage="1" showErrorMessage="1" sqref="B10:B19" xr:uid="{C4EE2BF4-6FCB-4EAF-BFB6-D3DEBEE6074F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28864-A404-4BAE-AE32-269FDF30C991}">
  <sheetPr>
    <pageSetUpPr fitToPage="1"/>
  </sheetPr>
  <dimension ref="B1:I49"/>
  <sheetViews>
    <sheetView view="pageBreakPreview" zoomScaleNormal="100" zoomScaleSheetLayoutView="100" workbookViewId="0">
      <selection activeCell="B1" sqref="B1"/>
    </sheetView>
  </sheetViews>
  <sheetFormatPr defaultColWidth="9" defaultRowHeight="20.149999999999999" customHeight="1" x14ac:dyDescent="0.2"/>
  <cols>
    <col min="1" max="1" width="0.90625" style="2" customWidth="1"/>
    <col min="2" max="2" width="24.7265625" style="2" customWidth="1"/>
    <col min="3" max="8" width="15.6328125" style="2" customWidth="1"/>
    <col min="9" max="9" width="25.6328125" style="2" customWidth="1"/>
    <col min="10" max="10" width="1.36328125" style="2" customWidth="1"/>
    <col min="11" max="16384" width="9" style="2"/>
  </cols>
  <sheetData>
    <row r="1" spans="2:9" ht="13" x14ac:dyDescent="0.2">
      <c r="B1" s="2" t="s">
        <v>19</v>
      </c>
    </row>
    <row r="2" spans="2:9" ht="13" x14ac:dyDescent="0.2"/>
    <row r="3" spans="2:9" ht="14" x14ac:dyDescent="0.2">
      <c r="B3" s="40" t="s">
        <v>35</v>
      </c>
      <c r="C3" s="29"/>
      <c r="D3" s="29"/>
      <c r="E3" s="29"/>
      <c r="F3" s="29"/>
      <c r="G3" s="29"/>
      <c r="H3" s="29"/>
      <c r="I3" s="29"/>
    </row>
    <row r="4" spans="2:9" ht="13" x14ac:dyDescent="0.2">
      <c r="G4" s="39"/>
      <c r="H4" s="39"/>
      <c r="I4" s="39"/>
    </row>
    <row r="5" spans="2:9" ht="17.25" customHeight="1" x14ac:dyDescent="0.2">
      <c r="B5" s="21" t="s">
        <v>9</v>
      </c>
      <c r="C5" s="74" t="s">
        <v>52</v>
      </c>
      <c r="D5" s="74"/>
      <c r="E5" s="74"/>
      <c r="F5" s="74"/>
      <c r="G5" s="39"/>
      <c r="H5" s="39"/>
      <c r="I5" s="39"/>
    </row>
    <row r="6" spans="2:9" ht="17.25" customHeight="1" x14ac:dyDescent="0.2">
      <c r="B6" s="21" t="s">
        <v>20</v>
      </c>
      <c r="C6" s="21" t="s">
        <v>22</v>
      </c>
      <c r="D6" s="21"/>
      <c r="E6" s="21"/>
      <c r="F6" s="21"/>
      <c r="G6" s="21"/>
      <c r="H6" s="21"/>
      <c r="I6" s="21"/>
    </row>
    <row r="7" spans="2:9" ht="17.25" customHeight="1" x14ac:dyDescent="0.2">
      <c r="B7" s="22" t="s">
        <v>21</v>
      </c>
      <c r="C7" s="22"/>
      <c r="D7" s="22"/>
      <c r="E7" s="22"/>
      <c r="F7" s="22"/>
      <c r="G7" s="22"/>
      <c r="H7" s="22"/>
      <c r="I7" s="22"/>
    </row>
    <row r="8" spans="2:9" ht="20" customHeight="1" x14ac:dyDescent="0.2">
      <c r="B8" s="30" t="s">
        <v>10</v>
      </c>
      <c r="C8" s="30" t="s">
        <v>11</v>
      </c>
      <c r="D8" s="30" t="s">
        <v>12</v>
      </c>
      <c r="E8" s="30" t="s">
        <v>13</v>
      </c>
      <c r="F8" s="31" t="s">
        <v>14</v>
      </c>
      <c r="G8" s="31" t="s">
        <v>15</v>
      </c>
      <c r="H8" s="30" t="s">
        <v>16</v>
      </c>
      <c r="I8" s="32" t="s">
        <v>8</v>
      </c>
    </row>
    <row r="9" spans="2:9" ht="13" x14ac:dyDescent="0.2">
      <c r="B9" s="33"/>
      <c r="C9" s="23"/>
      <c r="D9" s="23"/>
      <c r="E9" s="23"/>
      <c r="F9" s="24" t="s">
        <v>3</v>
      </c>
      <c r="G9" s="25" t="s">
        <v>3</v>
      </c>
      <c r="H9" s="23"/>
      <c r="I9" s="34"/>
    </row>
    <row r="10" spans="2:9" ht="30" customHeight="1" x14ac:dyDescent="0.2">
      <c r="B10" s="45" t="s">
        <v>38</v>
      </c>
      <c r="C10" s="53" t="s">
        <v>43</v>
      </c>
      <c r="D10" s="44" t="s">
        <v>44</v>
      </c>
      <c r="E10" s="44">
        <v>1</v>
      </c>
      <c r="F10" s="43">
        <v>2838000</v>
      </c>
      <c r="G10" s="54">
        <f>F10*E10</f>
        <v>2838000</v>
      </c>
      <c r="H10" s="44" t="s">
        <v>45</v>
      </c>
      <c r="I10" s="55" t="s">
        <v>46</v>
      </c>
    </row>
    <row r="11" spans="2:9" ht="30" customHeight="1" x14ac:dyDescent="0.2">
      <c r="B11" s="45" t="s">
        <v>39</v>
      </c>
      <c r="C11" s="53" t="s">
        <v>47</v>
      </c>
      <c r="D11" s="44" t="s">
        <v>48</v>
      </c>
      <c r="E11" s="44">
        <v>1</v>
      </c>
      <c r="F11" s="43">
        <v>44000</v>
      </c>
      <c r="G11" s="54">
        <f t="shared" ref="G11:G19" si="0">F11*E11</f>
        <v>44000</v>
      </c>
      <c r="H11" s="44" t="s">
        <v>49</v>
      </c>
      <c r="I11" s="55" t="s">
        <v>46</v>
      </c>
    </row>
    <row r="12" spans="2:9" ht="30" customHeight="1" x14ac:dyDescent="0.2">
      <c r="B12" s="45" t="s">
        <v>40</v>
      </c>
      <c r="C12" s="53" t="s">
        <v>50</v>
      </c>
      <c r="D12" s="44" t="s">
        <v>51</v>
      </c>
      <c r="E12" s="44">
        <v>1</v>
      </c>
      <c r="F12" s="43">
        <v>883740</v>
      </c>
      <c r="G12" s="54">
        <f t="shared" si="0"/>
        <v>883740</v>
      </c>
      <c r="H12" s="44" t="s">
        <v>49</v>
      </c>
      <c r="I12" s="55" t="s">
        <v>46</v>
      </c>
    </row>
    <row r="13" spans="2:9" ht="30" customHeight="1" x14ac:dyDescent="0.2">
      <c r="B13" s="45"/>
      <c r="C13" s="44"/>
      <c r="D13" s="44"/>
      <c r="E13" s="44"/>
      <c r="F13" s="43"/>
      <c r="G13" s="54">
        <f t="shared" si="0"/>
        <v>0</v>
      </c>
      <c r="H13" s="44"/>
      <c r="I13" s="55" t="s">
        <v>41</v>
      </c>
    </row>
    <row r="14" spans="2:9" ht="30" customHeight="1" x14ac:dyDescent="0.2">
      <c r="B14" s="45"/>
      <c r="C14" s="44"/>
      <c r="D14" s="44"/>
      <c r="E14" s="44"/>
      <c r="F14" s="43"/>
      <c r="G14" s="54">
        <f t="shared" si="0"/>
        <v>0</v>
      </c>
      <c r="H14" s="44"/>
      <c r="I14" s="55" t="s">
        <v>41</v>
      </c>
    </row>
    <row r="15" spans="2:9" ht="30" customHeight="1" x14ac:dyDescent="0.2">
      <c r="B15" s="45"/>
      <c r="C15" s="44"/>
      <c r="D15" s="44"/>
      <c r="E15" s="44"/>
      <c r="F15" s="43"/>
      <c r="G15" s="54">
        <f t="shared" si="0"/>
        <v>0</v>
      </c>
      <c r="H15" s="44"/>
      <c r="I15" s="55" t="s">
        <v>41</v>
      </c>
    </row>
    <row r="16" spans="2:9" ht="30" customHeight="1" x14ac:dyDescent="0.2">
      <c r="B16" s="45"/>
      <c r="C16" s="44"/>
      <c r="D16" s="44"/>
      <c r="E16" s="44"/>
      <c r="F16" s="43"/>
      <c r="G16" s="54">
        <f t="shared" si="0"/>
        <v>0</v>
      </c>
      <c r="H16" s="44"/>
      <c r="I16" s="55" t="s">
        <v>41</v>
      </c>
    </row>
    <row r="17" spans="2:9" ht="30" customHeight="1" x14ac:dyDescent="0.2">
      <c r="B17" s="45"/>
      <c r="C17" s="44"/>
      <c r="D17" s="44"/>
      <c r="E17" s="44"/>
      <c r="F17" s="43"/>
      <c r="G17" s="54">
        <f t="shared" si="0"/>
        <v>0</v>
      </c>
      <c r="H17" s="44"/>
      <c r="I17" s="55" t="s">
        <v>41</v>
      </c>
    </row>
    <row r="18" spans="2:9" ht="30" customHeight="1" x14ac:dyDescent="0.2">
      <c r="B18" s="45"/>
      <c r="C18" s="44"/>
      <c r="D18" s="44"/>
      <c r="E18" s="44"/>
      <c r="F18" s="43"/>
      <c r="G18" s="54">
        <f t="shared" si="0"/>
        <v>0</v>
      </c>
      <c r="H18" s="44"/>
      <c r="I18" s="55" t="s">
        <v>41</v>
      </c>
    </row>
    <row r="19" spans="2:9" ht="30" customHeight="1" x14ac:dyDescent="0.2">
      <c r="B19" s="56"/>
      <c r="C19" s="57"/>
      <c r="D19" s="57"/>
      <c r="E19" s="57"/>
      <c r="F19" s="58"/>
      <c r="G19" s="59">
        <f t="shared" si="0"/>
        <v>0</v>
      </c>
      <c r="H19" s="57"/>
      <c r="I19" s="57" t="s">
        <v>41</v>
      </c>
    </row>
    <row r="20" spans="2:9" ht="13" x14ac:dyDescent="0.2">
      <c r="B20" s="68" t="s">
        <v>18</v>
      </c>
      <c r="C20" s="63" t="s">
        <v>17</v>
      </c>
      <c r="D20" s="63" t="s">
        <v>17</v>
      </c>
      <c r="E20" s="63" t="s">
        <v>17</v>
      </c>
      <c r="F20" s="70" t="s">
        <v>17</v>
      </c>
      <c r="G20" s="72">
        <f>SUM(G10:G19)</f>
        <v>3765740</v>
      </c>
      <c r="H20" s="63" t="s">
        <v>17</v>
      </c>
      <c r="I20" s="65" t="s">
        <v>17</v>
      </c>
    </row>
    <row r="21" spans="2:9" ht="13.5" thickBot="1" x14ac:dyDescent="0.25">
      <c r="B21" s="69"/>
      <c r="C21" s="64"/>
      <c r="D21" s="64"/>
      <c r="E21" s="64"/>
      <c r="F21" s="71"/>
      <c r="G21" s="73"/>
      <c r="H21" s="64"/>
      <c r="I21" s="66"/>
    </row>
    <row r="22" spans="2:9" ht="7.5" customHeight="1" x14ac:dyDescent="0.2">
      <c r="B22" s="27"/>
    </row>
    <row r="23" spans="2:9" ht="13" x14ac:dyDescent="0.2"/>
    <row r="24" spans="2:9" ht="13" x14ac:dyDescent="0.2"/>
    <row r="25" spans="2:9" ht="13" x14ac:dyDescent="0.2"/>
    <row r="26" spans="2:9" ht="13" x14ac:dyDescent="0.2"/>
    <row r="27" spans="2:9" ht="13" x14ac:dyDescent="0.2"/>
    <row r="28" spans="2:9" ht="13" x14ac:dyDescent="0.2"/>
    <row r="29" spans="2:9" ht="13" x14ac:dyDescent="0.2"/>
    <row r="30" spans="2:9" ht="13" x14ac:dyDescent="0.2"/>
    <row r="31" spans="2:9" ht="13" x14ac:dyDescent="0.2"/>
    <row r="32" spans="2:9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" x14ac:dyDescent="0.2"/>
    <row r="39" ht="13" x14ac:dyDescent="0.2"/>
    <row r="40" ht="13" x14ac:dyDescent="0.2"/>
    <row r="41" ht="13" x14ac:dyDescent="0.2"/>
    <row r="42" ht="13" x14ac:dyDescent="0.2"/>
    <row r="43" ht="13" x14ac:dyDescent="0.2"/>
    <row r="44" ht="13" x14ac:dyDescent="0.2"/>
    <row r="45" ht="13" x14ac:dyDescent="0.2"/>
    <row r="46" ht="13" x14ac:dyDescent="0.2"/>
    <row r="47" ht="13" x14ac:dyDescent="0.2"/>
    <row r="48" ht="13" x14ac:dyDescent="0.2"/>
    <row r="49" ht="13" x14ac:dyDescent="0.2"/>
  </sheetData>
  <mergeCells count="9">
    <mergeCell ref="G20:G21"/>
    <mergeCell ref="H20:H21"/>
    <mergeCell ref="I20:I21"/>
    <mergeCell ref="C5:F5"/>
    <mergeCell ref="B20:B21"/>
    <mergeCell ref="C20:C21"/>
    <mergeCell ref="D20:D21"/>
    <mergeCell ref="E20:E21"/>
    <mergeCell ref="F20:F21"/>
  </mergeCells>
  <phoneticPr fontId="2"/>
  <dataValidations count="2">
    <dataValidation type="list" allowBlank="1" showInputMessage="1" showErrorMessage="1" sqref="I10:I19" xr:uid="{730738E6-C226-4468-A2BA-A73C73A37920}">
      <formula1>"　,新規,増設"</formula1>
    </dataValidation>
    <dataValidation type="list" allowBlank="1" showInputMessage="1" showErrorMessage="1" sqref="B10:B19" xr:uid="{AB99F2AF-D649-4205-A6F3-3DCAD2958F3C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別紙1_経費所要額精算書</vt:lpstr>
      <vt:lpstr>別紙1_経費所要額精算書 (記載例)</vt:lpstr>
      <vt:lpstr>別紙2_事業実績報告書</vt:lpstr>
      <vt:lpstr>別紙2_事業実績報告書 (記載例)</vt:lpstr>
      <vt:lpstr>別紙1_経費所要額精算書!Print_Area</vt:lpstr>
      <vt:lpstr>'別紙1_経費所要額精算書 (記載例)'!Print_Area</vt:lpstr>
      <vt:lpstr>別紙2_事業実績報告書!Print_Area</vt:lpstr>
      <vt:lpstr>'別紙2_事業実績報告書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shimoda-masaru</dc:creator>
  <cp:lastModifiedBy>User</cp:lastModifiedBy>
  <cp:lastPrinted>2020-06-22T07:55:48Z</cp:lastPrinted>
  <dcterms:created xsi:type="dcterms:W3CDTF">1997-01-08T22:48:59Z</dcterms:created>
  <dcterms:modified xsi:type="dcterms:W3CDTF">2024-10-21T08:06:35Z</dcterms:modified>
</cp:coreProperties>
</file>